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0会計年度\【202603廃】行政事業レビュー\20201130 行政事業レビューシート　公表データ差替（Ｈ28～R2）\公表用データ\令和２年度\"/>
    </mc:Choice>
  </mc:AlternateContent>
  <bookViews>
    <workbookView xWindow="0" yWindow="0" windowWidth="20390" windowHeight="7580"/>
  </bookViews>
  <sheets>
    <sheet name="行政事業レビューシート" sheetId="3" r:id="rId1"/>
    <sheet name="入力規則等" sheetId="4" r:id="rId2"/>
  </sheets>
  <definedNames>
    <definedName name="_xlnm.Print_Area" localSheetId="0">行政事業レビューシート!$A$1:$AX$847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16" i="3" l="1"/>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<sst xmlns="http://schemas.openxmlformats.org/spreadsheetml/2006/main" count="2288" uniqueCount="585">
  <si>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</si>
  <si>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</si>
  <si>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</si>
  <si>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</si>
  <si>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</si>
  <si>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</si>
  <si>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</si>
  <si>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</si>
  <si>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</si>
  <si>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</si>
  <si>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</si>
  <si>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</si>
  <si>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</si>
  <si>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</si>
  <si>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</si>
  <si>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</si>
  <si>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</si>
  <si>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</si>
  <si>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</si>
  <si>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</si>
  <si>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</si>
  <si>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</si>
  <si>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</si>
  <si>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</si>
  <si>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</si>
  <si>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</si>
  <si>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</si>
  <si>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</si>
  <si>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</si>
  <si>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</si>
  <si>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</si>
  <si>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</si>
  <si>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</si>
  <si>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</si>
  <si>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</si>
  <si>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</si>
  <si>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</si>
  <si>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</si>
  <si>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</si>
  <si>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</si>
  <si>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</si>
  <si>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</si>
  <si>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</si>
  <si>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</si>
  <si>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</si>
  <si>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</si>
  <si>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</si>
  <si>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</si>
  <si>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</si>
  <si>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</si>
  <si>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</si>
  <si>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</si>
  <si>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</si>
  <si>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</si>
  <si>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</si>
  <si>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</si>
  <si>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</si>
  <si>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</si>
  <si>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</si>
  <si>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</si>
  <si>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</si>
  <si>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</si>
  <si>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</si>
  <si>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</si>
  <si>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</si>
  <si>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</si>
  <si>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</si>
  <si>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</si>
  <si>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</si>
  <si>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</si>
  <si>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</si>
  <si>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</si>
  <si>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</si>
  <si>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</si>
  <si>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</si>
  <si>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</si>
  <si>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</si>
  <si>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</si>
  <si>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</si>
  <si>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</si>
  <si>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</si>
  <si>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</si>
  <si>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</si>
  <si>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</si>
  <si>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</si>
  <si>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</si>
  <si>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</si>
  <si>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</si>
  <si>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</si>
  <si>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</si>
  <si>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</si>
  <si>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</si>
  <si>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</si>
  <si>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</si>
  <si>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</si>
  <si>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</si>
  <si>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</si>
  <si>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</si>
  <si>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</si>
  <si>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</si>
  <si>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</si>
  <si>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</si>
  <si>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</si>
  <si>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</si>
  <si>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</si>
  <si>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</si>
  <si>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</si>
  <si>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</si>
  <si>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</si>
  <si>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</si>
  <si>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</si>
  <si>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</si>
  <si>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</si>
  <si>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</si>
  <si>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</si>
  <si>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</si>
  <si>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</si>
  <si>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</si>
  <si>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</si>
  <si>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</si>
  <si>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</si>
  <si>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</si>
  <si>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</si>
  <si>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</si>
  <si>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</si>
  <si>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</si>
  <si>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</si>
  <si>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</si>
  <si>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</si>
  <si>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</si>
  <si>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</si>
  <si>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</si>
  <si>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</si>
  <si>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</si>
  <si>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</si>
  <si>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</si>
  <si>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</si>
  <si>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</si>
  <si>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</si>
  <si>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</si>
  <si>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</si>
  <si>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</si>
  <si>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</si>
  <si>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</si>
  <si>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</si>
  <si>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</si>
  <si>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</si>
  <si>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</si>
  <si>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</si>
  <si>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</si>
  <si>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</si>
  <si>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</si>
  <si>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</si>
  <si>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</si>
  <si>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</si>
  <si>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</si>
  <si>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</si>
  <si>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</si>
  <si>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</si>
  <si>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</si>
  <si>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</si>
  <si>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</si>
  <si>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</si>
  <si>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</si>
  <si>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</si>
  <si>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</si>
  <si>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</si>
  <si>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</si>
  <si>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</si>
  <si>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</si>
  <si>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</si>
  <si>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</si>
  <si>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</si>
  <si>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</si>
  <si>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</si>
  <si>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</si>
  <si>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</si>
  <si>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</si>
  <si>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</si>
  <si>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</si>
  <si>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</si>
  <si>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</si>
  <si>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</si>
  <si>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</si>
  <si>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</si>
  <si>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</si>
  <si>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</si>
  <si>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</si>
  <si>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</si>
  <si>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</si>
  <si>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</si>
  <si>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</si>
  <si>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</si>
  <si>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</si>
  <si>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</si>
  <si>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</si>
  <si>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</si>
  <si>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</si>
  <si>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</si>
  <si>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</si>
  <si>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</si>
  <si>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</si>
  <si>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</si>
  <si>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</si>
  <si>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</si>
  <si>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</si>
  <si>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</si>
  <si>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</si>
  <si>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</si>
  <si>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</si>
  <si>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</si>
  <si>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</si>
  <si>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</si>
  <si>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</si>
  <si>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</si>
  <si>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</si>
  <si>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</si>
  <si>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</si>
  <si>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</si>
  <si>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</si>
  <si>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</si>
  <si>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</si>
  <si>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</si>
  <si>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</si>
  <si>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</si>
  <si>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</si>
  <si>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</si>
  <si>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</si>
  <si>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</si>
  <si>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</si>
  <si>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</si>
  <si>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</si>
  <si>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</si>
  <si>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</si>
  <si>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</si>
  <si>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</si>
  <si>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</si>
  <si>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</si>
  <si>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</si>
  <si>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</si>
  <si>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</si>
  <si>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</si>
  <si>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</si>
  <si>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</si>
  <si>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</si>
  <si>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</si>
  <si>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</si>
  <si>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</si>
  <si>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</si>
  <si>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</si>
  <si>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</si>
  <si>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</si>
  <si>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</si>
  <si>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</si>
  <si>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</si>
  <si>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</si>
  <si>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</si>
  <si>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</si>
  <si>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</si>
  <si>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</si>
  <si>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</si>
  <si>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</si>
  <si>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</si>
  <si>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</si>
  <si>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</si>
  <si>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</si>
  <si>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</si>
  <si>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</si>
  <si>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</si>
  <si>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</si>
  <si>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</si>
  <si>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</si>
  <si>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</si>
  <si>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</si>
  <si>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</si>
  <si>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</si>
  <si>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</si>
  <si>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</si>
  <si>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</si>
  <si>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</si>
  <si>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</si>
  <si>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</si>
  <si>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</si>
  <si>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</si>
  <si>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</si>
  <si>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</si>
  <si>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</si>
  <si>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</si>
  <si>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</si>
  <si>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</si>
  <si>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</si>
  <si>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</si>
  <si>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</si>
  <si>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</si>
  <si>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</si>
  <si>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</si>
  <si>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</si>
  <si>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</si>
  <si>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</si>
  <si>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</si>
  <si>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</si>
  <si>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</si>
  <si>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</si>
  <si>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</si>
  <si>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</si>
  <si>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</si>
  <si>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</si>
  <si>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</si>
  <si>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</si>
  <si>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</si>
  <si>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</si>
  <si>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</si>
  <si>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</si>
  <si>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</si>
  <si>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</si>
  <si>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</si>
  <si>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</si>
  <si>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</si>
  <si>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</si>
  <si>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</si>
  <si>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</si>
  <si>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</si>
  <si>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</si>
  <si>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</si>
  <si>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</si>
  <si>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</si>
  <si>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</si>
  <si>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</si>
  <si>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</si>
  <si>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</si>
  <si>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</si>
  <si>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</si>
  <si>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</si>
  <si>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</si>
  <si>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</si>
  <si>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</si>
  <si>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</si>
  <si>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</si>
  <si>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</si>
  <si>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</si>
  <si>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</si>
  <si>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</si>
  <si>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</si>
  <si>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</si>
  <si>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</si>
  <si>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</si>
  <si>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</si>
  <si>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</si>
  <si>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</si>
  <si>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</si>
  <si>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</si>
  <si>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</si>
  <si>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</si>
  <si>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</si>
  <si>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</si>
  <si>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</si>
  <si>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</si>
  <si>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</si>
  <si>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</si>
  <si>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</si>
  <si>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</si>
  <si>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</si>
  <si>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</si>
  <si>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</si>
  <si>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</si>
  <si>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</si>
  <si>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</si>
  <si>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</si>
  <si>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</si>
  <si>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</si>
  <si>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</si>
  <si>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</si>
  <si>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</si>
  <si>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</si>
  <si>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</si>
  <si>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</si>
  <si>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</si>
  <si>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</si>
  <si>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</si>
  <si>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</si>
  <si>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</si>
  <si>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</si>
  <si>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</si>
  <si>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</si>
  <si>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</si>
  <si>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</si>
  <si>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</si>
  <si>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</si>
  <si>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</si>
  <si>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</si>
  <si>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</si>
  <si>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</si>
  <si>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</si>
  <si>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</si>
  <si>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</si>
  <si>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</si>
  <si>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</si>
  <si>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</si>
  <si>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</si>
  <si>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</si>
  <si>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</si>
  <si>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</si>
  <si>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</si>
  <si>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</si>
  <si>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</si>
  <si>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</si>
  <si>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</si>
  <si>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</si>
  <si>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</si>
  <si>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</si>
  <si>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</si>
  <si>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</si>
  <si>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</si>
  <si>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</si>
  <si>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</si>
  <si>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</si>
  <si>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</si>
  <si>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</si>
  <si>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</si>
  <si>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</si>
  <si>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</si>
  <si>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</si>
  <si>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</si>
  <si>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</si>
  <si>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</si>
  <si>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</si>
  <si>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</si>
  <si>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</si>
  <si>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</si>
  <si>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</si>
  <si>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</si>
  <si>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</si>
  <si>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</si>
  <si>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</si>
  <si>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</si>
  <si>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</si>
  <si>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</si>
  <si>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</si>
  <si>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</si>
  <si>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</si>
  <si>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</si>
  <si>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</si>
  <si>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</si>
  <si>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</si>
  <si>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</si>
  <si>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</si>
  <si>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</si>
  <si>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</si>
  <si>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</si>
  <si>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</si>
  <si>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</si>
  <si>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</si>
  <si>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</si>
  <si>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</si>
  <si>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</si>
  <si>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</si>
  <si>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</si>
  <si>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</si>
  <si>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</si>
  <si>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</si>
  <si>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</si>
  <si>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</si>
  <si>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</si>
  <si>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</si>
  <si>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</si>
  <si>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</si>
  <si>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</si>
  <si>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</si>
  <si>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</si>
  <si>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</si>
  <si>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</si>
  <si>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</si>
  <si>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</si>
  <si>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</si>
  <si>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</si>
  <si>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</si>
  <si>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</si>
  <si>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</si>
  <si>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</si>
  <si>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</si>
  <si>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金融庁</t>
  </si>
  <si>
    <t>公認会計士試験実施経費</t>
    <phoneticPr fontId="5"/>
  </si>
  <si>
    <t>公認会計士・監査審査会事務局</t>
    <phoneticPr fontId="5"/>
  </si>
  <si>
    <t>総務試験室</t>
    <rPh sb="0" eb="2">
      <t>ソウム</t>
    </rPh>
    <rPh sb="2" eb="5">
      <t>シケンシツ</t>
    </rPh>
    <phoneticPr fontId="5"/>
  </si>
  <si>
    <t>公認会計士法第1条、第35条第2項　等</t>
    <rPh sb="0" eb="2">
      <t>コウニン</t>
    </rPh>
    <rPh sb="2" eb="4">
      <t>カイケイ</t>
    </rPh>
    <rPh sb="4" eb="5">
      <t>シ</t>
    </rPh>
    <rPh sb="5" eb="6">
      <t>ホウ</t>
    </rPh>
    <rPh sb="6" eb="7">
      <t>ダイ</t>
    </rPh>
    <rPh sb="8" eb="9">
      <t>ジョウ</t>
    </rPh>
    <rPh sb="10" eb="11">
      <t>ダイ</t>
    </rPh>
    <rPh sb="13" eb="14">
      <t>ジョウ</t>
    </rPh>
    <rPh sb="14" eb="15">
      <t>ダイ</t>
    </rPh>
    <rPh sb="16" eb="17">
      <t>コウ</t>
    </rPh>
    <rPh sb="18" eb="19">
      <t>トウ</t>
    </rPh>
    <phoneticPr fontId="5"/>
  </si>
  <si>
    <t>－</t>
    <phoneticPr fontId="5"/>
  </si>
  <si>
    <t>-</t>
    <phoneticPr fontId="5"/>
  </si>
  <si>
    <t>-</t>
    <phoneticPr fontId="5"/>
  </si>
  <si>
    <t>-</t>
    <phoneticPr fontId="5"/>
  </si>
  <si>
    <t>委員手当</t>
    <rPh sb="0" eb="2">
      <t>イイン</t>
    </rPh>
    <rPh sb="2" eb="4">
      <t>テアテ</t>
    </rPh>
    <phoneticPr fontId="5"/>
  </si>
  <si>
    <t>諸謝金</t>
    <rPh sb="0" eb="3">
      <t>ショシャキン</t>
    </rPh>
    <phoneticPr fontId="5"/>
  </si>
  <si>
    <t>委員等旅費</t>
    <rPh sb="0" eb="3">
      <t>イインナド</t>
    </rPh>
    <rPh sb="3" eb="5">
      <t>リョヒ</t>
    </rPh>
    <phoneticPr fontId="5"/>
  </si>
  <si>
    <t>公認会計士試験を公正かつ適切に実施すること</t>
    <phoneticPr fontId="5"/>
  </si>
  <si>
    <t>公認会計士試験を公正かつ適切に実施した回数
※公認会計士試験は、短答式及び論文式による筆記の方法により実施</t>
    <phoneticPr fontId="5"/>
  </si>
  <si>
    <t>回</t>
    <rPh sb="0" eb="1">
      <t>カイ</t>
    </rPh>
    <phoneticPr fontId="5"/>
  </si>
  <si>
    <t>-</t>
    <phoneticPr fontId="5"/>
  </si>
  <si>
    <t>公認会計士試験規則第２条及び試験実績
平成31年第Ⅰ回短答式試験：https://www.fsa.go.jp/cpaaob/kouninkaikeishi-shiken/tantougoukaku31-1.html
平成31年第Ⅱ回短答式試験：https://www.fsa.go.jp/cpaaob/kouninkaikeishi-shiken/tantougoukaku31-2.html
令和元年論文式試験：https://www.fsa.go.jp/cpaaob/kouninkaikeishi-shiken/ronbungoukaku_r01.html</t>
    <rPh sb="19" eb="21">
      <t>ヘイセイ</t>
    </rPh>
    <rPh sb="197" eb="199">
      <t>レイワ</t>
    </rPh>
    <rPh sb="199" eb="201">
      <t>ガンネン</t>
    </rPh>
    <rPh sb="201" eb="203">
      <t>ロンブン</t>
    </rPh>
    <rPh sb="203" eb="204">
      <t>シキ</t>
    </rPh>
    <rPh sb="204" eb="206">
      <t>シケン</t>
    </rPh>
    <phoneticPr fontId="5"/>
  </si>
  <si>
    <t>－</t>
    <phoneticPr fontId="5"/>
  </si>
  <si>
    <t>－</t>
    <phoneticPr fontId="5"/>
  </si>
  <si>
    <t>【参考指標】
公認会計士試験の願書提出者数の実績
※年2回実施する短答式試験のいずれにも願書を提出した者を名寄せして集計</t>
    <phoneticPr fontId="5"/>
  </si>
  <si>
    <t>人</t>
    <rPh sb="0" eb="1">
      <t>ニン</t>
    </rPh>
    <phoneticPr fontId="5"/>
  </si>
  <si>
    <t>-</t>
    <phoneticPr fontId="5"/>
  </si>
  <si>
    <t>-</t>
    <phoneticPr fontId="5"/>
  </si>
  <si>
    <t>【参考指標】
公認会計士試験の合格者数の実績</t>
    <phoneticPr fontId="5"/>
  </si>
  <si>
    <t>　人</t>
    <rPh sb="1" eb="2">
      <t>ニン</t>
    </rPh>
    <phoneticPr fontId="5"/>
  </si>
  <si>
    <t>－</t>
    <phoneticPr fontId="5"/>
  </si>
  <si>
    <t>【参考指標】
日本公認会計士協会にお
ける公認会計士登録名簿
への登録数</t>
    <phoneticPr fontId="5"/>
  </si>
  <si>
    <t>-</t>
    <phoneticPr fontId="5"/>
  </si>
  <si>
    <t>○</t>
  </si>
  <si>
    <t>試験委員会議出席者延べ人数</t>
    <phoneticPr fontId="5"/>
  </si>
  <si>
    <t>人</t>
    <rPh sb="0" eb="1">
      <t>ニン</t>
    </rPh>
    <phoneticPr fontId="5"/>
  </si>
  <si>
    <t>-</t>
    <phoneticPr fontId="5"/>
  </si>
  <si>
    <t>-</t>
    <phoneticPr fontId="5"/>
  </si>
  <si>
    <t>36,834/1,233</t>
    <phoneticPr fontId="5"/>
  </si>
  <si>
    <t>支出実績（委員手当、委員等旅費）
／試験委員会議出席者延べ人数　　　　　　　　　　　　　　</t>
    <rPh sb="0" eb="2">
      <t>シシュツ</t>
    </rPh>
    <rPh sb="2" eb="4">
      <t>ジッセキ</t>
    </rPh>
    <rPh sb="5" eb="7">
      <t>イイン</t>
    </rPh>
    <rPh sb="7" eb="9">
      <t>テアテ</t>
    </rPh>
    <rPh sb="10" eb="12">
      <t>イイン</t>
    </rPh>
    <rPh sb="12" eb="13">
      <t>ナド</t>
    </rPh>
    <rPh sb="13" eb="15">
      <t>リョヒ</t>
    </rPh>
    <rPh sb="18" eb="20">
      <t>シケン</t>
    </rPh>
    <rPh sb="20" eb="22">
      <t>イイン</t>
    </rPh>
    <rPh sb="22" eb="24">
      <t>カイギ</t>
    </rPh>
    <rPh sb="24" eb="27">
      <t>シュッセキシャ</t>
    </rPh>
    <rPh sb="27" eb="28">
      <t>ノ</t>
    </rPh>
    <rPh sb="29" eb="31">
      <t>ニンズウ</t>
    </rPh>
    <phoneticPr fontId="5"/>
  </si>
  <si>
    <t>千円</t>
    <rPh sb="0" eb="2">
      <t>センエン</t>
    </rPh>
    <phoneticPr fontId="5"/>
  </si>
  <si>
    <t>千円/人</t>
    <rPh sb="0" eb="2">
      <t>センエン</t>
    </rPh>
    <rPh sb="3" eb="4">
      <t>ニン</t>
    </rPh>
    <phoneticPr fontId="5"/>
  </si>
  <si>
    <t>36,118/1,232</t>
    <phoneticPr fontId="5"/>
  </si>
  <si>
    <t>支出実績（委員手当、諸謝金、委員等旅費）
／願書提出者数延べ人数　</t>
    <rPh sb="0" eb="2">
      <t>シシュツ</t>
    </rPh>
    <rPh sb="2" eb="4">
      <t>ジッセキ</t>
    </rPh>
    <rPh sb="5" eb="7">
      <t>イイン</t>
    </rPh>
    <rPh sb="7" eb="9">
      <t>テアテ</t>
    </rPh>
    <rPh sb="10" eb="13">
      <t>ショシャキン</t>
    </rPh>
    <rPh sb="14" eb="17">
      <t>イインナド</t>
    </rPh>
    <rPh sb="17" eb="19">
      <t>リョヒ</t>
    </rPh>
    <rPh sb="22" eb="24">
      <t>ガンショ</t>
    </rPh>
    <rPh sb="24" eb="26">
      <t>テイシュツ</t>
    </rPh>
    <rPh sb="26" eb="27">
      <t>シャ</t>
    </rPh>
    <rPh sb="27" eb="28">
      <t>スウ</t>
    </rPh>
    <rPh sb="28" eb="29">
      <t>ノ</t>
    </rPh>
    <rPh sb="30" eb="32">
      <t>ニンズウ</t>
    </rPh>
    <phoneticPr fontId="5"/>
  </si>
  <si>
    <t>57,664/16,032</t>
    <phoneticPr fontId="5"/>
  </si>
  <si>
    <t>58,378/17,166</t>
    <phoneticPr fontId="5"/>
  </si>
  <si>
    <t>基本政策Ⅲ　市場の公正性・透明性と市場の活力の向上</t>
    <phoneticPr fontId="5"/>
  </si>
  <si>
    <t>施策Ⅲ－２　企業の情報開示の質の向上のための制度・環境整備とモニタリングの実施</t>
    <phoneticPr fontId="5"/>
  </si>
  <si>
    <t>優秀な会計人材確保に向
けた取組の実施状況</t>
    <phoneticPr fontId="5"/>
  </si>
  <si>
    <t>優秀な会計人材確保に向
けた取組を実施</t>
    <phoneticPr fontId="5"/>
  </si>
  <si>
    <t>元年度</t>
    <rPh sb="0" eb="2">
      <t>ガンネン</t>
    </rPh>
    <rPh sb="2" eb="3">
      <t>ド</t>
    </rPh>
    <phoneticPr fontId="5"/>
  </si>
  <si>
    <t>　受験者層のすそ野の拡大に向けて高校生等若年層を対象とした会計・監査に係る広報活動等の取組みを実施。</t>
    <phoneticPr fontId="5"/>
  </si>
  <si>
    <t>　公認会計士試験を公正かつ適切に実施することにより、我が国の会計・監査を担う優秀な会計人材を確保する。</t>
    <phoneticPr fontId="5"/>
  </si>
  <si>
    <t>無</t>
  </si>
  <si>
    <t>‐</t>
  </si>
  <si>
    <t>　公認会計士が行う業務は、財務書類その他の財務に関する情報の信頼性を確保するにあたり必要不可欠である。また、法律により年１回以上試験を実施することが義務付けられている。</t>
    <phoneticPr fontId="5"/>
  </si>
  <si>
    <t>　全国規模で公平に試験問題の作成・採点等を行うには、国が事業を実施すべきである。</t>
    <phoneticPr fontId="5"/>
  </si>
  <si>
    <t>　法律に基づく義務的な事業であり、国費の投入は必要かつ適切である。</t>
    <phoneticPr fontId="5"/>
  </si>
  <si>
    <t>　試験問題の作成・採点等を行う試験委員は、学識経験者等の中から公認会計士・監査審査会が推薦し、内閣総理大臣が任命しており、支出先の選定は妥当である。</t>
    <phoneticPr fontId="5"/>
  </si>
  <si>
    <t>　受験手数料は、本事業に係る経費等を考慮の上、政令で定められており、受益者との負担関係は妥当である。</t>
    <phoneticPr fontId="5"/>
  </si>
  <si>
    <t>　試験問題の作成・採点等に係る手当・謝金の単価は、過去の実績を踏まえた妥当なものである。</t>
    <phoneticPr fontId="5"/>
  </si>
  <si>
    <t>　費目・使途は、試験委員に対する手当・謝金・旅費であり、真に必要なものに限定されている。</t>
    <phoneticPr fontId="5"/>
  </si>
  <si>
    <t>　試験問題の作成・採点等のための試験委員会議は、作問作業の進捗に即した必要最小限の開催に留めている。</t>
    <phoneticPr fontId="5"/>
  </si>
  <si>
    <t>　法律により年１回以上試験を実施することが義務付けられているところ、適切に試験を実施している。</t>
    <phoneticPr fontId="5"/>
  </si>
  <si>
    <t>　本事業の成果物（試験問題及び採点結果）は、公認会計士試験の実施に必要不可欠である。</t>
    <phoneticPr fontId="5"/>
  </si>
  <si>
    <t>　試験委員会議については、引き続き出題ミス発生防止の観点からチェック体制の強化を図りつつ、その要求に当たっては、不用を発生させないよう直近の実績を適切に反映させる。</t>
    <phoneticPr fontId="5"/>
  </si>
  <si>
    <t>6</t>
    <phoneticPr fontId="5"/>
  </si>
  <si>
    <t>5</t>
    <phoneticPr fontId="5"/>
  </si>
  <si>
    <t>5</t>
    <phoneticPr fontId="5"/>
  </si>
  <si>
    <t>12</t>
    <phoneticPr fontId="5"/>
  </si>
  <si>
    <t>13</t>
    <phoneticPr fontId="5"/>
  </si>
  <si>
    <t>0012</t>
    <phoneticPr fontId="5"/>
  </si>
  <si>
    <t>-</t>
    <phoneticPr fontId="5"/>
  </si>
  <si>
    <t>-</t>
    <phoneticPr fontId="5"/>
  </si>
  <si>
    <t>人件費</t>
    <rPh sb="0" eb="3">
      <t>ジンケンヒ</t>
    </rPh>
    <phoneticPr fontId="5"/>
  </si>
  <si>
    <t>旅費</t>
    <rPh sb="0" eb="2">
      <t>リョヒ</t>
    </rPh>
    <phoneticPr fontId="5"/>
  </si>
  <si>
    <t>委員手当、諸謝金</t>
    <rPh sb="0" eb="2">
      <t>イイン</t>
    </rPh>
    <rPh sb="2" eb="4">
      <t>テアテ</t>
    </rPh>
    <rPh sb="5" eb="8">
      <t>ショシャキン</t>
    </rPh>
    <phoneticPr fontId="5"/>
  </si>
  <si>
    <t>委員等旅費</t>
    <rPh sb="0" eb="2">
      <t>イイン</t>
    </rPh>
    <rPh sb="2" eb="3">
      <t>ナド</t>
    </rPh>
    <rPh sb="3" eb="5">
      <t>リョヒ</t>
    </rPh>
    <phoneticPr fontId="5"/>
  </si>
  <si>
    <t>-</t>
    <phoneticPr fontId="5"/>
  </si>
  <si>
    <t>-</t>
    <phoneticPr fontId="5"/>
  </si>
  <si>
    <t>-</t>
    <phoneticPr fontId="5"/>
  </si>
  <si>
    <t xml:space="preserve"> 大学19 校（うち１校は近隣の高校7校の生徒も参加）、高校１校で講演を実施。また、大学生等が公認会計士の実務を具体的にイメージできるよう、審査会検査官等の実務家による講演にも取り組んだ。さらに、令和元年度においては、より受験者の裾野拡大を図るため、教育委員会等を通じ、高校生に対する講演実施のための広報活動を行った。</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</si>
  <si>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</si>
  <si>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</si>
  <si>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</si>
  <si>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</si>
  <si>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</si>
  <si>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</si>
  <si>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</si>
  <si>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</si>
  <si>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</si>
  <si>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</si>
  <si>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・試験委員会議出席手当及び旅費
・試験問題作成及び答案採点等に対する謝金</t>
    <rPh sb="1" eb="3">
      <t>シケン</t>
    </rPh>
    <rPh sb="3" eb="5">
      <t>イイン</t>
    </rPh>
    <rPh sb="5" eb="7">
      <t>カイギ</t>
    </rPh>
    <rPh sb="7" eb="9">
      <t>シュッセキ</t>
    </rPh>
    <rPh sb="9" eb="11">
      <t>テアテ</t>
    </rPh>
    <rPh sb="11" eb="12">
      <t>オヨ</t>
    </rPh>
    <rPh sb="13" eb="15">
      <t>リョヒ</t>
    </rPh>
    <rPh sb="17" eb="19">
      <t>シケン</t>
    </rPh>
    <rPh sb="19" eb="21">
      <t>モンダイ</t>
    </rPh>
    <rPh sb="21" eb="23">
      <t>サクセイ</t>
    </rPh>
    <rPh sb="23" eb="24">
      <t>オヨ</t>
    </rPh>
    <rPh sb="25" eb="27">
      <t>トウアン</t>
    </rPh>
    <rPh sb="27" eb="29">
      <t>サイテン</t>
    </rPh>
    <rPh sb="29" eb="30">
      <t>ナド</t>
    </rPh>
    <rPh sb="31" eb="32">
      <t>タイ</t>
    </rPh>
    <rPh sb="34" eb="36">
      <t>シャキン</t>
    </rPh>
    <phoneticPr fontId="5"/>
  </si>
  <si>
    <t>-</t>
    <phoneticPr fontId="5"/>
  </si>
  <si>
    <t>A.個人A</t>
    <rPh sb="2" eb="4">
      <t>コジン</t>
    </rPh>
    <phoneticPr fontId="5"/>
  </si>
  <si>
    <t>-</t>
  </si>
  <si>
    <t>-</t>
    <phoneticPr fontId="5"/>
  </si>
  <si>
    <t>-</t>
    <phoneticPr fontId="5"/>
  </si>
  <si>
    <t>35,841/1,245</t>
    <phoneticPr fontId="5"/>
  </si>
  <si>
    <t>58,524/18,046</t>
    <phoneticPr fontId="5"/>
  </si>
  <si>
    <t>眞下　利春</t>
    <rPh sb="0" eb="2">
      <t>マシタ</t>
    </rPh>
    <rPh sb="3" eb="5">
      <t>トシハル</t>
    </rPh>
    <phoneticPr fontId="5"/>
  </si>
  <si>
    <t>○ 成果目標及び成果実績のとおり、公認会計士試験（令和元年度は短答式試験２回、論文式試験１回）を、公正かつ適切に実施しているところである。
○ 公認会計士試験実施経費（試験委員会議への出席に必要な経費、問題作成等について試験委員に支給される手当及び答案の採点等の諸謝金）の費目・使途は必要なものに限定されていることから、予算は適切に執行されていると考える。
○ 不用が発生した主な要因は、効率的な作問作業により試験委員会議の開催日数（委員手当、委員等旅費に関係）が見込みを下回ったことによるものである。
○ なお、試験委員会議については、出題ミス発生防止の観点からチェック体制の強化を図りつつ、会議の効率的な運営を図る必要があることから、試験委員会議の一部をまとめて同日に開催するなど、必要最小限の開催に努めているところである。</t>
    <rPh sb="25" eb="27">
      <t>レイワ</t>
    </rPh>
    <rPh sb="27" eb="29">
      <t>ガンネン</t>
    </rPh>
    <rPh sb="29" eb="30">
      <t>ド</t>
    </rPh>
    <rPh sb="31" eb="33">
      <t>タントウ</t>
    </rPh>
    <rPh sb="33" eb="34">
      <t>シキ</t>
    </rPh>
    <rPh sb="34" eb="36">
      <t>シケン</t>
    </rPh>
    <rPh sb="37" eb="38">
      <t>カイ</t>
    </rPh>
    <rPh sb="39" eb="41">
      <t>ロンブン</t>
    </rPh>
    <rPh sb="41" eb="42">
      <t>シキ</t>
    </rPh>
    <rPh sb="42" eb="44">
      <t>シケン</t>
    </rPh>
    <rPh sb="45" eb="46">
      <t>カイ</t>
    </rPh>
    <phoneticPr fontId="5"/>
  </si>
  <si>
    <t>　
公認会計士になろうとする者に対し、必要な学識及びその応用能力を有するか否かを判定する公認会計士試験を実施すること。</t>
    <phoneticPr fontId="5"/>
  </si>
  <si>
    <t>　
公認会計士試験は、短答式試験（年２回実施）と論文式試験（短答式試験合格者及び短答式試験免除者等を対象）を実施。公認会計士・監査審査会事務局において試験委員会議を開催して試験問題を作成する他、試験委員に論文式試験の答案の採点を依頼している。</t>
    <phoneticPr fontId="5"/>
  </si>
  <si>
    <t>　試験委員会議については、引き続き出題ミス発生防止の観点からチェック体制の強化を図りつつ、その要求に当たっては、不用を発生させないよう直近の実績を適切に反映させる。</t>
    <phoneticPr fontId="5"/>
  </si>
  <si>
    <t>　当該事業の目的としての試験品質の確保については、作問体制をシステマティックに行うことで会議回数を抑える（例えば、作問者、問題選定者、査読者を分ける）などの方策を検討されたい。
　また、有能な人材を引き付けつつ受験者数を増加させるためには、現在、大学及び高校への訪問講演等を行っているが、講演後のアンケート調査やヒアリング等のフィードバック情報をもとに、効果と課題を整理・分析するなどの工夫が望まれる。さらに、講演後の個別相談会の実施や、聴講者の代表を交えたシンポジウム形式での実施など、経費を増加させることなくより高い効果を上げるための工夫の余地がないかどうかも検討されたい。</t>
    <phoneticPr fontId="5"/>
  </si>
  <si>
    <t>　試験問題の作問体制については、例示いただいた役割分担に類似した方策を既に実施している。
　大学及び高校への訪問講演等については、事後アンケート結果の講師に対するフィードバック等により、改善に繋げていくとともに、受験者の裾野をより拡大するため、積極的に講演先の開拓を行うとともに、費用対効果を踏まえつつ、動画配信による方法も検討していく。
　本経費については、試験委員会議の効率的運営に努めていくこととし、令和３年度においては、作問作業の効率化による会議日数の減少により、前年比１百万円の減額となる予算要求を行っていく。</t>
    <phoneticPr fontId="5"/>
  </si>
  <si>
    <t>作問作業の効率化による会議日数の減少</t>
    <phoneticPr fontId="5"/>
  </si>
  <si>
    <t>縮減</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</si>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</sst>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180203</xdr:colOff>
      <xdr:row>741</xdr:row>
      <xdr:rowOff>205946</xdr:rowOff>
    </xdr:from>
    <xdr:to>
      <xdr:col>40</xdr:col>
      <xdr:colOff>4482</xdr:colOff>
      <xdr:row>753</xdr:row>
      <xdr:rowOff>144187</xdr:rowOff>
    </xdr:to>
    <xdr:grpSp>
      <xdr:nvGrpSpPr>
        <xdr:cNvPr id="2" name="グループ化 1"/>
        <xdr:cNvGrpSpPr>
          <a:grpSpLocks/>
        </xdr:cNvGrpSpPr>
      </xdr:nvGrpSpPr>
      <xdr:grpSpPr bwMode="auto">
        <a:xfrm>
          <a:off x="3126603" y="39233046"/>
          <a:ext cx="4243879" cy="4192741"/>
          <a:chOff x="4776589" y="37773625"/>
          <a:chExt cx="3650464" cy="2043618"/>
        </a:xfrm>
      </xdr:grpSpPr>
      <xdr:sp macro="" textlink="">
        <xdr:nvSpPr>
          <xdr:cNvPr id="3" name="正方形/長方形 2"/>
          <xdr:cNvSpPr/>
        </xdr:nvSpPr>
        <xdr:spPr>
          <a:xfrm>
            <a:off x="5722870" y="37773625"/>
            <a:ext cx="1573730" cy="515746"/>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400">
                <a:latin typeface="ＭＳ ゴシック" panose="020B0609070205080204" pitchFamily="49" charset="-128"/>
                <a:ea typeface="ＭＳ ゴシック" panose="020B0609070205080204" pitchFamily="49" charset="-128"/>
              </a:rPr>
              <a:t>金融庁</a:t>
            </a:r>
            <a:endParaRPr kumimoji="1" lang="en-US" altLang="ja-JP" sz="2400">
              <a:latin typeface="ＭＳ ゴシック" panose="020B0609070205080204" pitchFamily="49" charset="-128"/>
              <a:ea typeface="ＭＳ ゴシック" panose="020B0609070205080204" pitchFamily="49" charset="-128"/>
            </a:endParaRPr>
          </a:p>
          <a:p>
            <a:pPr algn="ctr"/>
            <a:r>
              <a:rPr kumimoji="1" lang="en-US" altLang="ja-JP" sz="2400">
                <a:solidFill>
                  <a:sysClr val="windowText" lastClr="000000"/>
                </a:solidFill>
                <a:latin typeface="ＭＳ ゴシック" panose="020B0609070205080204" pitchFamily="49" charset="-128"/>
                <a:ea typeface="ＭＳ ゴシック" panose="020B0609070205080204" pitchFamily="49" charset="-128"/>
              </a:rPr>
              <a:t>59</a:t>
            </a:r>
            <a:r>
              <a:rPr kumimoji="1" lang="ja-JP" altLang="en-US" sz="2400">
                <a:latin typeface="ＭＳ ゴシック" panose="020B0609070205080204" pitchFamily="49" charset="-128"/>
                <a:ea typeface="ＭＳ ゴシック" panose="020B0609070205080204" pitchFamily="49" charset="-128"/>
              </a:rPr>
              <a:t>百万円</a:t>
            </a:r>
          </a:p>
        </xdr:txBody>
      </xdr:sp>
      <xdr:sp macro="" textlink="">
        <xdr:nvSpPr>
          <xdr:cNvPr id="4" name="大かっこ 3"/>
          <xdr:cNvSpPr/>
        </xdr:nvSpPr>
        <xdr:spPr>
          <a:xfrm>
            <a:off x="4948597" y="39460844"/>
            <a:ext cx="3138087" cy="3563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tx1"/>
                </a:solidFill>
                <a:effectLst/>
                <a:latin typeface="+mn-lt"/>
                <a:ea typeface="+mn-ea"/>
                <a:cs typeface="+mn-cs"/>
              </a:rPr>
              <a:t>試験委員が実施する公認会計士試験問題の作成、校正、採点等の業務</a:t>
            </a:r>
            <a:endParaRPr lang="ja-JP" altLang="ja-JP" sz="1400">
              <a:effectLst/>
            </a:endParaRPr>
          </a:p>
          <a:p>
            <a:pPr algn="l"/>
            <a:endParaRPr kumimoji="1" lang="ja-JP" altLang="en-US" sz="1100"/>
          </a:p>
        </xdr:txBody>
      </xdr:sp>
      <xdr:sp macro="" textlink="">
        <xdr:nvSpPr>
          <xdr:cNvPr id="5" name="正方形/長方形 4"/>
          <xdr:cNvSpPr/>
        </xdr:nvSpPr>
        <xdr:spPr>
          <a:xfrm>
            <a:off x="4776589" y="38887832"/>
            <a:ext cx="3650464" cy="549542"/>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2400">
                <a:latin typeface="ＭＳ ゴシック" panose="020B0609070205080204" pitchFamily="49" charset="-128"/>
                <a:ea typeface="ＭＳ ゴシック" panose="020B0609070205080204" pitchFamily="49" charset="-128"/>
              </a:rPr>
              <a:t>A. </a:t>
            </a:r>
            <a:r>
              <a:rPr kumimoji="1" lang="ja-JP" altLang="en-US" sz="2400">
                <a:latin typeface="ＭＳ ゴシック" panose="020B0609070205080204" pitchFamily="49" charset="-128"/>
                <a:ea typeface="ＭＳ ゴシック" panose="020B0609070205080204" pitchFamily="49" charset="-128"/>
              </a:rPr>
              <a:t>個人</a:t>
            </a:r>
            <a:r>
              <a:rPr kumimoji="1" lang="en-US" altLang="ja-JP" sz="2400">
                <a:latin typeface="ＭＳ ゴシック" panose="020B0609070205080204" pitchFamily="49" charset="-128"/>
                <a:ea typeface="ＭＳ ゴシック" panose="020B0609070205080204" pitchFamily="49" charset="-128"/>
              </a:rPr>
              <a:t>A</a:t>
            </a:r>
            <a:r>
              <a:rPr kumimoji="1" lang="ja-JP" altLang="en-US" sz="2400">
                <a:latin typeface="ＭＳ ゴシック" panose="020B0609070205080204" pitchFamily="49" charset="-128"/>
                <a:ea typeface="ＭＳ ゴシック" panose="020B0609070205080204" pitchFamily="49" charset="-128"/>
              </a:rPr>
              <a:t>（試験委員）</a:t>
            </a:r>
            <a:endParaRPr kumimoji="1" lang="en-US" altLang="ja-JP" sz="2400">
              <a:latin typeface="ＭＳ ゴシック" panose="020B0609070205080204" pitchFamily="49" charset="-128"/>
              <a:ea typeface="ＭＳ ゴシック" panose="020B0609070205080204" pitchFamily="49" charset="-128"/>
            </a:endParaRPr>
          </a:p>
          <a:p>
            <a:pPr algn="ctr"/>
            <a:r>
              <a:rPr kumimoji="1" lang="ja-JP" altLang="en-US" sz="2400">
                <a:latin typeface="ＭＳ ゴシック" panose="020B0609070205080204" pitchFamily="49" charset="-128"/>
                <a:ea typeface="ＭＳ ゴシック" panose="020B0609070205080204" pitchFamily="49" charset="-128"/>
              </a:rPr>
              <a:t>他</a:t>
            </a:r>
            <a:r>
              <a:rPr kumimoji="1" lang="en-US" altLang="ja-JP" sz="2400">
                <a:latin typeface="ＭＳ ゴシック" panose="020B0609070205080204" pitchFamily="49" charset="-128"/>
                <a:ea typeface="ＭＳ ゴシック" panose="020B0609070205080204" pitchFamily="49" charset="-128"/>
              </a:rPr>
              <a:t>116</a:t>
            </a:r>
            <a:r>
              <a:rPr kumimoji="1" lang="ja-JP" altLang="en-US" sz="2400">
                <a:latin typeface="ＭＳ ゴシック" panose="020B0609070205080204" pitchFamily="49" charset="-128"/>
                <a:ea typeface="ＭＳ ゴシック" panose="020B0609070205080204" pitchFamily="49" charset="-128"/>
              </a:rPr>
              <a:t>人</a:t>
            </a:r>
            <a:endParaRPr kumimoji="1" lang="en-US" altLang="ja-JP" sz="2400">
              <a:latin typeface="ＭＳ ゴシック" panose="020B0609070205080204" pitchFamily="49" charset="-128"/>
              <a:ea typeface="ＭＳ ゴシック" panose="020B0609070205080204" pitchFamily="49" charset="-128"/>
            </a:endParaRPr>
          </a:p>
          <a:p>
            <a:pPr algn="ctr"/>
            <a:r>
              <a:rPr kumimoji="1" lang="en-US" altLang="ja-JP" sz="2400">
                <a:solidFill>
                  <a:sysClr val="windowText" lastClr="000000"/>
                </a:solidFill>
                <a:latin typeface="ＭＳ ゴシック" panose="020B0609070205080204" pitchFamily="49" charset="-128"/>
                <a:ea typeface="ＭＳ ゴシック" panose="020B0609070205080204" pitchFamily="49" charset="-128"/>
              </a:rPr>
              <a:t>68</a:t>
            </a:r>
            <a:r>
              <a:rPr kumimoji="1" lang="ja-JP" altLang="en-US" sz="2400">
                <a:latin typeface="ＭＳ ゴシック" panose="020B0609070205080204" pitchFamily="49" charset="-128"/>
                <a:ea typeface="ＭＳ ゴシック" panose="020B0609070205080204" pitchFamily="49" charset="-128"/>
              </a:rPr>
              <a:t>百万円</a:t>
            </a:r>
          </a:p>
        </xdr:txBody>
      </xdr:sp>
      <xdr:cxnSp macro="">
        <xdr:nvCxnSpPr>
          <xdr:cNvPr id="6" name="直線矢印コネクタ 5"/>
          <xdr:cNvCxnSpPr>
            <a:stCxn id="3" idx="2"/>
          </xdr:cNvCxnSpPr>
        </xdr:nvCxnSpPr>
        <xdr:spPr>
          <a:xfrm flipH="1">
            <a:off x="6497278" y="38289371"/>
            <a:ext cx="0" cy="59183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 name="Text Box 25"/>
          <xdr:cNvSpPr txBox="1">
            <a:spLocks noChangeArrowheads="1"/>
          </xdr:cNvSpPr>
        </xdr:nvSpPr>
        <xdr:spPr bwMode="auto">
          <a:xfrm>
            <a:off x="4776591" y="38719318"/>
            <a:ext cx="1869047" cy="2252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600" b="0" i="0" u="none" strike="noStrike" baseline="0">
                <a:solidFill>
                  <a:srgbClr val="000000"/>
                </a:solidFill>
                <a:latin typeface="ＭＳ ゴシック" panose="020B0609070205080204" pitchFamily="49" charset="-128"/>
                <a:ea typeface="ＭＳ ゴシック" panose="020B0609070205080204" pitchFamily="49" charset="-128"/>
              </a:rPr>
              <a:t>委員等への支給</a:t>
            </a:r>
            <a:endParaRPr lang="ja-JP" altLang="en-US" sz="1600">
              <a:latin typeface="ＭＳ ゴシック" panose="020B0609070205080204" pitchFamily="49" charset="-128"/>
              <a:ea typeface="ＭＳ ゴシック" panose="020B0609070205080204" pitchFamily="49"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45" zoomScaleNormal="75" zoomScaleSheetLayoutView="100" zoomScalePageLayoutView="85" workbookViewId="0">
      <selection activeCell="A12" sqref="A12:F21"/>
    </sheetView>
  </sheetViews>
  <sheetFormatPr defaultRowHeight="13"/>
  <cols>
    <col min="1" max="49" width="2.6328125" customWidth="1"/>
    <col min="50" max="50" width="6.6328125" customWidth="1"/>
    <col min="51" max="57" width="2.26953125" customWidth="1"/>
    <col min="62" max="62" width="27.90625" customWidth="1"/>
    <col min="63" max="63" width="12.26953125" customWidth="1"/>
  </cols>
  <sheetData>
    <row r="1" spans="1:50" ht="10.5" customHeight="1">
      <c r="AP1" s="11"/>
      <c r="AQ1" s="11"/>
      <c r="AR1" s="11"/>
      <c r="AS1" s="11"/>
      <c r="AT1" s="11"/>
      <c r="AU1" s="11"/>
      <c r="AV1" s="11"/>
      <c r="AW1" s="2"/>
    </row>
    <row r="2" spans="1:50" ht="21.75" customHeight="1" thickBot="1">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0" t="s">
        <v>0</v>
      </c>
      <c r="AK2" s="950"/>
      <c r="AL2" s="950"/>
      <c r="AM2" s="950"/>
      <c r="AN2" s="950"/>
      <c r="AO2" s="951"/>
      <c r="AP2" s="951"/>
      <c r="AQ2" s="951"/>
      <c r="AR2" s="64" t="str">
        <f>IF(OR(AO2="　", AO2=""), "", "-")</f>
        <v/>
      </c>
      <c r="AS2" s="952">
        <v>12</v>
      </c>
      <c r="AT2" s="952"/>
      <c r="AU2" s="952"/>
      <c r="AV2" s="42" t="str">
        <f>IF(AW2="", "", "-")</f>
        <v/>
      </c>
      <c r="AW2" s="897"/>
      <c r="AX2" s="897"/>
    </row>
    <row r="3" spans="1:50" ht="21" customHeight="1" thickBot="1">
      <c r="A3" s="853" t="s">
        <v>348</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480</v>
      </c>
      <c r="AK3" s="855"/>
      <c r="AL3" s="855"/>
      <c r="AM3" s="855"/>
      <c r="AN3" s="855"/>
      <c r="AO3" s="855"/>
      <c r="AP3" s="855"/>
      <c r="AQ3" s="855"/>
      <c r="AR3" s="855"/>
      <c r="AS3" s="855"/>
      <c r="AT3" s="855"/>
      <c r="AU3" s="855"/>
      <c r="AV3" s="855"/>
      <c r="AW3" s="855"/>
      <c r="AX3" s="24" t="s">
        <v>64</v>
      </c>
    </row>
    <row r="4" spans="1:50" ht="24.75" customHeight="1">
      <c r="A4" s="690" t="s">
        <v>25</v>
      </c>
      <c r="B4" s="691"/>
      <c r="C4" s="691"/>
      <c r="D4" s="691"/>
      <c r="E4" s="691"/>
      <c r="F4" s="691"/>
      <c r="G4" s="668" t="s">
        <v>481</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482</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c r="A5" s="678" t="s">
        <v>66</v>
      </c>
      <c r="B5" s="679"/>
      <c r="C5" s="679"/>
      <c r="D5" s="679"/>
      <c r="E5" s="679"/>
      <c r="F5" s="680"/>
      <c r="G5" s="825" t="s">
        <v>434</v>
      </c>
      <c r="H5" s="826"/>
      <c r="I5" s="826"/>
      <c r="J5" s="826"/>
      <c r="K5" s="826"/>
      <c r="L5" s="826"/>
      <c r="M5" s="827" t="s">
        <v>65</v>
      </c>
      <c r="N5" s="828"/>
      <c r="O5" s="828"/>
      <c r="P5" s="828"/>
      <c r="Q5" s="828"/>
      <c r="R5" s="829"/>
      <c r="S5" s="830" t="s">
        <v>69</v>
      </c>
      <c r="T5" s="826"/>
      <c r="U5" s="826"/>
      <c r="V5" s="826"/>
      <c r="W5" s="826"/>
      <c r="X5" s="831"/>
      <c r="Y5" s="684" t="s">
        <v>3</v>
      </c>
      <c r="Z5" s="532"/>
      <c r="AA5" s="532"/>
      <c r="AB5" s="532"/>
      <c r="AC5" s="532"/>
      <c r="AD5" s="533"/>
      <c r="AE5" s="685" t="s">
        <v>483</v>
      </c>
      <c r="AF5" s="685"/>
      <c r="AG5" s="685"/>
      <c r="AH5" s="685"/>
      <c r="AI5" s="685"/>
      <c r="AJ5" s="685"/>
      <c r="AK5" s="685"/>
      <c r="AL5" s="685"/>
      <c r="AM5" s="685"/>
      <c r="AN5" s="685"/>
      <c r="AO5" s="685"/>
      <c r="AP5" s="686"/>
      <c r="AQ5" s="687" t="s">
        <v>575</v>
      </c>
      <c r="AR5" s="688"/>
      <c r="AS5" s="688"/>
      <c r="AT5" s="688"/>
      <c r="AU5" s="688"/>
      <c r="AV5" s="688"/>
      <c r="AW5" s="688"/>
      <c r="AX5" s="689"/>
    </row>
    <row r="6" spans="1:50" ht="21.5" customHeight="1">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39.5" customHeight="1">
      <c r="A7" s="484" t="s">
        <v>22</v>
      </c>
      <c r="B7" s="485"/>
      <c r="C7" s="485"/>
      <c r="D7" s="485"/>
      <c r="E7" s="485"/>
      <c r="F7" s="486"/>
      <c r="G7" s="487" t="s">
        <v>484</v>
      </c>
      <c r="H7" s="488"/>
      <c r="I7" s="488"/>
      <c r="J7" s="488"/>
      <c r="K7" s="488"/>
      <c r="L7" s="488"/>
      <c r="M7" s="488"/>
      <c r="N7" s="488"/>
      <c r="O7" s="488"/>
      <c r="P7" s="488"/>
      <c r="Q7" s="488"/>
      <c r="R7" s="488"/>
      <c r="S7" s="488"/>
      <c r="T7" s="488"/>
      <c r="U7" s="488"/>
      <c r="V7" s="488"/>
      <c r="W7" s="488"/>
      <c r="X7" s="489"/>
      <c r="Y7" s="908" t="s">
        <v>312</v>
      </c>
      <c r="Z7" s="432"/>
      <c r="AA7" s="432"/>
      <c r="AB7" s="432"/>
      <c r="AC7" s="432"/>
      <c r="AD7" s="909"/>
      <c r="AE7" s="898" t="s">
        <v>485</v>
      </c>
      <c r="AF7" s="899"/>
      <c r="AG7" s="899"/>
      <c r="AH7" s="899"/>
      <c r="AI7" s="899"/>
      <c r="AJ7" s="899"/>
      <c r="AK7" s="899"/>
      <c r="AL7" s="899"/>
      <c r="AM7" s="899"/>
      <c r="AN7" s="899"/>
      <c r="AO7" s="899"/>
      <c r="AP7" s="899"/>
      <c r="AQ7" s="899"/>
      <c r="AR7" s="899"/>
      <c r="AS7" s="899"/>
      <c r="AT7" s="899"/>
      <c r="AU7" s="899"/>
      <c r="AV7" s="899"/>
      <c r="AW7" s="899"/>
      <c r="AX7" s="900"/>
    </row>
    <row r="8" spans="1:50" ht="27.5" customHeight="1">
      <c r="A8" s="484" t="s">
        <v>211</v>
      </c>
      <c r="B8" s="485"/>
      <c r="C8" s="485"/>
      <c r="D8" s="485"/>
      <c r="E8" s="485"/>
      <c r="F8" s="486"/>
      <c r="G8" s="919" t="str">
        <f>入力規則等!A27</f>
        <v>-</v>
      </c>
      <c r="H8" s="706"/>
      <c r="I8" s="706"/>
      <c r="J8" s="706"/>
      <c r="K8" s="706"/>
      <c r="L8" s="706"/>
      <c r="M8" s="706"/>
      <c r="N8" s="706"/>
      <c r="O8" s="706"/>
      <c r="P8" s="706"/>
      <c r="Q8" s="706"/>
      <c r="R8" s="706"/>
      <c r="S8" s="706"/>
      <c r="T8" s="706"/>
      <c r="U8" s="706"/>
      <c r="V8" s="706"/>
      <c r="W8" s="706"/>
      <c r="X8" s="920"/>
      <c r="Y8" s="832" t="s">
        <v>212</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62" customHeight="1">
      <c r="A9" s="835" t="s">
        <v>23</v>
      </c>
      <c r="B9" s="836"/>
      <c r="C9" s="836"/>
      <c r="D9" s="836"/>
      <c r="E9" s="836"/>
      <c r="F9" s="836"/>
      <c r="G9" s="837" t="s">
        <v>577</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46" customHeight="1">
      <c r="A10" s="646" t="s">
        <v>29</v>
      </c>
      <c r="B10" s="647"/>
      <c r="C10" s="647"/>
      <c r="D10" s="647"/>
      <c r="E10" s="647"/>
      <c r="F10" s="647"/>
      <c r="G10" s="740" t="s">
        <v>578</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28" customHeight="1">
      <c r="A11" s="646" t="s">
        <v>5</v>
      </c>
      <c r="B11" s="647"/>
      <c r="C11" s="647"/>
      <c r="D11" s="647"/>
      <c r="E11" s="647"/>
      <c r="F11" s="648"/>
      <c r="G11" s="681" t="str">
        <f>入力規則等!P10</f>
        <v>直接実施</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c r="A12" s="962" t="s">
        <v>24</v>
      </c>
      <c r="B12" s="963"/>
      <c r="C12" s="963"/>
      <c r="D12" s="963"/>
      <c r="E12" s="963"/>
      <c r="F12" s="964"/>
      <c r="G12" s="746"/>
      <c r="H12" s="747"/>
      <c r="I12" s="747"/>
      <c r="J12" s="747"/>
      <c r="K12" s="747"/>
      <c r="L12" s="747"/>
      <c r="M12" s="747"/>
      <c r="N12" s="747"/>
      <c r="O12" s="747"/>
      <c r="P12" s="404" t="s">
        <v>315</v>
      </c>
      <c r="Q12" s="405"/>
      <c r="R12" s="405"/>
      <c r="S12" s="405"/>
      <c r="T12" s="405"/>
      <c r="U12" s="405"/>
      <c r="V12" s="406"/>
      <c r="W12" s="404" t="s">
        <v>335</v>
      </c>
      <c r="X12" s="405"/>
      <c r="Y12" s="405"/>
      <c r="Z12" s="405"/>
      <c r="AA12" s="405"/>
      <c r="AB12" s="405"/>
      <c r="AC12" s="406"/>
      <c r="AD12" s="404" t="s">
        <v>342</v>
      </c>
      <c r="AE12" s="405"/>
      <c r="AF12" s="405"/>
      <c r="AG12" s="405"/>
      <c r="AH12" s="405"/>
      <c r="AI12" s="405"/>
      <c r="AJ12" s="406"/>
      <c r="AK12" s="404" t="s">
        <v>349</v>
      </c>
      <c r="AL12" s="405"/>
      <c r="AM12" s="405"/>
      <c r="AN12" s="405"/>
      <c r="AO12" s="405"/>
      <c r="AP12" s="405"/>
      <c r="AQ12" s="406"/>
      <c r="AR12" s="404" t="s">
        <v>350</v>
      </c>
      <c r="AS12" s="405"/>
      <c r="AT12" s="405"/>
      <c r="AU12" s="405"/>
      <c r="AV12" s="405"/>
      <c r="AW12" s="405"/>
      <c r="AX12" s="708"/>
    </row>
    <row r="13" spans="1:50" ht="21" customHeight="1">
      <c r="A13" s="600"/>
      <c r="B13" s="601"/>
      <c r="C13" s="601"/>
      <c r="D13" s="601"/>
      <c r="E13" s="601"/>
      <c r="F13" s="602"/>
      <c r="G13" s="709" t="s">
        <v>6</v>
      </c>
      <c r="H13" s="710"/>
      <c r="I13" s="750" t="s">
        <v>7</v>
      </c>
      <c r="J13" s="751"/>
      <c r="K13" s="751"/>
      <c r="L13" s="751"/>
      <c r="M13" s="751"/>
      <c r="N13" s="751"/>
      <c r="O13" s="752"/>
      <c r="P13" s="643">
        <v>72</v>
      </c>
      <c r="Q13" s="644"/>
      <c r="R13" s="644"/>
      <c r="S13" s="644"/>
      <c r="T13" s="644"/>
      <c r="U13" s="644"/>
      <c r="V13" s="645"/>
      <c r="W13" s="643">
        <v>75</v>
      </c>
      <c r="X13" s="644"/>
      <c r="Y13" s="644"/>
      <c r="Z13" s="644"/>
      <c r="AA13" s="644"/>
      <c r="AB13" s="644"/>
      <c r="AC13" s="645"/>
      <c r="AD13" s="643">
        <v>72</v>
      </c>
      <c r="AE13" s="644"/>
      <c r="AF13" s="644"/>
      <c r="AG13" s="644"/>
      <c r="AH13" s="644"/>
      <c r="AI13" s="644"/>
      <c r="AJ13" s="645"/>
      <c r="AK13" s="643">
        <v>67</v>
      </c>
      <c r="AL13" s="644"/>
      <c r="AM13" s="644"/>
      <c r="AN13" s="644"/>
      <c r="AO13" s="644"/>
      <c r="AP13" s="644"/>
      <c r="AQ13" s="645"/>
      <c r="AR13" s="905">
        <v>66</v>
      </c>
      <c r="AS13" s="906"/>
      <c r="AT13" s="906"/>
      <c r="AU13" s="906"/>
      <c r="AV13" s="906"/>
      <c r="AW13" s="906"/>
      <c r="AX13" s="907"/>
    </row>
    <row r="14" spans="1:50" ht="21" customHeight="1">
      <c r="A14" s="600"/>
      <c r="B14" s="601"/>
      <c r="C14" s="601"/>
      <c r="D14" s="601"/>
      <c r="E14" s="601"/>
      <c r="F14" s="602"/>
      <c r="G14" s="711"/>
      <c r="H14" s="712"/>
      <c r="I14" s="697" t="s">
        <v>8</v>
      </c>
      <c r="J14" s="748"/>
      <c r="K14" s="748"/>
      <c r="L14" s="748"/>
      <c r="M14" s="748"/>
      <c r="N14" s="748"/>
      <c r="O14" s="749"/>
      <c r="P14" s="643">
        <v>-0.02</v>
      </c>
      <c r="Q14" s="644"/>
      <c r="R14" s="644"/>
      <c r="S14" s="644"/>
      <c r="T14" s="644"/>
      <c r="U14" s="644"/>
      <c r="V14" s="645"/>
      <c r="W14" s="643">
        <v>-2</v>
      </c>
      <c r="X14" s="644"/>
      <c r="Y14" s="644"/>
      <c r="Z14" s="644"/>
      <c r="AA14" s="644"/>
      <c r="AB14" s="644"/>
      <c r="AC14" s="645"/>
      <c r="AD14" s="643" t="s">
        <v>486</v>
      </c>
      <c r="AE14" s="644"/>
      <c r="AF14" s="644"/>
      <c r="AG14" s="644"/>
      <c r="AH14" s="644"/>
      <c r="AI14" s="644"/>
      <c r="AJ14" s="645"/>
      <c r="AK14" s="643" t="s">
        <v>488</v>
      </c>
      <c r="AL14" s="644"/>
      <c r="AM14" s="644"/>
      <c r="AN14" s="644"/>
      <c r="AO14" s="644"/>
      <c r="AP14" s="644"/>
      <c r="AQ14" s="645"/>
      <c r="AR14" s="774"/>
      <c r="AS14" s="774"/>
      <c r="AT14" s="774"/>
      <c r="AU14" s="774"/>
      <c r="AV14" s="774"/>
      <c r="AW14" s="774"/>
      <c r="AX14" s="775"/>
    </row>
    <row r="15" spans="1:50" ht="21" customHeight="1">
      <c r="A15" s="600"/>
      <c r="B15" s="601"/>
      <c r="C15" s="601"/>
      <c r="D15" s="601"/>
      <c r="E15" s="601"/>
      <c r="F15" s="602"/>
      <c r="G15" s="711"/>
      <c r="H15" s="712"/>
      <c r="I15" s="697" t="s">
        <v>50</v>
      </c>
      <c r="J15" s="698"/>
      <c r="K15" s="698"/>
      <c r="L15" s="698"/>
      <c r="M15" s="698"/>
      <c r="N15" s="698"/>
      <c r="O15" s="699"/>
      <c r="P15" s="643" t="s">
        <v>486</v>
      </c>
      <c r="Q15" s="644"/>
      <c r="R15" s="644"/>
      <c r="S15" s="644"/>
      <c r="T15" s="644"/>
      <c r="U15" s="644"/>
      <c r="V15" s="645"/>
      <c r="W15" s="643" t="s">
        <v>486</v>
      </c>
      <c r="X15" s="644"/>
      <c r="Y15" s="644"/>
      <c r="Z15" s="644"/>
      <c r="AA15" s="644"/>
      <c r="AB15" s="644"/>
      <c r="AC15" s="645"/>
      <c r="AD15" s="643" t="s">
        <v>486</v>
      </c>
      <c r="AE15" s="644"/>
      <c r="AF15" s="644"/>
      <c r="AG15" s="644"/>
      <c r="AH15" s="644"/>
      <c r="AI15" s="644"/>
      <c r="AJ15" s="645"/>
      <c r="AK15" s="643" t="s">
        <v>486</v>
      </c>
      <c r="AL15" s="644"/>
      <c r="AM15" s="644"/>
      <c r="AN15" s="644"/>
      <c r="AO15" s="644"/>
      <c r="AP15" s="644"/>
      <c r="AQ15" s="645"/>
      <c r="AR15" s="643"/>
      <c r="AS15" s="644"/>
      <c r="AT15" s="644"/>
      <c r="AU15" s="644"/>
      <c r="AV15" s="644"/>
      <c r="AW15" s="644"/>
      <c r="AX15" s="792"/>
    </row>
    <row r="16" spans="1:50" ht="21" customHeight="1">
      <c r="A16" s="600"/>
      <c r="B16" s="601"/>
      <c r="C16" s="601"/>
      <c r="D16" s="601"/>
      <c r="E16" s="601"/>
      <c r="F16" s="602"/>
      <c r="G16" s="711"/>
      <c r="H16" s="712"/>
      <c r="I16" s="697" t="s">
        <v>51</v>
      </c>
      <c r="J16" s="698"/>
      <c r="K16" s="698"/>
      <c r="L16" s="698"/>
      <c r="M16" s="698"/>
      <c r="N16" s="698"/>
      <c r="O16" s="699"/>
      <c r="P16" s="643" t="s">
        <v>486</v>
      </c>
      <c r="Q16" s="644"/>
      <c r="R16" s="644"/>
      <c r="S16" s="644"/>
      <c r="T16" s="644"/>
      <c r="U16" s="644"/>
      <c r="V16" s="645"/>
      <c r="W16" s="643" t="s">
        <v>487</v>
      </c>
      <c r="X16" s="644"/>
      <c r="Y16" s="644"/>
      <c r="Z16" s="644"/>
      <c r="AA16" s="644"/>
      <c r="AB16" s="644"/>
      <c r="AC16" s="645"/>
      <c r="AD16" s="643" t="s">
        <v>486</v>
      </c>
      <c r="AE16" s="644"/>
      <c r="AF16" s="644"/>
      <c r="AG16" s="644"/>
      <c r="AH16" s="644"/>
      <c r="AI16" s="644"/>
      <c r="AJ16" s="645"/>
      <c r="AK16" s="643" t="s">
        <v>486</v>
      </c>
      <c r="AL16" s="644"/>
      <c r="AM16" s="644"/>
      <c r="AN16" s="644"/>
      <c r="AO16" s="644"/>
      <c r="AP16" s="644"/>
      <c r="AQ16" s="645"/>
      <c r="AR16" s="743"/>
      <c r="AS16" s="744"/>
      <c r="AT16" s="744"/>
      <c r="AU16" s="744"/>
      <c r="AV16" s="744"/>
      <c r="AW16" s="744"/>
      <c r="AX16" s="745"/>
    </row>
    <row r="17" spans="1:50" ht="24.75" customHeight="1">
      <c r="A17" s="600"/>
      <c r="B17" s="601"/>
      <c r="C17" s="601"/>
      <c r="D17" s="601"/>
      <c r="E17" s="601"/>
      <c r="F17" s="602"/>
      <c r="G17" s="711"/>
      <c r="H17" s="712"/>
      <c r="I17" s="697" t="s">
        <v>49</v>
      </c>
      <c r="J17" s="748"/>
      <c r="K17" s="748"/>
      <c r="L17" s="748"/>
      <c r="M17" s="748"/>
      <c r="N17" s="748"/>
      <c r="O17" s="749"/>
      <c r="P17" s="643" t="s">
        <v>486</v>
      </c>
      <c r="Q17" s="644"/>
      <c r="R17" s="644"/>
      <c r="S17" s="644"/>
      <c r="T17" s="644"/>
      <c r="U17" s="644"/>
      <c r="V17" s="645"/>
      <c r="W17" s="643" t="s">
        <v>486</v>
      </c>
      <c r="X17" s="644"/>
      <c r="Y17" s="644"/>
      <c r="Z17" s="644"/>
      <c r="AA17" s="644"/>
      <c r="AB17" s="644"/>
      <c r="AC17" s="645"/>
      <c r="AD17" s="643" t="s">
        <v>486</v>
      </c>
      <c r="AE17" s="644"/>
      <c r="AF17" s="644"/>
      <c r="AG17" s="644"/>
      <c r="AH17" s="644"/>
      <c r="AI17" s="644"/>
      <c r="AJ17" s="645"/>
      <c r="AK17" s="643" t="s">
        <v>486</v>
      </c>
      <c r="AL17" s="644"/>
      <c r="AM17" s="644"/>
      <c r="AN17" s="644"/>
      <c r="AO17" s="644"/>
      <c r="AP17" s="644"/>
      <c r="AQ17" s="645"/>
      <c r="AR17" s="903"/>
      <c r="AS17" s="903"/>
      <c r="AT17" s="903"/>
      <c r="AU17" s="903"/>
      <c r="AV17" s="903"/>
      <c r="AW17" s="903"/>
      <c r="AX17" s="904"/>
    </row>
    <row r="18" spans="1:50" ht="24.75" customHeight="1">
      <c r="A18" s="600"/>
      <c r="B18" s="601"/>
      <c r="C18" s="601"/>
      <c r="D18" s="601"/>
      <c r="E18" s="601"/>
      <c r="F18" s="602"/>
      <c r="G18" s="713"/>
      <c r="H18" s="714"/>
      <c r="I18" s="702" t="s">
        <v>20</v>
      </c>
      <c r="J18" s="703"/>
      <c r="K18" s="703"/>
      <c r="L18" s="703"/>
      <c r="M18" s="703"/>
      <c r="N18" s="703"/>
      <c r="O18" s="704"/>
      <c r="P18" s="864">
        <f>SUM(P13:V17)</f>
        <v>71.98</v>
      </c>
      <c r="Q18" s="865"/>
      <c r="R18" s="865"/>
      <c r="S18" s="865"/>
      <c r="T18" s="865"/>
      <c r="U18" s="865"/>
      <c r="V18" s="866"/>
      <c r="W18" s="864">
        <f>SUM(W13:AC17)</f>
        <v>73</v>
      </c>
      <c r="X18" s="865"/>
      <c r="Y18" s="865"/>
      <c r="Z18" s="865"/>
      <c r="AA18" s="865"/>
      <c r="AB18" s="865"/>
      <c r="AC18" s="866"/>
      <c r="AD18" s="864">
        <f>SUM(AD13:AJ17)</f>
        <v>72</v>
      </c>
      <c r="AE18" s="865"/>
      <c r="AF18" s="865"/>
      <c r="AG18" s="865"/>
      <c r="AH18" s="865"/>
      <c r="AI18" s="865"/>
      <c r="AJ18" s="866"/>
      <c r="AK18" s="864">
        <f>SUM(AK13:AQ17)</f>
        <v>67</v>
      </c>
      <c r="AL18" s="865"/>
      <c r="AM18" s="865"/>
      <c r="AN18" s="865"/>
      <c r="AO18" s="865"/>
      <c r="AP18" s="865"/>
      <c r="AQ18" s="866"/>
      <c r="AR18" s="864">
        <f>SUM(AR13:AX17)</f>
        <v>66</v>
      </c>
      <c r="AS18" s="865"/>
      <c r="AT18" s="865"/>
      <c r="AU18" s="865"/>
      <c r="AV18" s="865"/>
      <c r="AW18" s="865"/>
      <c r="AX18" s="867"/>
    </row>
    <row r="19" spans="1:50" ht="24.75" customHeight="1">
      <c r="A19" s="600"/>
      <c r="B19" s="601"/>
      <c r="C19" s="601"/>
      <c r="D19" s="601"/>
      <c r="E19" s="601"/>
      <c r="F19" s="602"/>
      <c r="G19" s="862" t="s">
        <v>9</v>
      </c>
      <c r="H19" s="863"/>
      <c r="I19" s="863"/>
      <c r="J19" s="863"/>
      <c r="K19" s="863"/>
      <c r="L19" s="863"/>
      <c r="M19" s="863"/>
      <c r="N19" s="863"/>
      <c r="O19" s="863"/>
      <c r="P19" s="643">
        <v>58</v>
      </c>
      <c r="Q19" s="644"/>
      <c r="R19" s="644"/>
      <c r="S19" s="644"/>
      <c r="T19" s="644"/>
      <c r="U19" s="644"/>
      <c r="V19" s="645"/>
      <c r="W19" s="643">
        <v>58</v>
      </c>
      <c r="X19" s="644"/>
      <c r="Y19" s="644"/>
      <c r="Z19" s="644"/>
      <c r="AA19" s="644"/>
      <c r="AB19" s="644"/>
      <c r="AC19" s="645"/>
      <c r="AD19" s="643">
        <v>59</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c r="A20" s="600"/>
      <c r="B20" s="601"/>
      <c r="C20" s="601"/>
      <c r="D20" s="601"/>
      <c r="E20" s="601"/>
      <c r="F20" s="602"/>
      <c r="G20" s="862" t="s">
        <v>10</v>
      </c>
      <c r="H20" s="863"/>
      <c r="I20" s="863"/>
      <c r="J20" s="863"/>
      <c r="K20" s="863"/>
      <c r="L20" s="863"/>
      <c r="M20" s="863"/>
      <c r="N20" s="863"/>
      <c r="O20" s="863"/>
      <c r="P20" s="302">
        <f>IF(P18=0, "-", SUM(P19)/P18)</f>
        <v>0.80577938316198938</v>
      </c>
      <c r="Q20" s="302"/>
      <c r="R20" s="302"/>
      <c r="S20" s="302"/>
      <c r="T20" s="302"/>
      <c r="U20" s="302"/>
      <c r="V20" s="302"/>
      <c r="W20" s="302">
        <f t="shared" ref="W20" si="0">IF(W18=0, "-", SUM(W19)/W18)</f>
        <v>0.79452054794520544</v>
      </c>
      <c r="X20" s="302"/>
      <c r="Y20" s="302"/>
      <c r="Z20" s="302"/>
      <c r="AA20" s="302"/>
      <c r="AB20" s="302"/>
      <c r="AC20" s="302"/>
      <c r="AD20" s="302">
        <f t="shared" ref="AD20" si="1">IF(AD18=0, "-", SUM(AD19)/AD18)</f>
        <v>0.81944444444444442</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c r="A21" s="835"/>
      <c r="B21" s="836"/>
      <c r="C21" s="836"/>
      <c r="D21" s="836"/>
      <c r="E21" s="836"/>
      <c r="F21" s="965"/>
      <c r="G21" s="300" t="s">
        <v>278</v>
      </c>
      <c r="H21" s="301"/>
      <c r="I21" s="301"/>
      <c r="J21" s="301"/>
      <c r="K21" s="301"/>
      <c r="L21" s="301"/>
      <c r="M21" s="301"/>
      <c r="N21" s="301"/>
      <c r="O21" s="301"/>
      <c r="P21" s="302">
        <f>IF(P19=0, "-", SUM(P19)/SUM(P13,P14))</f>
        <v>0.80577938316198938</v>
      </c>
      <c r="Q21" s="302"/>
      <c r="R21" s="302"/>
      <c r="S21" s="302"/>
      <c r="T21" s="302"/>
      <c r="U21" s="302"/>
      <c r="V21" s="302"/>
      <c r="W21" s="302">
        <f t="shared" ref="W21" si="2">IF(W19=0, "-", SUM(W19)/SUM(W13,W14))</f>
        <v>0.79452054794520544</v>
      </c>
      <c r="X21" s="302"/>
      <c r="Y21" s="302"/>
      <c r="Z21" s="302"/>
      <c r="AA21" s="302"/>
      <c r="AB21" s="302"/>
      <c r="AC21" s="302"/>
      <c r="AD21" s="302">
        <f t="shared" ref="AD21" si="3">IF(AD19=0, "-", SUM(AD19)/SUM(AD13,AD14))</f>
        <v>0.81944444444444442</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c r="A22" s="932" t="s">
        <v>351</v>
      </c>
      <c r="B22" s="933"/>
      <c r="C22" s="933"/>
      <c r="D22" s="933"/>
      <c r="E22" s="933"/>
      <c r="F22" s="934"/>
      <c r="G22" s="970" t="s">
        <v>258</v>
      </c>
      <c r="H22" s="206"/>
      <c r="I22" s="206"/>
      <c r="J22" s="206"/>
      <c r="K22" s="206"/>
      <c r="L22" s="206"/>
      <c r="M22" s="206"/>
      <c r="N22" s="206"/>
      <c r="O22" s="207"/>
      <c r="P22" s="921" t="s">
        <v>352</v>
      </c>
      <c r="Q22" s="206"/>
      <c r="R22" s="206"/>
      <c r="S22" s="206"/>
      <c r="T22" s="206"/>
      <c r="U22" s="206"/>
      <c r="V22" s="207"/>
      <c r="W22" s="921" t="s">
        <v>353</v>
      </c>
      <c r="X22" s="206"/>
      <c r="Y22" s="206"/>
      <c r="Z22" s="206"/>
      <c r="AA22" s="206"/>
      <c r="AB22" s="206"/>
      <c r="AC22" s="207"/>
      <c r="AD22" s="921" t="s">
        <v>257</v>
      </c>
      <c r="AE22" s="206"/>
      <c r="AF22" s="206"/>
      <c r="AG22" s="206"/>
      <c r="AH22" s="206"/>
      <c r="AI22" s="206"/>
      <c r="AJ22" s="206"/>
      <c r="AK22" s="206"/>
      <c r="AL22" s="206"/>
      <c r="AM22" s="206"/>
      <c r="AN22" s="206"/>
      <c r="AO22" s="206"/>
      <c r="AP22" s="206"/>
      <c r="AQ22" s="206"/>
      <c r="AR22" s="206"/>
      <c r="AS22" s="206"/>
      <c r="AT22" s="206"/>
      <c r="AU22" s="206"/>
      <c r="AV22" s="206"/>
      <c r="AW22" s="206"/>
      <c r="AX22" s="941"/>
    </row>
    <row r="23" spans="1:50" ht="23" customHeight="1">
      <c r="A23" s="935"/>
      <c r="B23" s="936"/>
      <c r="C23" s="936"/>
      <c r="D23" s="936"/>
      <c r="E23" s="936"/>
      <c r="F23" s="937"/>
      <c r="G23" s="971" t="s">
        <v>489</v>
      </c>
      <c r="H23" s="972"/>
      <c r="I23" s="972"/>
      <c r="J23" s="972"/>
      <c r="K23" s="972"/>
      <c r="L23" s="972"/>
      <c r="M23" s="972"/>
      <c r="N23" s="972"/>
      <c r="O23" s="973"/>
      <c r="P23" s="905">
        <v>27</v>
      </c>
      <c r="Q23" s="906"/>
      <c r="R23" s="906"/>
      <c r="S23" s="906"/>
      <c r="T23" s="906"/>
      <c r="U23" s="906"/>
      <c r="V23" s="922"/>
      <c r="W23" s="905">
        <v>26</v>
      </c>
      <c r="X23" s="906"/>
      <c r="Y23" s="906"/>
      <c r="Z23" s="906"/>
      <c r="AA23" s="906"/>
      <c r="AB23" s="906"/>
      <c r="AC23" s="922"/>
      <c r="AD23" s="942" t="s">
        <v>582</v>
      </c>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2" customHeight="1">
      <c r="A24" s="935"/>
      <c r="B24" s="936"/>
      <c r="C24" s="936"/>
      <c r="D24" s="936"/>
      <c r="E24" s="936"/>
      <c r="F24" s="937"/>
      <c r="G24" s="923" t="s">
        <v>490</v>
      </c>
      <c r="H24" s="924"/>
      <c r="I24" s="924"/>
      <c r="J24" s="924"/>
      <c r="K24" s="924"/>
      <c r="L24" s="924"/>
      <c r="M24" s="924"/>
      <c r="N24" s="924"/>
      <c r="O24" s="925"/>
      <c r="P24" s="643">
        <v>26</v>
      </c>
      <c r="Q24" s="644"/>
      <c r="R24" s="644"/>
      <c r="S24" s="644"/>
      <c r="T24" s="644"/>
      <c r="U24" s="644"/>
      <c r="V24" s="645"/>
      <c r="W24" s="643">
        <v>26</v>
      </c>
      <c r="X24" s="644"/>
      <c r="Y24" s="644"/>
      <c r="Z24" s="644"/>
      <c r="AA24" s="644"/>
      <c r="AB24" s="644"/>
      <c r="AC24" s="645"/>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3" customHeight="1">
      <c r="A25" s="935"/>
      <c r="B25" s="936"/>
      <c r="C25" s="936"/>
      <c r="D25" s="936"/>
      <c r="E25" s="936"/>
      <c r="F25" s="937"/>
      <c r="G25" s="923" t="s">
        <v>491</v>
      </c>
      <c r="H25" s="924"/>
      <c r="I25" s="924"/>
      <c r="J25" s="924"/>
      <c r="K25" s="924"/>
      <c r="L25" s="924"/>
      <c r="M25" s="924"/>
      <c r="N25" s="924"/>
      <c r="O25" s="925"/>
      <c r="P25" s="643">
        <v>15</v>
      </c>
      <c r="Q25" s="644"/>
      <c r="R25" s="644"/>
      <c r="S25" s="644"/>
      <c r="T25" s="644"/>
      <c r="U25" s="644"/>
      <c r="V25" s="645"/>
      <c r="W25" s="643">
        <v>14</v>
      </c>
      <c r="X25" s="644"/>
      <c r="Y25" s="644"/>
      <c r="Z25" s="644"/>
      <c r="AA25" s="644"/>
      <c r="AB25" s="644"/>
      <c r="AC25" s="645"/>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hidden="1" customHeight="1">
      <c r="A26" s="935"/>
      <c r="B26" s="936"/>
      <c r="C26" s="936"/>
      <c r="D26" s="936"/>
      <c r="E26" s="936"/>
      <c r="F26" s="937"/>
      <c r="G26" s="923"/>
      <c r="H26" s="924"/>
      <c r="I26" s="924"/>
      <c r="J26" s="924"/>
      <c r="K26" s="924"/>
      <c r="L26" s="924"/>
      <c r="M26" s="924"/>
      <c r="N26" s="924"/>
      <c r="O26" s="925"/>
      <c r="P26" s="643"/>
      <c r="Q26" s="644"/>
      <c r="R26" s="644"/>
      <c r="S26" s="644"/>
      <c r="T26" s="644"/>
      <c r="U26" s="644"/>
      <c r="V26" s="645"/>
      <c r="W26" s="643"/>
      <c r="X26" s="644"/>
      <c r="Y26" s="644"/>
      <c r="Z26" s="644"/>
      <c r="AA26" s="644"/>
      <c r="AB26" s="644"/>
      <c r="AC26" s="645"/>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hidden="1" customHeight="1">
      <c r="A27" s="935"/>
      <c r="B27" s="936"/>
      <c r="C27" s="936"/>
      <c r="D27" s="936"/>
      <c r="E27" s="936"/>
      <c r="F27" s="937"/>
      <c r="G27" s="923"/>
      <c r="H27" s="924"/>
      <c r="I27" s="924"/>
      <c r="J27" s="924"/>
      <c r="K27" s="924"/>
      <c r="L27" s="924"/>
      <c r="M27" s="924"/>
      <c r="N27" s="924"/>
      <c r="O27" s="925"/>
      <c r="P27" s="643"/>
      <c r="Q27" s="644"/>
      <c r="R27" s="644"/>
      <c r="S27" s="644"/>
      <c r="T27" s="644"/>
      <c r="U27" s="644"/>
      <c r="V27" s="645"/>
      <c r="W27" s="643"/>
      <c r="X27" s="644"/>
      <c r="Y27" s="644"/>
      <c r="Z27" s="644"/>
      <c r="AA27" s="644"/>
      <c r="AB27" s="644"/>
      <c r="AC27" s="645"/>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25.5" hidden="1" customHeight="1">
      <c r="A28" s="935"/>
      <c r="B28" s="936"/>
      <c r="C28" s="936"/>
      <c r="D28" s="936"/>
      <c r="E28" s="936"/>
      <c r="F28" s="937"/>
      <c r="G28" s="926" t="s">
        <v>262</v>
      </c>
      <c r="H28" s="927"/>
      <c r="I28" s="927"/>
      <c r="J28" s="927"/>
      <c r="K28" s="927"/>
      <c r="L28" s="927"/>
      <c r="M28" s="927"/>
      <c r="N28" s="927"/>
      <c r="O28" s="928"/>
      <c r="P28" s="864">
        <f>P29-SUM(P23:P27)</f>
        <v>-1</v>
      </c>
      <c r="Q28" s="865"/>
      <c r="R28" s="865"/>
      <c r="S28" s="865"/>
      <c r="T28" s="865"/>
      <c r="U28" s="865"/>
      <c r="V28" s="866"/>
      <c r="W28" s="864">
        <f>W29-SUM(W23:W27)</f>
        <v>0</v>
      </c>
      <c r="X28" s="865"/>
      <c r="Y28" s="865"/>
      <c r="Z28" s="865"/>
      <c r="AA28" s="865"/>
      <c r="AB28" s="865"/>
      <c r="AC28" s="866"/>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c r="A29" s="938"/>
      <c r="B29" s="939"/>
      <c r="C29" s="939"/>
      <c r="D29" s="939"/>
      <c r="E29" s="939"/>
      <c r="F29" s="940"/>
      <c r="G29" s="929" t="s">
        <v>259</v>
      </c>
      <c r="H29" s="930"/>
      <c r="I29" s="930"/>
      <c r="J29" s="930"/>
      <c r="K29" s="930"/>
      <c r="L29" s="930"/>
      <c r="M29" s="930"/>
      <c r="N29" s="930"/>
      <c r="O29" s="931"/>
      <c r="P29" s="643">
        <f>AK13</f>
        <v>67</v>
      </c>
      <c r="Q29" s="644"/>
      <c r="R29" s="644"/>
      <c r="S29" s="644"/>
      <c r="T29" s="644"/>
      <c r="U29" s="644"/>
      <c r="V29" s="645"/>
      <c r="W29" s="953">
        <f>AR13</f>
        <v>66</v>
      </c>
      <c r="X29" s="954"/>
      <c r="Y29" s="954"/>
      <c r="Z29" s="954"/>
      <c r="AA29" s="954"/>
      <c r="AB29" s="954"/>
      <c r="AC29" s="955"/>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c r="A30" s="847" t="s">
        <v>274</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315</v>
      </c>
      <c r="AF30" s="845"/>
      <c r="AG30" s="845"/>
      <c r="AH30" s="846"/>
      <c r="AI30" s="844" t="s">
        <v>337</v>
      </c>
      <c r="AJ30" s="845"/>
      <c r="AK30" s="845"/>
      <c r="AL30" s="846"/>
      <c r="AM30" s="901" t="s">
        <v>342</v>
      </c>
      <c r="AN30" s="901"/>
      <c r="AO30" s="901"/>
      <c r="AP30" s="844"/>
      <c r="AQ30" s="753" t="s">
        <v>187</v>
      </c>
      <c r="AR30" s="754"/>
      <c r="AS30" s="754"/>
      <c r="AT30" s="755"/>
      <c r="AU30" s="760" t="s">
        <v>133</v>
      </c>
      <c r="AV30" s="760"/>
      <c r="AW30" s="760"/>
      <c r="AX30" s="902"/>
    </row>
    <row r="31" spans="1:50" ht="18.75" customHeight="1">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v>2</v>
      </c>
      <c r="AR31" s="185"/>
      <c r="AS31" s="118" t="s">
        <v>188</v>
      </c>
      <c r="AT31" s="119"/>
      <c r="AU31" s="184" t="s">
        <v>486</v>
      </c>
      <c r="AV31" s="184"/>
      <c r="AW31" s="384" t="s">
        <v>177</v>
      </c>
      <c r="AX31" s="385"/>
    </row>
    <row r="32" spans="1:50" ht="25" customHeight="1">
      <c r="A32" s="389"/>
      <c r="B32" s="387"/>
      <c r="C32" s="387"/>
      <c r="D32" s="387"/>
      <c r="E32" s="387"/>
      <c r="F32" s="388"/>
      <c r="G32" s="550" t="s">
        <v>492</v>
      </c>
      <c r="H32" s="551"/>
      <c r="I32" s="551"/>
      <c r="J32" s="551"/>
      <c r="K32" s="551"/>
      <c r="L32" s="551"/>
      <c r="M32" s="551"/>
      <c r="N32" s="551"/>
      <c r="O32" s="552"/>
      <c r="P32" s="90" t="s">
        <v>493</v>
      </c>
      <c r="Q32" s="90"/>
      <c r="R32" s="90"/>
      <c r="S32" s="90"/>
      <c r="T32" s="90"/>
      <c r="U32" s="90"/>
      <c r="V32" s="90"/>
      <c r="W32" s="90"/>
      <c r="X32" s="91"/>
      <c r="Y32" s="460" t="s">
        <v>12</v>
      </c>
      <c r="Z32" s="520"/>
      <c r="AA32" s="521"/>
      <c r="AB32" s="450" t="s">
        <v>494</v>
      </c>
      <c r="AC32" s="450"/>
      <c r="AD32" s="450"/>
      <c r="AE32" s="202">
        <v>1</v>
      </c>
      <c r="AF32" s="203"/>
      <c r="AG32" s="203"/>
      <c r="AH32" s="203"/>
      <c r="AI32" s="202">
        <v>1</v>
      </c>
      <c r="AJ32" s="203"/>
      <c r="AK32" s="203"/>
      <c r="AL32" s="203"/>
      <c r="AM32" s="202">
        <v>1</v>
      </c>
      <c r="AN32" s="203"/>
      <c r="AO32" s="203"/>
      <c r="AP32" s="203"/>
      <c r="AQ32" s="326" t="s">
        <v>486</v>
      </c>
      <c r="AR32" s="192"/>
      <c r="AS32" s="192"/>
      <c r="AT32" s="327"/>
      <c r="AU32" s="203" t="s">
        <v>486</v>
      </c>
      <c r="AV32" s="203"/>
      <c r="AW32" s="203"/>
      <c r="AX32" s="205"/>
    </row>
    <row r="33" spans="1:50" ht="25" customHeight="1">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494</v>
      </c>
      <c r="AC33" s="512"/>
      <c r="AD33" s="512"/>
      <c r="AE33" s="202">
        <v>1</v>
      </c>
      <c r="AF33" s="203"/>
      <c r="AG33" s="203"/>
      <c r="AH33" s="203"/>
      <c r="AI33" s="202">
        <v>1</v>
      </c>
      <c r="AJ33" s="203"/>
      <c r="AK33" s="203"/>
      <c r="AL33" s="203"/>
      <c r="AM33" s="202">
        <v>1</v>
      </c>
      <c r="AN33" s="203"/>
      <c r="AO33" s="203"/>
      <c r="AP33" s="203"/>
      <c r="AQ33" s="326">
        <v>1</v>
      </c>
      <c r="AR33" s="192"/>
      <c r="AS33" s="192"/>
      <c r="AT33" s="327"/>
      <c r="AU33" s="203" t="s">
        <v>486</v>
      </c>
      <c r="AV33" s="203"/>
      <c r="AW33" s="203"/>
      <c r="AX33" s="205"/>
    </row>
    <row r="34" spans="1:50" ht="25" customHeight="1">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v>100</v>
      </c>
      <c r="AF34" s="203"/>
      <c r="AG34" s="203"/>
      <c r="AH34" s="203"/>
      <c r="AI34" s="202">
        <v>100</v>
      </c>
      <c r="AJ34" s="203"/>
      <c r="AK34" s="203"/>
      <c r="AL34" s="203"/>
      <c r="AM34" s="202">
        <v>100</v>
      </c>
      <c r="AN34" s="203"/>
      <c r="AO34" s="203"/>
      <c r="AP34" s="203"/>
      <c r="AQ34" s="326" t="s">
        <v>495</v>
      </c>
      <c r="AR34" s="192"/>
      <c r="AS34" s="192"/>
      <c r="AT34" s="327"/>
      <c r="AU34" s="203" t="s">
        <v>486</v>
      </c>
      <c r="AV34" s="203"/>
      <c r="AW34" s="203"/>
      <c r="AX34" s="205"/>
    </row>
    <row r="35" spans="1:50" ht="29.25" customHeight="1">
      <c r="A35" s="210" t="s">
        <v>303</v>
      </c>
      <c r="B35" s="211"/>
      <c r="C35" s="211"/>
      <c r="D35" s="211"/>
      <c r="E35" s="211"/>
      <c r="F35" s="212"/>
      <c r="G35" s="216" t="s">
        <v>496</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36.5" customHeight="1">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c r="A37" s="756" t="s">
        <v>274</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315</v>
      </c>
      <c r="AF37" s="229"/>
      <c r="AG37" s="229"/>
      <c r="AH37" s="230"/>
      <c r="AI37" s="228" t="s">
        <v>313</v>
      </c>
      <c r="AJ37" s="229"/>
      <c r="AK37" s="229"/>
      <c r="AL37" s="230"/>
      <c r="AM37" s="234" t="s">
        <v>342</v>
      </c>
      <c r="AN37" s="234"/>
      <c r="AO37" s="234"/>
      <c r="AP37" s="234"/>
      <c r="AQ37" s="136" t="s">
        <v>187</v>
      </c>
      <c r="AR37" s="137"/>
      <c r="AS37" s="137"/>
      <c r="AT37" s="138"/>
      <c r="AU37" s="400" t="s">
        <v>133</v>
      </c>
      <c r="AV37" s="400"/>
      <c r="AW37" s="400"/>
      <c r="AX37" s="896"/>
    </row>
    <row r="38" spans="1:50" ht="18.75" hidden="1" customHeight="1">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c r="A42" s="210" t="s">
        <v>303</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c r="A44" s="756" t="s">
        <v>274</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315</v>
      </c>
      <c r="AF44" s="229"/>
      <c r="AG44" s="229"/>
      <c r="AH44" s="230"/>
      <c r="AI44" s="228" t="s">
        <v>313</v>
      </c>
      <c r="AJ44" s="229"/>
      <c r="AK44" s="229"/>
      <c r="AL44" s="230"/>
      <c r="AM44" s="234" t="s">
        <v>342</v>
      </c>
      <c r="AN44" s="234"/>
      <c r="AO44" s="234"/>
      <c r="AP44" s="234"/>
      <c r="AQ44" s="136" t="s">
        <v>187</v>
      </c>
      <c r="AR44" s="137"/>
      <c r="AS44" s="137"/>
      <c r="AT44" s="138"/>
      <c r="AU44" s="400" t="s">
        <v>133</v>
      </c>
      <c r="AV44" s="400"/>
      <c r="AW44" s="400"/>
      <c r="AX44" s="896"/>
    </row>
    <row r="45" spans="1:50" ht="18.75" hidden="1" customHeight="1">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c r="A49" s="210" t="s">
        <v>303</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315</v>
      </c>
      <c r="AF51" s="229"/>
      <c r="AG51" s="229"/>
      <c r="AH51" s="230"/>
      <c r="AI51" s="228" t="s">
        <v>313</v>
      </c>
      <c r="AJ51" s="229"/>
      <c r="AK51" s="229"/>
      <c r="AL51" s="230"/>
      <c r="AM51" s="234" t="s">
        <v>342</v>
      </c>
      <c r="AN51" s="234"/>
      <c r="AO51" s="234"/>
      <c r="AP51" s="234"/>
      <c r="AQ51" s="136" t="s">
        <v>187</v>
      </c>
      <c r="AR51" s="137"/>
      <c r="AS51" s="137"/>
      <c r="AT51" s="138"/>
      <c r="AU51" s="910" t="s">
        <v>133</v>
      </c>
      <c r="AV51" s="910"/>
      <c r="AW51" s="910"/>
      <c r="AX51" s="911"/>
    </row>
    <row r="52" spans="1:50" ht="18.75" hidden="1" customHeight="1">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c r="A56" s="210" t="s">
        <v>303</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315</v>
      </c>
      <c r="AF58" s="229"/>
      <c r="AG58" s="229"/>
      <c r="AH58" s="230"/>
      <c r="AI58" s="228" t="s">
        <v>313</v>
      </c>
      <c r="AJ58" s="229"/>
      <c r="AK58" s="229"/>
      <c r="AL58" s="230"/>
      <c r="AM58" s="234" t="s">
        <v>342</v>
      </c>
      <c r="AN58" s="234"/>
      <c r="AO58" s="234"/>
      <c r="AP58" s="234"/>
      <c r="AQ58" s="136" t="s">
        <v>187</v>
      </c>
      <c r="AR58" s="137"/>
      <c r="AS58" s="137"/>
      <c r="AT58" s="138"/>
      <c r="AU58" s="910" t="s">
        <v>133</v>
      </c>
      <c r="AV58" s="910"/>
      <c r="AW58" s="910"/>
      <c r="AX58" s="911"/>
    </row>
    <row r="59" spans="1:50" ht="18.75" hidden="1" customHeight="1">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c r="A63" s="210" t="s">
        <v>303</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315</v>
      </c>
      <c r="AF65" s="229"/>
      <c r="AG65" s="229"/>
      <c r="AH65" s="230"/>
      <c r="AI65" s="228" t="s">
        <v>313</v>
      </c>
      <c r="AJ65" s="229"/>
      <c r="AK65" s="229"/>
      <c r="AL65" s="230"/>
      <c r="AM65" s="234" t="s">
        <v>342</v>
      </c>
      <c r="AN65" s="234"/>
      <c r="AO65" s="234"/>
      <c r="AP65" s="234"/>
      <c r="AQ65" s="222" t="s">
        <v>187</v>
      </c>
      <c r="AR65" s="223"/>
      <c r="AS65" s="223"/>
      <c r="AT65" s="224"/>
      <c r="AU65" s="236" t="s">
        <v>133</v>
      </c>
      <c r="AV65" s="236"/>
      <c r="AW65" s="236"/>
      <c r="AX65" s="237"/>
    </row>
    <row r="66" spans="1:50" ht="18.75" hidden="1" customHeight="1">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293</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293</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294</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292</v>
      </c>
      <c r="X70" s="295"/>
      <c r="Y70" s="254" t="s">
        <v>12</v>
      </c>
      <c r="Z70" s="254"/>
      <c r="AA70" s="255"/>
      <c r="AB70" s="256" t="s">
        <v>293</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293</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294</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315</v>
      </c>
      <c r="AF73" s="229"/>
      <c r="AG73" s="229"/>
      <c r="AH73" s="230"/>
      <c r="AI73" s="228" t="s">
        <v>313</v>
      </c>
      <c r="AJ73" s="229"/>
      <c r="AK73" s="229"/>
      <c r="AL73" s="230"/>
      <c r="AM73" s="234" t="s">
        <v>342</v>
      </c>
      <c r="AN73" s="234"/>
      <c r="AO73" s="234"/>
      <c r="AP73" s="234"/>
      <c r="AQ73" s="144" t="s">
        <v>187</v>
      </c>
      <c r="AR73" s="115"/>
      <c r="AS73" s="115"/>
      <c r="AT73" s="116"/>
      <c r="AU73" s="120" t="s">
        <v>133</v>
      </c>
      <c r="AV73" s="121"/>
      <c r="AW73" s="121"/>
      <c r="AX73" s="122"/>
    </row>
    <row r="74" spans="1:50" ht="18.75" hidden="1" customHeight="1">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6"/>
      <c r="AR77" s="192"/>
      <c r="AS77" s="192"/>
      <c r="AT77" s="327"/>
      <c r="AU77" s="203"/>
      <c r="AV77" s="203"/>
      <c r="AW77" s="203"/>
      <c r="AX77" s="205"/>
    </row>
    <row r="78" spans="1:50" ht="69.75" hidden="1" customHeight="1">
      <c r="A78" s="320" t="s">
        <v>306</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66"/>
    </row>
    <row r="80" spans="1:50" ht="18.75" hidden="1" customHeight="1">
      <c r="A80" s="850"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354</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c r="A81" s="851"/>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c r="A82" s="851"/>
      <c r="B82" s="516"/>
      <c r="C82" s="417"/>
      <c r="D82" s="417"/>
      <c r="E82" s="417"/>
      <c r="F82" s="418"/>
      <c r="G82" s="662" t="s">
        <v>497</v>
      </c>
      <c r="H82" s="662"/>
      <c r="I82" s="662"/>
      <c r="J82" s="662"/>
      <c r="K82" s="662"/>
      <c r="L82" s="662"/>
      <c r="M82" s="662"/>
      <c r="N82" s="662"/>
      <c r="O82" s="662"/>
      <c r="P82" s="662"/>
      <c r="Q82" s="662"/>
      <c r="R82" s="662"/>
      <c r="S82" s="662"/>
      <c r="T82" s="662"/>
      <c r="U82" s="662"/>
      <c r="V82" s="662"/>
      <c r="W82" s="662"/>
      <c r="X82" s="662"/>
      <c r="Y82" s="662"/>
      <c r="Z82" s="662"/>
      <c r="AA82" s="663"/>
      <c r="AB82" s="870" t="s">
        <v>498</v>
      </c>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c r="A83" s="851"/>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c r="A84" s="851"/>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customHeight="1">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315</v>
      </c>
      <c r="AF85" s="229"/>
      <c r="AG85" s="229"/>
      <c r="AH85" s="230"/>
      <c r="AI85" s="228" t="s">
        <v>313</v>
      </c>
      <c r="AJ85" s="229"/>
      <c r="AK85" s="229"/>
      <c r="AL85" s="230"/>
      <c r="AM85" s="234" t="s">
        <v>342</v>
      </c>
      <c r="AN85" s="234"/>
      <c r="AO85" s="234"/>
      <c r="AP85" s="234"/>
      <c r="AQ85" s="144" t="s">
        <v>187</v>
      </c>
      <c r="AR85" s="115"/>
      <c r="AS85" s="115"/>
      <c r="AT85" s="116"/>
      <c r="AU85" s="522" t="s">
        <v>133</v>
      </c>
      <c r="AV85" s="522"/>
      <c r="AW85" s="522"/>
      <c r="AX85" s="523"/>
      <c r="AY85" s="10"/>
      <c r="AZ85" s="10"/>
      <c r="BA85" s="10"/>
      <c r="BB85" s="10"/>
      <c r="BC85" s="10"/>
    </row>
    <row r="86" spans="1:60" ht="18.75" customHeight="1">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t="s">
        <v>501</v>
      </c>
      <c r="AR86" s="184"/>
      <c r="AS86" s="118" t="s">
        <v>188</v>
      </c>
      <c r="AT86" s="119"/>
      <c r="AU86" s="184" t="s">
        <v>502</v>
      </c>
      <c r="AV86" s="184"/>
      <c r="AW86" s="384" t="s">
        <v>177</v>
      </c>
      <c r="AX86" s="385"/>
      <c r="AY86" s="10"/>
      <c r="AZ86" s="10"/>
      <c r="BA86" s="10"/>
      <c r="BB86" s="10"/>
      <c r="BC86" s="10"/>
      <c r="BD86" s="10"/>
      <c r="BE86" s="10"/>
      <c r="BF86" s="10"/>
      <c r="BG86" s="10"/>
      <c r="BH86" s="10"/>
    </row>
    <row r="87" spans="1:60" ht="27.5" customHeight="1">
      <c r="A87" s="851"/>
      <c r="B87" s="417"/>
      <c r="C87" s="417"/>
      <c r="D87" s="417"/>
      <c r="E87" s="417"/>
      <c r="F87" s="418"/>
      <c r="G87" s="89" t="s">
        <v>485</v>
      </c>
      <c r="H87" s="90"/>
      <c r="I87" s="90"/>
      <c r="J87" s="90"/>
      <c r="K87" s="90"/>
      <c r="L87" s="90"/>
      <c r="M87" s="90"/>
      <c r="N87" s="90"/>
      <c r="O87" s="91"/>
      <c r="P87" s="90" t="s">
        <v>499</v>
      </c>
      <c r="Q87" s="503"/>
      <c r="R87" s="503"/>
      <c r="S87" s="503"/>
      <c r="T87" s="503"/>
      <c r="U87" s="503"/>
      <c r="V87" s="503"/>
      <c r="W87" s="503"/>
      <c r="X87" s="504"/>
      <c r="Y87" s="547" t="s">
        <v>61</v>
      </c>
      <c r="Z87" s="548"/>
      <c r="AA87" s="549"/>
      <c r="AB87" s="450" t="s">
        <v>500</v>
      </c>
      <c r="AC87" s="450"/>
      <c r="AD87" s="450"/>
      <c r="AE87" s="202">
        <v>11032</v>
      </c>
      <c r="AF87" s="203"/>
      <c r="AG87" s="203"/>
      <c r="AH87" s="203"/>
      <c r="AI87" s="202">
        <v>11742</v>
      </c>
      <c r="AJ87" s="203"/>
      <c r="AK87" s="203"/>
      <c r="AL87" s="203"/>
      <c r="AM87" s="202">
        <v>12532</v>
      </c>
      <c r="AN87" s="203"/>
      <c r="AO87" s="203"/>
      <c r="AP87" s="203"/>
      <c r="AQ87" s="326" t="s">
        <v>501</v>
      </c>
      <c r="AR87" s="192"/>
      <c r="AS87" s="192"/>
      <c r="AT87" s="327"/>
      <c r="AU87" s="203" t="s">
        <v>501</v>
      </c>
      <c r="AV87" s="203"/>
      <c r="AW87" s="203"/>
      <c r="AX87" s="205"/>
    </row>
    <row r="88" spans="1:60" ht="30" customHeight="1">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t="s">
        <v>485</v>
      </c>
      <c r="AC88" s="512"/>
      <c r="AD88" s="512"/>
      <c r="AE88" s="202" t="s">
        <v>501</v>
      </c>
      <c r="AF88" s="203"/>
      <c r="AG88" s="203"/>
      <c r="AH88" s="203"/>
      <c r="AI88" s="202" t="s">
        <v>501</v>
      </c>
      <c r="AJ88" s="203"/>
      <c r="AK88" s="203"/>
      <c r="AL88" s="203"/>
      <c r="AM88" s="202" t="s">
        <v>547</v>
      </c>
      <c r="AN88" s="203"/>
      <c r="AO88" s="203"/>
      <c r="AP88" s="203"/>
      <c r="AQ88" s="326" t="s">
        <v>501</v>
      </c>
      <c r="AR88" s="192"/>
      <c r="AS88" s="192"/>
      <c r="AT88" s="327"/>
      <c r="AU88" s="203" t="s">
        <v>501</v>
      </c>
      <c r="AV88" s="203"/>
      <c r="AW88" s="203"/>
      <c r="AX88" s="205"/>
      <c r="AY88" s="10"/>
      <c r="AZ88" s="10"/>
      <c r="BA88" s="10"/>
      <c r="BB88" s="10"/>
      <c r="BC88" s="10"/>
    </row>
    <row r="89" spans="1:60" ht="42" customHeight="1">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t="s">
        <v>501</v>
      </c>
      <c r="AF89" s="203"/>
      <c r="AG89" s="203"/>
      <c r="AH89" s="203"/>
      <c r="AI89" s="202" t="s">
        <v>501</v>
      </c>
      <c r="AJ89" s="203"/>
      <c r="AK89" s="203"/>
      <c r="AL89" s="203"/>
      <c r="AM89" s="202" t="s">
        <v>547</v>
      </c>
      <c r="AN89" s="203"/>
      <c r="AO89" s="203"/>
      <c r="AP89" s="203"/>
      <c r="AQ89" s="326" t="s">
        <v>502</v>
      </c>
      <c r="AR89" s="192"/>
      <c r="AS89" s="192"/>
      <c r="AT89" s="327"/>
      <c r="AU89" s="203" t="s">
        <v>501</v>
      </c>
      <c r="AV89" s="203"/>
      <c r="AW89" s="203"/>
      <c r="AX89" s="205"/>
      <c r="AY89" s="10"/>
      <c r="AZ89" s="10"/>
      <c r="BA89" s="10"/>
      <c r="BB89" s="10"/>
      <c r="BC89" s="10"/>
      <c r="BD89" s="10"/>
      <c r="BE89" s="10"/>
      <c r="BF89" s="10"/>
      <c r="BG89" s="10"/>
      <c r="BH89" s="10"/>
    </row>
    <row r="90" spans="1:60" ht="18.75" customHeight="1">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315</v>
      </c>
      <c r="AF90" s="229"/>
      <c r="AG90" s="229"/>
      <c r="AH90" s="230"/>
      <c r="AI90" s="228" t="s">
        <v>313</v>
      </c>
      <c r="AJ90" s="229"/>
      <c r="AK90" s="229"/>
      <c r="AL90" s="230"/>
      <c r="AM90" s="234" t="s">
        <v>342</v>
      </c>
      <c r="AN90" s="234"/>
      <c r="AO90" s="234"/>
      <c r="AP90" s="234"/>
      <c r="AQ90" s="144" t="s">
        <v>187</v>
      </c>
      <c r="AR90" s="115"/>
      <c r="AS90" s="115"/>
      <c r="AT90" s="116"/>
      <c r="AU90" s="522" t="s">
        <v>133</v>
      </c>
      <c r="AV90" s="522"/>
      <c r="AW90" s="522"/>
      <c r="AX90" s="523"/>
    </row>
    <row r="91" spans="1:60" ht="18.75" customHeight="1">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t="s">
        <v>501</v>
      </c>
      <c r="AR91" s="184"/>
      <c r="AS91" s="118" t="s">
        <v>188</v>
      </c>
      <c r="AT91" s="119"/>
      <c r="AU91" s="184" t="s">
        <v>501</v>
      </c>
      <c r="AV91" s="184"/>
      <c r="AW91" s="384" t="s">
        <v>177</v>
      </c>
      <c r="AX91" s="385"/>
      <c r="AY91" s="10"/>
      <c r="AZ91" s="10"/>
      <c r="BA91" s="10"/>
      <c r="BB91" s="10"/>
      <c r="BC91" s="10"/>
    </row>
    <row r="92" spans="1:60" ht="23.25" customHeight="1">
      <c r="A92" s="851"/>
      <c r="B92" s="417"/>
      <c r="C92" s="417"/>
      <c r="D92" s="417"/>
      <c r="E92" s="417"/>
      <c r="F92" s="418"/>
      <c r="G92" s="89" t="s">
        <v>485</v>
      </c>
      <c r="H92" s="90"/>
      <c r="I92" s="90"/>
      <c r="J92" s="90"/>
      <c r="K92" s="90"/>
      <c r="L92" s="90"/>
      <c r="M92" s="90"/>
      <c r="N92" s="90"/>
      <c r="O92" s="91"/>
      <c r="P92" s="90" t="s">
        <v>503</v>
      </c>
      <c r="Q92" s="503"/>
      <c r="R92" s="503"/>
      <c r="S92" s="503"/>
      <c r="T92" s="503"/>
      <c r="U92" s="503"/>
      <c r="V92" s="503"/>
      <c r="W92" s="503"/>
      <c r="X92" s="504"/>
      <c r="Y92" s="547" t="s">
        <v>61</v>
      </c>
      <c r="Z92" s="548"/>
      <c r="AA92" s="549"/>
      <c r="AB92" s="450" t="s">
        <v>504</v>
      </c>
      <c r="AC92" s="450"/>
      <c r="AD92" s="450"/>
      <c r="AE92" s="202">
        <v>1231</v>
      </c>
      <c r="AF92" s="203"/>
      <c r="AG92" s="203"/>
      <c r="AH92" s="203"/>
      <c r="AI92" s="202">
        <v>1305</v>
      </c>
      <c r="AJ92" s="203"/>
      <c r="AK92" s="203"/>
      <c r="AL92" s="203"/>
      <c r="AM92" s="202">
        <v>1337</v>
      </c>
      <c r="AN92" s="203"/>
      <c r="AO92" s="203"/>
      <c r="AP92" s="203"/>
      <c r="AQ92" s="326" t="s">
        <v>501</v>
      </c>
      <c r="AR92" s="192"/>
      <c r="AS92" s="192"/>
      <c r="AT92" s="327"/>
      <c r="AU92" s="203" t="s">
        <v>501</v>
      </c>
      <c r="AV92" s="203"/>
      <c r="AW92" s="203"/>
      <c r="AX92" s="205"/>
      <c r="AY92" s="10"/>
      <c r="AZ92" s="10"/>
      <c r="BA92" s="10"/>
      <c r="BB92" s="10"/>
      <c r="BC92" s="10"/>
      <c r="BD92" s="10"/>
      <c r="BE92" s="10"/>
      <c r="BF92" s="10"/>
      <c r="BG92" s="10"/>
      <c r="BH92" s="10"/>
    </row>
    <row r="93" spans="1:60" ht="23.25" customHeight="1">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t="s">
        <v>485</v>
      </c>
      <c r="AC93" s="512"/>
      <c r="AD93" s="512"/>
      <c r="AE93" s="202" t="s">
        <v>501</v>
      </c>
      <c r="AF93" s="203"/>
      <c r="AG93" s="203"/>
      <c r="AH93" s="203"/>
      <c r="AI93" s="202" t="s">
        <v>501</v>
      </c>
      <c r="AJ93" s="203"/>
      <c r="AK93" s="203"/>
      <c r="AL93" s="203"/>
      <c r="AM93" s="202" t="s">
        <v>547</v>
      </c>
      <c r="AN93" s="203"/>
      <c r="AO93" s="203"/>
      <c r="AP93" s="203"/>
      <c r="AQ93" s="326" t="s">
        <v>501</v>
      </c>
      <c r="AR93" s="192"/>
      <c r="AS93" s="192"/>
      <c r="AT93" s="327"/>
      <c r="AU93" s="203" t="s">
        <v>501</v>
      </c>
      <c r="AV93" s="203"/>
      <c r="AW93" s="203"/>
      <c r="AX93" s="205"/>
    </row>
    <row r="94" spans="1:60" ht="23.25" customHeight="1" thickBot="1">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t="s">
        <v>501</v>
      </c>
      <c r="AF94" s="203"/>
      <c r="AG94" s="203"/>
      <c r="AH94" s="203"/>
      <c r="AI94" s="202" t="s">
        <v>501</v>
      </c>
      <c r="AJ94" s="203"/>
      <c r="AK94" s="203"/>
      <c r="AL94" s="203"/>
      <c r="AM94" s="202" t="s">
        <v>547</v>
      </c>
      <c r="AN94" s="203"/>
      <c r="AO94" s="203"/>
      <c r="AP94" s="203"/>
      <c r="AQ94" s="326" t="s">
        <v>501</v>
      </c>
      <c r="AR94" s="192"/>
      <c r="AS94" s="192"/>
      <c r="AT94" s="327"/>
      <c r="AU94" s="203" t="s">
        <v>501</v>
      </c>
      <c r="AV94" s="203"/>
      <c r="AW94" s="203"/>
      <c r="AX94" s="205"/>
      <c r="AY94" s="10"/>
      <c r="AZ94" s="10"/>
      <c r="BA94" s="10"/>
      <c r="BB94" s="10"/>
      <c r="BC94" s="10"/>
    </row>
    <row r="95" spans="1:60" ht="18.75" hidden="1" customHeight="1">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315</v>
      </c>
      <c r="AF95" s="229"/>
      <c r="AG95" s="229"/>
      <c r="AH95" s="230"/>
      <c r="AI95" s="228" t="s">
        <v>313</v>
      </c>
      <c r="AJ95" s="229"/>
      <c r="AK95" s="229"/>
      <c r="AL95" s="230"/>
      <c r="AM95" s="234" t="s">
        <v>342</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t="s">
        <v>501</v>
      </c>
      <c r="AR96" s="184"/>
      <c r="AS96" s="118" t="s">
        <v>188</v>
      </c>
      <c r="AT96" s="119"/>
      <c r="AU96" s="184" t="s">
        <v>507</v>
      </c>
      <c r="AV96" s="184"/>
      <c r="AW96" s="384" t="s">
        <v>177</v>
      </c>
      <c r="AX96" s="385"/>
    </row>
    <row r="97" spans="1:60" ht="23.25" hidden="1" customHeight="1">
      <c r="A97" s="851"/>
      <c r="B97" s="417"/>
      <c r="C97" s="417"/>
      <c r="D97" s="417"/>
      <c r="E97" s="417"/>
      <c r="F97" s="418"/>
      <c r="G97" s="89" t="s">
        <v>505</v>
      </c>
      <c r="H97" s="90"/>
      <c r="I97" s="90"/>
      <c r="J97" s="90"/>
      <c r="K97" s="90"/>
      <c r="L97" s="90"/>
      <c r="M97" s="90"/>
      <c r="N97" s="90"/>
      <c r="O97" s="91"/>
      <c r="P97" s="90" t="s">
        <v>506</v>
      </c>
      <c r="Q97" s="503"/>
      <c r="R97" s="503"/>
      <c r="S97" s="503"/>
      <c r="T97" s="503"/>
      <c r="U97" s="503"/>
      <c r="V97" s="503"/>
      <c r="W97" s="503"/>
      <c r="X97" s="504"/>
      <c r="Y97" s="547" t="s">
        <v>61</v>
      </c>
      <c r="Z97" s="548"/>
      <c r="AA97" s="549"/>
      <c r="AB97" s="457" t="s">
        <v>500</v>
      </c>
      <c r="AC97" s="458"/>
      <c r="AD97" s="459"/>
      <c r="AE97" s="202">
        <v>1233</v>
      </c>
      <c r="AF97" s="203"/>
      <c r="AG97" s="203"/>
      <c r="AH97" s="204"/>
      <c r="AI97" s="202">
        <v>1232</v>
      </c>
      <c r="AJ97" s="203"/>
      <c r="AK97" s="203"/>
      <c r="AL97" s="204"/>
      <c r="AM97" s="202"/>
      <c r="AN97" s="203"/>
      <c r="AO97" s="203"/>
      <c r="AP97" s="203"/>
      <c r="AQ97" s="326" t="s">
        <v>501</v>
      </c>
      <c r="AR97" s="192"/>
      <c r="AS97" s="192"/>
      <c r="AT97" s="327"/>
      <c r="AU97" s="203" t="s">
        <v>501</v>
      </c>
      <c r="AV97" s="203"/>
      <c r="AW97" s="203"/>
      <c r="AX97" s="205"/>
      <c r="AY97" s="10"/>
      <c r="AZ97" s="10"/>
      <c r="BA97" s="10"/>
      <c r="BB97" s="10"/>
      <c r="BC97" s="10"/>
    </row>
    <row r="98" spans="1:60" ht="23.25" hidden="1" customHeight="1">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t="s">
        <v>501</v>
      </c>
      <c r="AC98" s="452"/>
      <c r="AD98" s="453"/>
      <c r="AE98" s="202" t="s">
        <v>501</v>
      </c>
      <c r="AF98" s="203"/>
      <c r="AG98" s="203"/>
      <c r="AH98" s="204"/>
      <c r="AI98" s="202" t="s">
        <v>501</v>
      </c>
      <c r="AJ98" s="203"/>
      <c r="AK98" s="203"/>
      <c r="AL98" s="204"/>
      <c r="AM98" s="202"/>
      <c r="AN98" s="203"/>
      <c r="AO98" s="203"/>
      <c r="AP98" s="203"/>
      <c r="AQ98" s="326" t="s">
        <v>501</v>
      </c>
      <c r="AR98" s="192"/>
      <c r="AS98" s="192"/>
      <c r="AT98" s="327"/>
      <c r="AU98" s="203" t="s">
        <v>501</v>
      </c>
      <c r="AV98" s="203"/>
      <c r="AW98" s="203"/>
      <c r="AX98" s="205"/>
      <c r="AY98" s="10"/>
      <c r="AZ98" s="10"/>
      <c r="BA98" s="10"/>
      <c r="BB98" s="10"/>
      <c r="BC98" s="10"/>
      <c r="BD98" s="10"/>
      <c r="BE98" s="10"/>
      <c r="BF98" s="10"/>
      <c r="BG98" s="10"/>
      <c r="BH98" s="10"/>
    </row>
    <row r="99" spans="1:60" ht="23.25" hidden="1" customHeight="1" thickBot="1">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t="s">
        <v>501</v>
      </c>
      <c r="AF99" s="510"/>
      <c r="AG99" s="510"/>
      <c r="AH99" s="511"/>
      <c r="AI99" s="509" t="s">
        <v>501</v>
      </c>
      <c r="AJ99" s="510"/>
      <c r="AK99" s="510"/>
      <c r="AL99" s="511"/>
      <c r="AM99" s="509"/>
      <c r="AN99" s="510"/>
      <c r="AO99" s="510"/>
      <c r="AP99" s="510"/>
      <c r="AQ99" s="524" t="s">
        <v>501</v>
      </c>
      <c r="AR99" s="525"/>
      <c r="AS99" s="525"/>
      <c r="AT99" s="526"/>
      <c r="AU99" s="510" t="s">
        <v>501</v>
      </c>
      <c r="AV99" s="510"/>
      <c r="AW99" s="510"/>
      <c r="AX99" s="527"/>
    </row>
    <row r="100" spans="1:60" ht="31.5" customHeight="1">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315</v>
      </c>
      <c r="AF100" s="529"/>
      <c r="AG100" s="529"/>
      <c r="AH100" s="530"/>
      <c r="AI100" s="528" t="s">
        <v>335</v>
      </c>
      <c r="AJ100" s="529"/>
      <c r="AK100" s="529"/>
      <c r="AL100" s="530"/>
      <c r="AM100" s="528" t="s">
        <v>342</v>
      </c>
      <c r="AN100" s="529"/>
      <c r="AO100" s="529"/>
      <c r="AP100" s="530"/>
      <c r="AQ100" s="304" t="s">
        <v>355</v>
      </c>
      <c r="AR100" s="305"/>
      <c r="AS100" s="305"/>
      <c r="AT100" s="306"/>
      <c r="AU100" s="304" t="s">
        <v>356</v>
      </c>
      <c r="AV100" s="305"/>
      <c r="AW100" s="305"/>
      <c r="AX100" s="307"/>
    </row>
    <row r="101" spans="1:60" ht="23.25" customHeight="1">
      <c r="A101" s="411"/>
      <c r="B101" s="412"/>
      <c r="C101" s="412"/>
      <c r="D101" s="412"/>
      <c r="E101" s="412"/>
      <c r="F101" s="413"/>
      <c r="G101" s="90" t="s">
        <v>509</v>
      </c>
      <c r="H101" s="90"/>
      <c r="I101" s="90"/>
      <c r="J101" s="90"/>
      <c r="K101" s="90"/>
      <c r="L101" s="90"/>
      <c r="M101" s="90"/>
      <c r="N101" s="90"/>
      <c r="O101" s="90"/>
      <c r="P101" s="90"/>
      <c r="Q101" s="90"/>
      <c r="R101" s="90"/>
      <c r="S101" s="90"/>
      <c r="T101" s="90"/>
      <c r="U101" s="90"/>
      <c r="V101" s="90"/>
      <c r="W101" s="90"/>
      <c r="X101" s="91"/>
      <c r="Y101" s="531" t="s">
        <v>54</v>
      </c>
      <c r="Z101" s="532"/>
      <c r="AA101" s="533"/>
      <c r="AB101" s="450" t="s">
        <v>510</v>
      </c>
      <c r="AC101" s="450"/>
      <c r="AD101" s="450"/>
      <c r="AE101" s="202">
        <v>1233</v>
      </c>
      <c r="AF101" s="203"/>
      <c r="AG101" s="203"/>
      <c r="AH101" s="204"/>
      <c r="AI101" s="202">
        <v>1232</v>
      </c>
      <c r="AJ101" s="203"/>
      <c r="AK101" s="203"/>
      <c r="AL101" s="204"/>
      <c r="AM101" s="202">
        <v>1245</v>
      </c>
      <c r="AN101" s="203"/>
      <c r="AO101" s="203"/>
      <c r="AP101" s="204"/>
      <c r="AQ101" s="202" t="s">
        <v>547</v>
      </c>
      <c r="AR101" s="203"/>
      <c r="AS101" s="203"/>
      <c r="AT101" s="204"/>
      <c r="AU101" s="202" t="s">
        <v>547</v>
      </c>
      <c r="AV101" s="203"/>
      <c r="AW101" s="203"/>
      <c r="AX101" s="204"/>
    </row>
    <row r="102" spans="1:60" ht="23.25" customHeight="1">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511</v>
      </c>
      <c r="AC102" s="450"/>
      <c r="AD102" s="450"/>
      <c r="AE102" s="407" t="s">
        <v>512</v>
      </c>
      <c r="AF102" s="407"/>
      <c r="AG102" s="407"/>
      <c r="AH102" s="407"/>
      <c r="AI102" s="407" t="s">
        <v>511</v>
      </c>
      <c r="AJ102" s="407"/>
      <c r="AK102" s="407"/>
      <c r="AL102" s="407"/>
      <c r="AM102" s="407" t="s">
        <v>548</v>
      </c>
      <c r="AN102" s="407"/>
      <c r="AO102" s="407"/>
      <c r="AP102" s="407"/>
      <c r="AQ102" s="257" t="s">
        <v>568</v>
      </c>
      <c r="AR102" s="258"/>
      <c r="AS102" s="258"/>
      <c r="AT102" s="303"/>
      <c r="AU102" s="257" t="s">
        <v>547</v>
      </c>
      <c r="AV102" s="258"/>
      <c r="AW102" s="258"/>
      <c r="AX102" s="303"/>
    </row>
    <row r="103" spans="1:60" ht="31.5" hidden="1" customHeight="1">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315</v>
      </c>
      <c r="AF103" s="405"/>
      <c r="AG103" s="405"/>
      <c r="AH103" s="406"/>
      <c r="AI103" s="404" t="s">
        <v>313</v>
      </c>
      <c r="AJ103" s="405"/>
      <c r="AK103" s="405"/>
      <c r="AL103" s="406"/>
      <c r="AM103" s="404" t="s">
        <v>342</v>
      </c>
      <c r="AN103" s="405"/>
      <c r="AO103" s="405"/>
      <c r="AP103" s="406"/>
      <c r="AQ103" s="268" t="s">
        <v>355</v>
      </c>
      <c r="AR103" s="269"/>
      <c r="AS103" s="269"/>
      <c r="AT103" s="308"/>
      <c r="AU103" s="268" t="s">
        <v>356</v>
      </c>
      <c r="AV103" s="269"/>
      <c r="AW103" s="269"/>
      <c r="AX103" s="270"/>
    </row>
    <row r="104" spans="1:60" ht="23.25" hidden="1" customHeight="1">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315</v>
      </c>
      <c r="AF106" s="405"/>
      <c r="AG106" s="405"/>
      <c r="AH106" s="406"/>
      <c r="AI106" s="404" t="s">
        <v>313</v>
      </c>
      <c r="AJ106" s="405"/>
      <c r="AK106" s="405"/>
      <c r="AL106" s="406"/>
      <c r="AM106" s="404" t="s">
        <v>342</v>
      </c>
      <c r="AN106" s="405"/>
      <c r="AO106" s="405"/>
      <c r="AP106" s="406"/>
      <c r="AQ106" s="268" t="s">
        <v>355</v>
      </c>
      <c r="AR106" s="269"/>
      <c r="AS106" s="269"/>
      <c r="AT106" s="308"/>
      <c r="AU106" s="268" t="s">
        <v>356</v>
      </c>
      <c r="AV106" s="269"/>
      <c r="AW106" s="269"/>
      <c r="AX106" s="270"/>
    </row>
    <row r="107" spans="1:60" ht="23.25" hidden="1" customHeight="1">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315</v>
      </c>
      <c r="AF109" s="405"/>
      <c r="AG109" s="405"/>
      <c r="AH109" s="406"/>
      <c r="AI109" s="404" t="s">
        <v>313</v>
      </c>
      <c r="AJ109" s="405"/>
      <c r="AK109" s="405"/>
      <c r="AL109" s="406"/>
      <c r="AM109" s="404" t="s">
        <v>342</v>
      </c>
      <c r="AN109" s="405"/>
      <c r="AO109" s="405"/>
      <c r="AP109" s="406"/>
      <c r="AQ109" s="268" t="s">
        <v>355</v>
      </c>
      <c r="AR109" s="269"/>
      <c r="AS109" s="269"/>
      <c r="AT109" s="308"/>
      <c r="AU109" s="268" t="s">
        <v>356</v>
      </c>
      <c r="AV109" s="269"/>
      <c r="AW109" s="269"/>
      <c r="AX109" s="270"/>
    </row>
    <row r="110" spans="1:60" ht="23.25" hidden="1" customHeight="1">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315</v>
      </c>
      <c r="AF112" s="405"/>
      <c r="AG112" s="405"/>
      <c r="AH112" s="406"/>
      <c r="AI112" s="404" t="s">
        <v>313</v>
      </c>
      <c r="AJ112" s="405"/>
      <c r="AK112" s="405"/>
      <c r="AL112" s="406"/>
      <c r="AM112" s="404" t="s">
        <v>342</v>
      </c>
      <c r="AN112" s="405"/>
      <c r="AO112" s="405"/>
      <c r="AP112" s="406"/>
      <c r="AQ112" s="268" t="s">
        <v>355</v>
      </c>
      <c r="AR112" s="269"/>
      <c r="AS112" s="269"/>
      <c r="AT112" s="308"/>
      <c r="AU112" s="268" t="s">
        <v>356</v>
      </c>
      <c r="AV112" s="269"/>
      <c r="AW112" s="269"/>
      <c r="AX112" s="270"/>
    </row>
    <row r="113" spans="1:50" ht="23.25" hidden="1" customHeight="1">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hidden="1" customHeight="1">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315</v>
      </c>
      <c r="AF115" s="405"/>
      <c r="AG115" s="405"/>
      <c r="AH115" s="406"/>
      <c r="AI115" s="404" t="s">
        <v>313</v>
      </c>
      <c r="AJ115" s="405"/>
      <c r="AK115" s="405"/>
      <c r="AL115" s="406"/>
      <c r="AM115" s="404" t="s">
        <v>342</v>
      </c>
      <c r="AN115" s="405"/>
      <c r="AO115" s="405"/>
      <c r="AP115" s="406"/>
      <c r="AQ115" s="577" t="s">
        <v>357</v>
      </c>
      <c r="AR115" s="578"/>
      <c r="AS115" s="578"/>
      <c r="AT115" s="578"/>
      <c r="AU115" s="578"/>
      <c r="AV115" s="578"/>
      <c r="AW115" s="578"/>
      <c r="AX115" s="579"/>
    </row>
    <row r="116" spans="1:50" ht="23.25" customHeight="1">
      <c r="A116" s="428"/>
      <c r="B116" s="429"/>
      <c r="C116" s="429"/>
      <c r="D116" s="429"/>
      <c r="E116" s="429"/>
      <c r="F116" s="430"/>
      <c r="G116" s="379" t="s">
        <v>514</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515</v>
      </c>
      <c r="AC116" s="452"/>
      <c r="AD116" s="453"/>
      <c r="AE116" s="407">
        <v>29.9</v>
      </c>
      <c r="AF116" s="407"/>
      <c r="AG116" s="407"/>
      <c r="AH116" s="407"/>
      <c r="AI116" s="407">
        <v>29.3</v>
      </c>
      <c r="AJ116" s="407"/>
      <c r="AK116" s="407"/>
      <c r="AL116" s="407"/>
      <c r="AM116" s="407">
        <f>35841/1245</f>
        <v>28.787951807228914</v>
      </c>
      <c r="AN116" s="407"/>
      <c r="AO116" s="407"/>
      <c r="AP116" s="407"/>
      <c r="AQ116" s="202" t="s">
        <v>511</v>
      </c>
      <c r="AR116" s="203"/>
      <c r="AS116" s="203"/>
      <c r="AT116" s="203"/>
      <c r="AU116" s="203"/>
      <c r="AV116" s="203"/>
      <c r="AW116" s="203"/>
      <c r="AX116" s="205"/>
    </row>
    <row r="117" spans="1:50" ht="46.5" customHeight="1">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516</v>
      </c>
      <c r="AC117" s="462"/>
      <c r="AD117" s="463"/>
      <c r="AE117" s="540" t="s">
        <v>513</v>
      </c>
      <c r="AF117" s="540"/>
      <c r="AG117" s="540"/>
      <c r="AH117" s="540"/>
      <c r="AI117" s="540" t="s">
        <v>517</v>
      </c>
      <c r="AJ117" s="540"/>
      <c r="AK117" s="540"/>
      <c r="AL117" s="540"/>
      <c r="AM117" s="540" t="s">
        <v>573</v>
      </c>
      <c r="AN117" s="540"/>
      <c r="AO117" s="540"/>
      <c r="AP117" s="540"/>
      <c r="AQ117" s="540" t="s">
        <v>511</v>
      </c>
      <c r="AR117" s="540"/>
      <c r="AS117" s="540"/>
      <c r="AT117" s="540"/>
      <c r="AU117" s="540"/>
      <c r="AV117" s="540"/>
      <c r="AW117" s="540"/>
      <c r="AX117" s="541"/>
    </row>
    <row r="118" spans="1:50" ht="23.25" customHeight="1">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315</v>
      </c>
      <c r="AF118" s="405"/>
      <c r="AG118" s="405"/>
      <c r="AH118" s="406"/>
      <c r="AI118" s="404" t="s">
        <v>313</v>
      </c>
      <c r="AJ118" s="405"/>
      <c r="AK118" s="405"/>
      <c r="AL118" s="406"/>
      <c r="AM118" s="404" t="s">
        <v>342</v>
      </c>
      <c r="AN118" s="405"/>
      <c r="AO118" s="405"/>
      <c r="AP118" s="406"/>
      <c r="AQ118" s="577" t="s">
        <v>357</v>
      </c>
      <c r="AR118" s="578"/>
      <c r="AS118" s="578"/>
      <c r="AT118" s="578"/>
      <c r="AU118" s="578"/>
      <c r="AV118" s="578"/>
      <c r="AW118" s="578"/>
      <c r="AX118" s="579"/>
    </row>
    <row r="119" spans="1:50" ht="23.25" customHeight="1">
      <c r="A119" s="428"/>
      <c r="B119" s="429"/>
      <c r="C119" s="429"/>
      <c r="D119" s="429"/>
      <c r="E119" s="429"/>
      <c r="F119" s="430"/>
      <c r="G119" s="379" t="s">
        <v>518</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t="s">
        <v>515</v>
      </c>
      <c r="AC119" s="452"/>
      <c r="AD119" s="453"/>
      <c r="AE119" s="407">
        <v>3.6</v>
      </c>
      <c r="AF119" s="407"/>
      <c r="AG119" s="407"/>
      <c r="AH119" s="407"/>
      <c r="AI119" s="407">
        <v>3.4</v>
      </c>
      <c r="AJ119" s="407"/>
      <c r="AK119" s="407"/>
      <c r="AL119" s="407"/>
      <c r="AM119" s="407">
        <v>3.2</v>
      </c>
      <c r="AN119" s="407"/>
      <c r="AO119" s="407"/>
      <c r="AP119" s="407"/>
      <c r="AQ119" s="407" t="s">
        <v>511</v>
      </c>
      <c r="AR119" s="407"/>
      <c r="AS119" s="407"/>
      <c r="AT119" s="407"/>
      <c r="AU119" s="407"/>
      <c r="AV119" s="407"/>
      <c r="AW119" s="407"/>
      <c r="AX119" s="539"/>
    </row>
    <row r="120" spans="1:50" ht="34.5" customHeight="1" thickBot="1">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516</v>
      </c>
      <c r="AC120" s="462"/>
      <c r="AD120" s="463"/>
      <c r="AE120" s="540" t="s">
        <v>519</v>
      </c>
      <c r="AF120" s="540"/>
      <c r="AG120" s="540"/>
      <c r="AH120" s="540"/>
      <c r="AI120" s="540" t="s">
        <v>520</v>
      </c>
      <c r="AJ120" s="540"/>
      <c r="AK120" s="540"/>
      <c r="AL120" s="540"/>
      <c r="AM120" s="540" t="s">
        <v>574</v>
      </c>
      <c r="AN120" s="540"/>
      <c r="AO120" s="540"/>
      <c r="AP120" s="540"/>
      <c r="AQ120" s="540" t="s">
        <v>511</v>
      </c>
      <c r="AR120" s="540"/>
      <c r="AS120" s="540"/>
      <c r="AT120" s="540"/>
      <c r="AU120" s="540"/>
      <c r="AV120" s="540"/>
      <c r="AW120" s="540"/>
      <c r="AX120" s="541"/>
    </row>
    <row r="121" spans="1:50" ht="23.25" hidden="1" customHeight="1">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315</v>
      </c>
      <c r="AF121" s="405"/>
      <c r="AG121" s="405"/>
      <c r="AH121" s="406"/>
      <c r="AI121" s="404" t="s">
        <v>313</v>
      </c>
      <c r="AJ121" s="405"/>
      <c r="AK121" s="405"/>
      <c r="AL121" s="406"/>
      <c r="AM121" s="404" t="s">
        <v>342</v>
      </c>
      <c r="AN121" s="405"/>
      <c r="AO121" s="405"/>
      <c r="AP121" s="406"/>
      <c r="AQ121" s="577" t="s">
        <v>357</v>
      </c>
      <c r="AR121" s="578"/>
      <c r="AS121" s="578"/>
      <c r="AT121" s="578"/>
      <c r="AU121" s="578"/>
      <c r="AV121" s="578"/>
      <c r="AW121" s="578"/>
      <c r="AX121" s="579"/>
    </row>
    <row r="122" spans="1:50" ht="23.25" hidden="1" customHeight="1">
      <c r="A122" s="428"/>
      <c r="B122" s="429"/>
      <c r="C122" s="429"/>
      <c r="D122" s="429"/>
      <c r="E122" s="429"/>
      <c r="F122" s="430"/>
      <c r="G122" s="379" t="s">
        <v>283</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284</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315</v>
      </c>
      <c r="AF124" s="405"/>
      <c r="AG124" s="405"/>
      <c r="AH124" s="406"/>
      <c r="AI124" s="404" t="s">
        <v>313</v>
      </c>
      <c r="AJ124" s="405"/>
      <c r="AK124" s="405"/>
      <c r="AL124" s="406"/>
      <c r="AM124" s="404" t="s">
        <v>342</v>
      </c>
      <c r="AN124" s="405"/>
      <c r="AO124" s="405"/>
      <c r="AP124" s="406"/>
      <c r="AQ124" s="577" t="s">
        <v>357</v>
      </c>
      <c r="AR124" s="578"/>
      <c r="AS124" s="578"/>
      <c r="AT124" s="578"/>
      <c r="AU124" s="578"/>
      <c r="AV124" s="578"/>
      <c r="AW124" s="578"/>
      <c r="AX124" s="579"/>
    </row>
    <row r="125" spans="1:50" ht="23.25" hidden="1" customHeight="1">
      <c r="A125" s="428"/>
      <c r="B125" s="429"/>
      <c r="C125" s="429"/>
      <c r="D125" s="429"/>
      <c r="E125" s="429"/>
      <c r="F125" s="430"/>
      <c r="G125" s="379" t="s">
        <v>283</v>
      </c>
      <c r="H125" s="379"/>
      <c r="I125" s="379"/>
      <c r="J125" s="379"/>
      <c r="K125" s="379"/>
      <c r="L125" s="379"/>
      <c r="M125" s="379"/>
      <c r="N125" s="379"/>
      <c r="O125" s="379"/>
      <c r="P125" s="379"/>
      <c r="Q125" s="379"/>
      <c r="R125" s="379"/>
      <c r="S125" s="379"/>
      <c r="T125" s="379"/>
      <c r="U125" s="379"/>
      <c r="V125" s="379"/>
      <c r="W125" s="379"/>
      <c r="X125" s="91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6"/>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4" t="s">
        <v>315</v>
      </c>
      <c r="AF127" s="405"/>
      <c r="AG127" s="405"/>
      <c r="AH127" s="406"/>
      <c r="AI127" s="404" t="s">
        <v>313</v>
      </c>
      <c r="AJ127" s="405"/>
      <c r="AK127" s="405"/>
      <c r="AL127" s="406"/>
      <c r="AM127" s="404" t="s">
        <v>342</v>
      </c>
      <c r="AN127" s="405"/>
      <c r="AO127" s="405"/>
      <c r="AP127" s="406"/>
      <c r="AQ127" s="577" t="s">
        <v>357</v>
      </c>
      <c r="AR127" s="578"/>
      <c r="AS127" s="578"/>
      <c r="AT127" s="578"/>
      <c r="AU127" s="578"/>
      <c r="AV127" s="578"/>
      <c r="AW127" s="578"/>
      <c r="AX127" s="579"/>
    </row>
    <row r="128" spans="1:50" ht="23.25" hidden="1" customHeight="1">
      <c r="A128" s="428"/>
      <c r="B128" s="429"/>
      <c r="C128" s="429"/>
      <c r="D128" s="429"/>
      <c r="E128" s="429"/>
      <c r="F128" s="430"/>
      <c r="G128" s="379" t="s">
        <v>283</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31.5" customHeight="1">
      <c r="A130" s="173" t="s">
        <v>330</v>
      </c>
      <c r="B130" s="170"/>
      <c r="C130" s="169" t="s">
        <v>191</v>
      </c>
      <c r="D130" s="170"/>
      <c r="E130" s="154" t="s">
        <v>220</v>
      </c>
      <c r="F130" s="155"/>
      <c r="G130" s="156" t="s">
        <v>521</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27" customHeight="1">
      <c r="A131" s="174"/>
      <c r="B131" s="171"/>
      <c r="C131" s="165"/>
      <c r="D131" s="171"/>
      <c r="E131" s="159" t="s">
        <v>219</v>
      </c>
      <c r="F131" s="160"/>
      <c r="G131" s="95" t="s">
        <v>522</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315</v>
      </c>
      <c r="AF132" s="140"/>
      <c r="AG132" s="140"/>
      <c r="AH132" s="140"/>
      <c r="AI132" s="140" t="s">
        <v>335</v>
      </c>
      <c r="AJ132" s="140"/>
      <c r="AK132" s="140"/>
      <c r="AL132" s="140"/>
      <c r="AM132" s="140" t="s">
        <v>342</v>
      </c>
      <c r="AN132" s="140"/>
      <c r="AO132" s="140"/>
      <c r="AP132" s="136"/>
      <c r="AQ132" s="136" t="s">
        <v>187</v>
      </c>
      <c r="AR132" s="137"/>
      <c r="AS132" s="137"/>
      <c r="AT132" s="138"/>
      <c r="AU132" s="181" t="s">
        <v>203</v>
      </c>
      <c r="AV132" s="181"/>
      <c r="AW132" s="181"/>
      <c r="AX132" s="182"/>
    </row>
    <row r="133" spans="1:50" ht="18.75" customHeight="1">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c r="AV133" s="185"/>
      <c r="AW133" s="118" t="s">
        <v>177</v>
      </c>
      <c r="AX133" s="180"/>
    </row>
    <row r="134" spans="1:50" ht="21.5" customHeight="1">
      <c r="A134" s="174"/>
      <c r="B134" s="171"/>
      <c r="C134" s="165"/>
      <c r="D134" s="171"/>
      <c r="E134" s="165"/>
      <c r="F134" s="166"/>
      <c r="G134" s="89" t="s">
        <v>553</v>
      </c>
      <c r="H134" s="90"/>
      <c r="I134" s="90"/>
      <c r="J134" s="90"/>
      <c r="K134" s="90"/>
      <c r="L134" s="90"/>
      <c r="M134" s="90"/>
      <c r="N134" s="90"/>
      <c r="O134" s="90"/>
      <c r="P134" s="90"/>
      <c r="Q134" s="90"/>
      <c r="R134" s="90"/>
      <c r="S134" s="90"/>
      <c r="T134" s="90"/>
      <c r="U134" s="90"/>
      <c r="V134" s="90"/>
      <c r="W134" s="90"/>
      <c r="X134" s="91"/>
      <c r="Y134" s="186" t="s">
        <v>202</v>
      </c>
      <c r="Z134" s="187"/>
      <c r="AA134" s="188"/>
      <c r="AB134" s="189" t="s">
        <v>553</v>
      </c>
      <c r="AC134" s="190"/>
      <c r="AD134" s="190"/>
      <c r="AE134" s="191" t="s">
        <v>553</v>
      </c>
      <c r="AF134" s="192"/>
      <c r="AG134" s="192"/>
      <c r="AH134" s="192"/>
      <c r="AI134" s="191" t="s">
        <v>553</v>
      </c>
      <c r="AJ134" s="192"/>
      <c r="AK134" s="192"/>
      <c r="AL134" s="192"/>
      <c r="AM134" s="191" t="s">
        <v>554</v>
      </c>
      <c r="AN134" s="192"/>
      <c r="AO134" s="192"/>
      <c r="AP134" s="192"/>
      <c r="AQ134" s="191" t="s">
        <v>553</v>
      </c>
      <c r="AR134" s="192"/>
      <c r="AS134" s="192"/>
      <c r="AT134" s="192"/>
      <c r="AU134" s="191" t="s">
        <v>555</v>
      </c>
      <c r="AV134" s="192"/>
      <c r="AW134" s="192"/>
      <c r="AX134" s="193"/>
    </row>
    <row r="135" spans="1:50" ht="21" customHeight="1">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553</v>
      </c>
      <c r="AC135" s="198"/>
      <c r="AD135" s="198"/>
      <c r="AE135" s="191" t="s">
        <v>553</v>
      </c>
      <c r="AF135" s="192"/>
      <c r="AG135" s="192"/>
      <c r="AH135" s="192"/>
      <c r="AI135" s="191" t="s">
        <v>553</v>
      </c>
      <c r="AJ135" s="192"/>
      <c r="AK135" s="192"/>
      <c r="AL135" s="192"/>
      <c r="AM135" s="191" t="s">
        <v>553</v>
      </c>
      <c r="AN135" s="192"/>
      <c r="AO135" s="192"/>
      <c r="AP135" s="192"/>
      <c r="AQ135" s="191" t="s">
        <v>553</v>
      </c>
      <c r="AR135" s="192"/>
      <c r="AS135" s="192"/>
      <c r="AT135" s="192"/>
      <c r="AU135" s="191" t="s">
        <v>553</v>
      </c>
      <c r="AV135" s="192"/>
      <c r="AW135" s="192"/>
      <c r="AX135" s="193"/>
    </row>
    <row r="136" spans="1:50" ht="18.75" hidden="1" customHeight="1">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315</v>
      </c>
      <c r="AF136" s="140"/>
      <c r="AG136" s="140"/>
      <c r="AH136" s="140"/>
      <c r="AI136" s="140" t="s">
        <v>313</v>
      </c>
      <c r="AJ136" s="140"/>
      <c r="AK136" s="140"/>
      <c r="AL136" s="140"/>
      <c r="AM136" s="140" t="s">
        <v>342</v>
      </c>
      <c r="AN136" s="140"/>
      <c r="AO136" s="140"/>
      <c r="AP136" s="136"/>
      <c r="AQ136" s="136" t="s">
        <v>187</v>
      </c>
      <c r="AR136" s="137"/>
      <c r="AS136" s="137"/>
      <c r="AT136" s="138"/>
      <c r="AU136" s="181" t="s">
        <v>203</v>
      </c>
      <c r="AV136" s="181"/>
      <c r="AW136" s="181"/>
      <c r="AX136" s="182"/>
    </row>
    <row r="137" spans="1:50" ht="18.75" hidden="1" customHeight="1">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315</v>
      </c>
      <c r="AF140" s="140"/>
      <c r="AG140" s="140"/>
      <c r="AH140" s="140"/>
      <c r="AI140" s="140" t="s">
        <v>313</v>
      </c>
      <c r="AJ140" s="140"/>
      <c r="AK140" s="140"/>
      <c r="AL140" s="140"/>
      <c r="AM140" s="140" t="s">
        <v>342</v>
      </c>
      <c r="AN140" s="140"/>
      <c r="AO140" s="140"/>
      <c r="AP140" s="136"/>
      <c r="AQ140" s="136" t="s">
        <v>187</v>
      </c>
      <c r="AR140" s="137"/>
      <c r="AS140" s="137"/>
      <c r="AT140" s="138"/>
      <c r="AU140" s="181" t="s">
        <v>203</v>
      </c>
      <c r="AV140" s="181"/>
      <c r="AW140" s="181"/>
      <c r="AX140" s="182"/>
    </row>
    <row r="141" spans="1:50" ht="18.75" hidden="1" customHeight="1">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315</v>
      </c>
      <c r="AF144" s="140"/>
      <c r="AG144" s="140"/>
      <c r="AH144" s="140"/>
      <c r="AI144" s="140" t="s">
        <v>313</v>
      </c>
      <c r="AJ144" s="140"/>
      <c r="AK144" s="140"/>
      <c r="AL144" s="140"/>
      <c r="AM144" s="140" t="s">
        <v>342</v>
      </c>
      <c r="AN144" s="140"/>
      <c r="AO144" s="140"/>
      <c r="AP144" s="136"/>
      <c r="AQ144" s="136" t="s">
        <v>187</v>
      </c>
      <c r="AR144" s="137"/>
      <c r="AS144" s="137"/>
      <c r="AT144" s="138"/>
      <c r="AU144" s="181" t="s">
        <v>203</v>
      </c>
      <c r="AV144" s="181"/>
      <c r="AW144" s="181"/>
      <c r="AX144" s="182"/>
    </row>
    <row r="145" spans="1:50" ht="18.75" hidden="1" customHeight="1">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315</v>
      </c>
      <c r="AF148" s="140"/>
      <c r="AG148" s="140"/>
      <c r="AH148" s="140"/>
      <c r="AI148" s="140" t="s">
        <v>313</v>
      </c>
      <c r="AJ148" s="140"/>
      <c r="AK148" s="140"/>
      <c r="AL148" s="140"/>
      <c r="AM148" s="140" t="s">
        <v>342</v>
      </c>
      <c r="AN148" s="140"/>
      <c r="AO148" s="140"/>
      <c r="AP148" s="136"/>
      <c r="AQ148" s="136" t="s">
        <v>187</v>
      </c>
      <c r="AR148" s="137"/>
      <c r="AS148" s="137"/>
      <c r="AT148" s="138"/>
      <c r="AU148" s="181" t="s">
        <v>203</v>
      </c>
      <c r="AV148" s="181"/>
      <c r="AW148" s="181"/>
      <c r="AX148" s="182"/>
    </row>
    <row r="149" spans="1:50" ht="18.75" hidden="1" customHeight="1">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customHeight="1">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customHeight="1">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customHeight="1">
      <c r="A154" s="174"/>
      <c r="B154" s="171"/>
      <c r="C154" s="165"/>
      <c r="D154" s="171"/>
      <c r="E154" s="165"/>
      <c r="F154" s="166"/>
      <c r="G154" s="89" t="s">
        <v>523</v>
      </c>
      <c r="H154" s="90"/>
      <c r="I154" s="90"/>
      <c r="J154" s="90"/>
      <c r="K154" s="90"/>
      <c r="L154" s="90"/>
      <c r="M154" s="90"/>
      <c r="N154" s="90"/>
      <c r="O154" s="90"/>
      <c r="P154" s="91"/>
      <c r="Q154" s="110" t="s">
        <v>524</v>
      </c>
      <c r="R154" s="90"/>
      <c r="S154" s="90"/>
      <c r="T154" s="90"/>
      <c r="U154" s="90"/>
      <c r="V154" s="90"/>
      <c r="W154" s="90"/>
      <c r="X154" s="90"/>
      <c r="Y154" s="90"/>
      <c r="Z154" s="90"/>
      <c r="AA154" s="277"/>
      <c r="AB154" s="126" t="s">
        <v>525</v>
      </c>
      <c r="AC154" s="127"/>
      <c r="AD154" s="127"/>
      <c r="AE154" s="132" t="s">
        <v>526</v>
      </c>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18.5" customHeight="1">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customHeight="1">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customHeight="1">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t="s">
        <v>556</v>
      </c>
      <c r="AF157" s="90"/>
      <c r="AG157" s="90"/>
      <c r="AH157" s="90"/>
      <c r="AI157" s="90"/>
      <c r="AJ157" s="90"/>
      <c r="AK157" s="90"/>
      <c r="AL157" s="90"/>
      <c r="AM157" s="90"/>
      <c r="AN157" s="90"/>
      <c r="AO157" s="90"/>
      <c r="AP157" s="90"/>
      <c r="AQ157" s="90"/>
      <c r="AR157" s="90"/>
      <c r="AS157" s="90"/>
      <c r="AT157" s="90"/>
      <c r="AU157" s="90"/>
      <c r="AV157" s="90"/>
      <c r="AW157" s="90"/>
      <c r="AX157" s="111"/>
    </row>
    <row r="158" spans="1:50" ht="72.75" customHeight="1">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18" hidden="1" customHeight="1">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12.5" customHeight="1">
      <c r="A188" s="174"/>
      <c r="B188" s="171"/>
      <c r="C188" s="165"/>
      <c r="D188" s="171"/>
      <c r="E188" s="110" t="s">
        <v>527</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18" customHeight="1" thickBot="1">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315</v>
      </c>
      <c r="AF192" s="140"/>
      <c r="AG192" s="140"/>
      <c r="AH192" s="140"/>
      <c r="AI192" s="140" t="s">
        <v>313</v>
      </c>
      <c r="AJ192" s="140"/>
      <c r="AK192" s="140"/>
      <c r="AL192" s="140"/>
      <c r="AM192" s="140" t="s">
        <v>342</v>
      </c>
      <c r="AN192" s="140"/>
      <c r="AO192" s="140"/>
      <c r="AP192" s="136"/>
      <c r="AQ192" s="136" t="s">
        <v>187</v>
      </c>
      <c r="AR192" s="137"/>
      <c r="AS192" s="137"/>
      <c r="AT192" s="138"/>
      <c r="AU192" s="181" t="s">
        <v>203</v>
      </c>
      <c r="AV192" s="181"/>
      <c r="AW192" s="181"/>
      <c r="AX192" s="182"/>
    </row>
    <row r="193" spans="1:50" ht="18.75" hidden="1" customHeight="1">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315</v>
      </c>
      <c r="AF196" s="140"/>
      <c r="AG196" s="140"/>
      <c r="AH196" s="140"/>
      <c r="AI196" s="140" t="s">
        <v>313</v>
      </c>
      <c r="AJ196" s="140"/>
      <c r="AK196" s="140"/>
      <c r="AL196" s="140"/>
      <c r="AM196" s="140" t="s">
        <v>342</v>
      </c>
      <c r="AN196" s="140"/>
      <c r="AO196" s="140"/>
      <c r="AP196" s="136"/>
      <c r="AQ196" s="136" t="s">
        <v>187</v>
      </c>
      <c r="AR196" s="137"/>
      <c r="AS196" s="137"/>
      <c r="AT196" s="138"/>
      <c r="AU196" s="181" t="s">
        <v>203</v>
      </c>
      <c r="AV196" s="181"/>
      <c r="AW196" s="181"/>
      <c r="AX196" s="182"/>
    </row>
    <row r="197" spans="1:50" ht="18.75" hidden="1" customHeight="1">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315</v>
      </c>
      <c r="AF200" s="140"/>
      <c r="AG200" s="140"/>
      <c r="AH200" s="140"/>
      <c r="AI200" s="140" t="s">
        <v>313</v>
      </c>
      <c r="AJ200" s="140"/>
      <c r="AK200" s="140"/>
      <c r="AL200" s="140"/>
      <c r="AM200" s="140" t="s">
        <v>342</v>
      </c>
      <c r="AN200" s="140"/>
      <c r="AO200" s="140"/>
      <c r="AP200" s="136"/>
      <c r="AQ200" s="136" t="s">
        <v>187</v>
      </c>
      <c r="AR200" s="137"/>
      <c r="AS200" s="137"/>
      <c r="AT200" s="138"/>
      <c r="AU200" s="181" t="s">
        <v>203</v>
      </c>
      <c r="AV200" s="181"/>
      <c r="AW200" s="181"/>
      <c r="AX200" s="182"/>
    </row>
    <row r="201" spans="1:50" ht="18.75" hidden="1" customHeight="1">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315</v>
      </c>
      <c r="AF204" s="140"/>
      <c r="AG204" s="140"/>
      <c r="AH204" s="140"/>
      <c r="AI204" s="140" t="s">
        <v>313</v>
      </c>
      <c r="AJ204" s="140"/>
      <c r="AK204" s="140"/>
      <c r="AL204" s="140"/>
      <c r="AM204" s="140" t="s">
        <v>342</v>
      </c>
      <c r="AN204" s="140"/>
      <c r="AO204" s="140"/>
      <c r="AP204" s="136"/>
      <c r="AQ204" s="136" t="s">
        <v>187</v>
      </c>
      <c r="AR204" s="137"/>
      <c r="AS204" s="137"/>
      <c r="AT204" s="138"/>
      <c r="AU204" s="181" t="s">
        <v>203</v>
      </c>
      <c r="AV204" s="181"/>
      <c r="AW204" s="181"/>
      <c r="AX204" s="182"/>
    </row>
    <row r="205" spans="1:50" ht="18.75" hidden="1" customHeight="1">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315</v>
      </c>
      <c r="AF208" s="140"/>
      <c r="AG208" s="140"/>
      <c r="AH208" s="140"/>
      <c r="AI208" s="140" t="s">
        <v>313</v>
      </c>
      <c r="AJ208" s="140"/>
      <c r="AK208" s="140"/>
      <c r="AL208" s="140"/>
      <c r="AM208" s="140" t="s">
        <v>342</v>
      </c>
      <c r="AN208" s="140"/>
      <c r="AO208" s="140"/>
      <c r="AP208" s="136"/>
      <c r="AQ208" s="136" t="s">
        <v>187</v>
      </c>
      <c r="AR208" s="137"/>
      <c r="AS208" s="137"/>
      <c r="AT208" s="138"/>
      <c r="AU208" s="181" t="s">
        <v>203</v>
      </c>
      <c r="AV208" s="181"/>
      <c r="AW208" s="181"/>
      <c r="AX208" s="182"/>
    </row>
    <row r="209" spans="1:50" ht="18.75" hidden="1" customHeight="1">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315</v>
      </c>
      <c r="AF252" s="140"/>
      <c r="AG252" s="140"/>
      <c r="AH252" s="140"/>
      <c r="AI252" s="140" t="s">
        <v>313</v>
      </c>
      <c r="AJ252" s="140"/>
      <c r="AK252" s="140"/>
      <c r="AL252" s="140"/>
      <c r="AM252" s="140" t="s">
        <v>342</v>
      </c>
      <c r="AN252" s="140"/>
      <c r="AO252" s="140"/>
      <c r="AP252" s="136"/>
      <c r="AQ252" s="136" t="s">
        <v>187</v>
      </c>
      <c r="AR252" s="137"/>
      <c r="AS252" s="137"/>
      <c r="AT252" s="138"/>
      <c r="AU252" s="181" t="s">
        <v>203</v>
      </c>
      <c r="AV252" s="181"/>
      <c r="AW252" s="181"/>
      <c r="AX252" s="182"/>
    </row>
    <row r="253" spans="1:50" ht="18.75" hidden="1" customHeight="1">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315</v>
      </c>
      <c r="AF256" s="140"/>
      <c r="AG256" s="140"/>
      <c r="AH256" s="140"/>
      <c r="AI256" s="140" t="s">
        <v>313</v>
      </c>
      <c r="AJ256" s="140"/>
      <c r="AK256" s="140"/>
      <c r="AL256" s="140"/>
      <c r="AM256" s="140" t="s">
        <v>342</v>
      </c>
      <c r="AN256" s="140"/>
      <c r="AO256" s="140"/>
      <c r="AP256" s="136"/>
      <c r="AQ256" s="136" t="s">
        <v>187</v>
      </c>
      <c r="AR256" s="137"/>
      <c r="AS256" s="137"/>
      <c r="AT256" s="138"/>
      <c r="AU256" s="181" t="s">
        <v>203</v>
      </c>
      <c r="AV256" s="181"/>
      <c r="AW256" s="181"/>
      <c r="AX256" s="182"/>
    </row>
    <row r="257" spans="1:50" ht="18.75" hidden="1" customHeight="1">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315</v>
      </c>
      <c r="AF260" s="140"/>
      <c r="AG260" s="140"/>
      <c r="AH260" s="140"/>
      <c r="AI260" s="140" t="s">
        <v>313</v>
      </c>
      <c r="AJ260" s="140"/>
      <c r="AK260" s="140"/>
      <c r="AL260" s="140"/>
      <c r="AM260" s="140" t="s">
        <v>342</v>
      </c>
      <c r="AN260" s="140"/>
      <c r="AO260" s="140"/>
      <c r="AP260" s="136"/>
      <c r="AQ260" s="136" t="s">
        <v>187</v>
      </c>
      <c r="AR260" s="137"/>
      <c r="AS260" s="137"/>
      <c r="AT260" s="138"/>
      <c r="AU260" s="181" t="s">
        <v>203</v>
      </c>
      <c r="AV260" s="181"/>
      <c r="AW260" s="181"/>
      <c r="AX260" s="182"/>
    </row>
    <row r="261" spans="1:50" ht="18.75" hidden="1" customHeight="1">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315</v>
      </c>
      <c r="AF264" s="140"/>
      <c r="AG264" s="140"/>
      <c r="AH264" s="140"/>
      <c r="AI264" s="140" t="s">
        <v>313</v>
      </c>
      <c r="AJ264" s="140"/>
      <c r="AK264" s="140"/>
      <c r="AL264" s="140"/>
      <c r="AM264" s="140" t="s">
        <v>342</v>
      </c>
      <c r="AN264" s="140"/>
      <c r="AO264" s="140"/>
      <c r="AP264" s="136"/>
      <c r="AQ264" s="144" t="s">
        <v>187</v>
      </c>
      <c r="AR264" s="115"/>
      <c r="AS264" s="115"/>
      <c r="AT264" s="116"/>
      <c r="AU264" s="121" t="s">
        <v>203</v>
      </c>
      <c r="AV264" s="121"/>
      <c r="AW264" s="121"/>
      <c r="AX264" s="122"/>
    </row>
    <row r="265" spans="1:50" ht="18.75" hidden="1" customHeight="1">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315</v>
      </c>
      <c r="AF268" s="140"/>
      <c r="AG268" s="140"/>
      <c r="AH268" s="140"/>
      <c r="AI268" s="140" t="s">
        <v>313</v>
      </c>
      <c r="AJ268" s="140"/>
      <c r="AK268" s="140"/>
      <c r="AL268" s="140"/>
      <c r="AM268" s="140" t="s">
        <v>342</v>
      </c>
      <c r="AN268" s="140"/>
      <c r="AO268" s="140"/>
      <c r="AP268" s="136"/>
      <c r="AQ268" s="136" t="s">
        <v>187</v>
      </c>
      <c r="AR268" s="137"/>
      <c r="AS268" s="137"/>
      <c r="AT268" s="138"/>
      <c r="AU268" s="181" t="s">
        <v>203</v>
      </c>
      <c r="AV268" s="181"/>
      <c r="AW268" s="181"/>
      <c r="AX268" s="182"/>
    </row>
    <row r="269" spans="1:50" ht="18.75" hidden="1" customHeight="1">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315</v>
      </c>
      <c r="AF312" s="140"/>
      <c r="AG312" s="140"/>
      <c r="AH312" s="140"/>
      <c r="AI312" s="140" t="s">
        <v>313</v>
      </c>
      <c r="AJ312" s="140"/>
      <c r="AK312" s="140"/>
      <c r="AL312" s="140"/>
      <c r="AM312" s="140" t="s">
        <v>342</v>
      </c>
      <c r="AN312" s="140"/>
      <c r="AO312" s="140"/>
      <c r="AP312" s="136"/>
      <c r="AQ312" s="136" t="s">
        <v>187</v>
      </c>
      <c r="AR312" s="137"/>
      <c r="AS312" s="137"/>
      <c r="AT312" s="138"/>
      <c r="AU312" s="181" t="s">
        <v>203</v>
      </c>
      <c r="AV312" s="181"/>
      <c r="AW312" s="181"/>
      <c r="AX312" s="182"/>
    </row>
    <row r="313" spans="1:50" ht="18.75" hidden="1" customHeight="1">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315</v>
      </c>
      <c r="AF316" s="140"/>
      <c r="AG316" s="140"/>
      <c r="AH316" s="140"/>
      <c r="AI316" s="140" t="s">
        <v>313</v>
      </c>
      <c r="AJ316" s="140"/>
      <c r="AK316" s="140"/>
      <c r="AL316" s="140"/>
      <c r="AM316" s="140" t="s">
        <v>342</v>
      </c>
      <c r="AN316" s="140"/>
      <c r="AO316" s="140"/>
      <c r="AP316" s="136"/>
      <c r="AQ316" s="136" t="s">
        <v>187</v>
      </c>
      <c r="AR316" s="137"/>
      <c r="AS316" s="137"/>
      <c r="AT316" s="138"/>
      <c r="AU316" s="181" t="s">
        <v>203</v>
      </c>
      <c r="AV316" s="181"/>
      <c r="AW316" s="181"/>
      <c r="AX316" s="182"/>
    </row>
    <row r="317" spans="1:50" ht="18.75" hidden="1" customHeight="1">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315</v>
      </c>
      <c r="AF320" s="140"/>
      <c r="AG320" s="140"/>
      <c r="AH320" s="140"/>
      <c r="AI320" s="140" t="s">
        <v>313</v>
      </c>
      <c r="AJ320" s="140"/>
      <c r="AK320" s="140"/>
      <c r="AL320" s="140"/>
      <c r="AM320" s="140" t="s">
        <v>342</v>
      </c>
      <c r="AN320" s="140"/>
      <c r="AO320" s="140"/>
      <c r="AP320" s="136"/>
      <c r="AQ320" s="136" t="s">
        <v>187</v>
      </c>
      <c r="AR320" s="137"/>
      <c r="AS320" s="137"/>
      <c r="AT320" s="138"/>
      <c r="AU320" s="181" t="s">
        <v>203</v>
      </c>
      <c r="AV320" s="181"/>
      <c r="AW320" s="181"/>
      <c r="AX320" s="182"/>
    </row>
    <row r="321" spans="1:50" ht="18.75" hidden="1" customHeight="1">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315</v>
      </c>
      <c r="AF324" s="140"/>
      <c r="AG324" s="140"/>
      <c r="AH324" s="140"/>
      <c r="AI324" s="140" t="s">
        <v>313</v>
      </c>
      <c r="AJ324" s="140"/>
      <c r="AK324" s="140"/>
      <c r="AL324" s="140"/>
      <c r="AM324" s="140" t="s">
        <v>342</v>
      </c>
      <c r="AN324" s="140"/>
      <c r="AO324" s="140"/>
      <c r="AP324" s="136"/>
      <c r="AQ324" s="136" t="s">
        <v>187</v>
      </c>
      <c r="AR324" s="137"/>
      <c r="AS324" s="137"/>
      <c r="AT324" s="138"/>
      <c r="AU324" s="181" t="s">
        <v>203</v>
      </c>
      <c r="AV324" s="181"/>
      <c r="AW324" s="181"/>
      <c r="AX324" s="182"/>
    </row>
    <row r="325" spans="1:50" ht="18.75" hidden="1" customHeight="1">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315</v>
      </c>
      <c r="AF328" s="140"/>
      <c r="AG328" s="140"/>
      <c r="AH328" s="140"/>
      <c r="AI328" s="140" t="s">
        <v>313</v>
      </c>
      <c r="AJ328" s="140"/>
      <c r="AK328" s="140"/>
      <c r="AL328" s="140"/>
      <c r="AM328" s="140" t="s">
        <v>342</v>
      </c>
      <c r="AN328" s="140"/>
      <c r="AO328" s="140"/>
      <c r="AP328" s="136"/>
      <c r="AQ328" s="136" t="s">
        <v>187</v>
      </c>
      <c r="AR328" s="137"/>
      <c r="AS328" s="137"/>
      <c r="AT328" s="138"/>
      <c r="AU328" s="181" t="s">
        <v>203</v>
      </c>
      <c r="AV328" s="181"/>
      <c r="AW328" s="181"/>
      <c r="AX328" s="182"/>
    </row>
    <row r="329" spans="1:50" ht="18.75" hidden="1" customHeight="1">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315</v>
      </c>
      <c r="AF372" s="140"/>
      <c r="AG372" s="140"/>
      <c r="AH372" s="140"/>
      <c r="AI372" s="140" t="s">
        <v>313</v>
      </c>
      <c r="AJ372" s="140"/>
      <c r="AK372" s="140"/>
      <c r="AL372" s="140"/>
      <c r="AM372" s="140" t="s">
        <v>342</v>
      </c>
      <c r="AN372" s="140"/>
      <c r="AO372" s="140"/>
      <c r="AP372" s="136"/>
      <c r="AQ372" s="136" t="s">
        <v>187</v>
      </c>
      <c r="AR372" s="137"/>
      <c r="AS372" s="137"/>
      <c r="AT372" s="138"/>
      <c r="AU372" s="181" t="s">
        <v>203</v>
      </c>
      <c r="AV372" s="181"/>
      <c r="AW372" s="181"/>
      <c r="AX372" s="182"/>
    </row>
    <row r="373" spans="1:50" ht="18.75" hidden="1" customHeight="1">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315</v>
      </c>
      <c r="AF376" s="140"/>
      <c r="AG376" s="140"/>
      <c r="AH376" s="140"/>
      <c r="AI376" s="140" t="s">
        <v>313</v>
      </c>
      <c r="AJ376" s="140"/>
      <c r="AK376" s="140"/>
      <c r="AL376" s="140"/>
      <c r="AM376" s="140" t="s">
        <v>342</v>
      </c>
      <c r="AN376" s="140"/>
      <c r="AO376" s="140"/>
      <c r="AP376" s="136"/>
      <c r="AQ376" s="136" t="s">
        <v>187</v>
      </c>
      <c r="AR376" s="137"/>
      <c r="AS376" s="137"/>
      <c r="AT376" s="138"/>
      <c r="AU376" s="181" t="s">
        <v>203</v>
      </c>
      <c r="AV376" s="181"/>
      <c r="AW376" s="181"/>
      <c r="AX376" s="182"/>
    </row>
    <row r="377" spans="1:50" ht="18.75" hidden="1" customHeight="1">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315</v>
      </c>
      <c r="AF380" s="140"/>
      <c r="AG380" s="140"/>
      <c r="AH380" s="140"/>
      <c r="AI380" s="140" t="s">
        <v>313</v>
      </c>
      <c r="AJ380" s="140"/>
      <c r="AK380" s="140"/>
      <c r="AL380" s="140"/>
      <c r="AM380" s="140" t="s">
        <v>342</v>
      </c>
      <c r="AN380" s="140"/>
      <c r="AO380" s="140"/>
      <c r="AP380" s="136"/>
      <c r="AQ380" s="136" t="s">
        <v>187</v>
      </c>
      <c r="AR380" s="137"/>
      <c r="AS380" s="137"/>
      <c r="AT380" s="138"/>
      <c r="AU380" s="181" t="s">
        <v>203</v>
      </c>
      <c r="AV380" s="181"/>
      <c r="AW380" s="181"/>
      <c r="AX380" s="182"/>
    </row>
    <row r="381" spans="1:50" ht="18.75" hidden="1" customHeight="1">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315</v>
      </c>
      <c r="AF384" s="140"/>
      <c r="AG384" s="140"/>
      <c r="AH384" s="140"/>
      <c r="AI384" s="140" t="s">
        <v>313</v>
      </c>
      <c r="AJ384" s="140"/>
      <c r="AK384" s="140"/>
      <c r="AL384" s="140"/>
      <c r="AM384" s="140" t="s">
        <v>342</v>
      </c>
      <c r="AN384" s="140"/>
      <c r="AO384" s="140"/>
      <c r="AP384" s="136"/>
      <c r="AQ384" s="136" t="s">
        <v>187</v>
      </c>
      <c r="AR384" s="137"/>
      <c r="AS384" s="137"/>
      <c r="AT384" s="138"/>
      <c r="AU384" s="181" t="s">
        <v>203</v>
      </c>
      <c r="AV384" s="181"/>
      <c r="AW384" s="181"/>
      <c r="AX384" s="182"/>
    </row>
    <row r="385" spans="1:50" ht="18.75" hidden="1" customHeight="1">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315</v>
      </c>
      <c r="AF388" s="140"/>
      <c r="AG388" s="140"/>
      <c r="AH388" s="140"/>
      <c r="AI388" s="140" t="s">
        <v>313</v>
      </c>
      <c r="AJ388" s="140"/>
      <c r="AK388" s="140"/>
      <c r="AL388" s="140"/>
      <c r="AM388" s="140" t="s">
        <v>342</v>
      </c>
      <c r="AN388" s="140"/>
      <c r="AO388" s="140"/>
      <c r="AP388" s="136"/>
      <c r="AQ388" s="136" t="s">
        <v>187</v>
      </c>
      <c r="AR388" s="137"/>
      <c r="AS388" s="137"/>
      <c r="AT388" s="138"/>
      <c r="AU388" s="181" t="s">
        <v>203</v>
      </c>
      <c r="AV388" s="181"/>
      <c r="AW388" s="181"/>
      <c r="AX388" s="182"/>
    </row>
    <row r="389" spans="1:50" ht="18.75" hidden="1" customHeight="1">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c r="A430" s="174"/>
      <c r="B430" s="171"/>
      <c r="C430" s="163" t="s">
        <v>345</v>
      </c>
      <c r="D430" s="917"/>
      <c r="E430" s="159" t="s">
        <v>323</v>
      </c>
      <c r="F430" s="884"/>
      <c r="G430" s="885" t="s">
        <v>207</v>
      </c>
      <c r="H430" s="108"/>
      <c r="I430" s="108"/>
      <c r="J430" s="886" t="s">
        <v>570</v>
      </c>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hidden="1" customHeight="1">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336</v>
      </c>
      <c r="AJ431" s="325"/>
      <c r="AK431" s="325"/>
      <c r="AL431" s="144"/>
      <c r="AM431" s="325" t="s">
        <v>349</v>
      </c>
      <c r="AN431" s="325"/>
      <c r="AO431" s="325"/>
      <c r="AP431" s="144"/>
      <c r="AQ431" s="144" t="s">
        <v>187</v>
      </c>
      <c r="AR431" s="115"/>
      <c r="AS431" s="115"/>
      <c r="AT431" s="116"/>
      <c r="AU431" s="121" t="s">
        <v>133</v>
      </c>
      <c r="AV431" s="121"/>
      <c r="AW431" s="121"/>
      <c r="AX431" s="122"/>
    </row>
    <row r="432" spans="1:50" ht="18.75" hidden="1" customHeight="1">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571</v>
      </c>
      <c r="AF432" s="185"/>
      <c r="AG432" s="118" t="s">
        <v>188</v>
      </c>
      <c r="AH432" s="119"/>
      <c r="AI432" s="141"/>
      <c r="AJ432" s="141"/>
      <c r="AK432" s="141"/>
      <c r="AL432" s="139"/>
      <c r="AM432" s="141"/>
      <c r="AN432" s="141"/>
      <c r="AO432" s="141"/>
      <c r="AP432" s="139"/>
      <c r="AQ432" s="576" t="s">
        <v>572</v>
      </c>
      <c r="AR432" s="185"/>
      <c r="AS432" s="118" t="s">
        <v>188</v>
      </c>
      <c r="AT432" s="119"/>
      <c r="AU432" s="185" t="s">
        <v>571</v>
      </c>
      <c r="AV432" s="185"/>
      <c r="AW432" s="118" t="s">
        <v>177</v>
      </c>
      <c r="AX432" s="180"/>
    </row>
    <row r="433" spans="1:50" ht="23.25" hidden="1" customHeight="1">
      <c r="A433" s="174"/>
      <c r="B433" s="171"/>
      <c r="C433" s="165"/>
      <c r="D433" s="171"/>
      <c r="E433" s="328"/>
      <c r="F433" s="329"/>
      <c r="G433" s="89" t="s">
        <v>571</v>
      </c>
      <c r="H433" s="90"/>
      <c r="I433" s="90"/>
      <c r="J433" s="90"/>
      <c r="K433" s="90"/>
      <c r="L433" s="90"/>
      <c r="M433" s="90"/>
      <c r="N433" s="90"/>
      <c r="O433" s="90"/>
      <c r="P433" s="90"/>
      <c r="Q433" s="90"/>
      <c r="R433" s="90"/>
      <c r="S433" s="90"/>
      <c r="T433" s="90"/>
      <c r="U433" s="90"/>
      <c r="V433" s="90"/>
      <c r="W433" s="90"/>
      <c r="X433" s="91"/>
      <c r="Y433" s="186" t="s">
        <v>12</v>
      </c>
      <c r="Z433" s="187"/>
      <c r="AA433" s="188"/>
      <c r="AB433" s="198" t="s">
        <v>571</v>
      </c>
      <c r="AC433" s="198"/>
      <c r="AD433" s="198"/>
      <c r="AE433" s="326" t="s">
        <v>571</v>
      </c>
      <c r="AF433" s="192"/>
      <c r="AG433" s="192"/>
      <c r="AH433" s="192"/>
      <c r="AI433" s="326" t="s">
        <v>570</v>
      </c>
      <c r="AJ433" s="192"/>
      <c r="AK433" s="192"/>
      <c r="AL433" s="192"/>
      <c r="AM433" s="326" t="s">
        <v>570</v>
      </c>
      <c r="AN433" s="192"/>
      <c r="AO433" s="192"/>
      <c r="AP433" s="327"/>
      <c r="AQ433" s="326" t="s">
        <v>570</v>
      </c>
      <c r="AR433" s="192"/>
      <c r="AS433" s="192"/>
      <c r="AT433" s="327"/>
      <c r="AU433" s="192" t="s">
        <v>570</v>
      </c>
      <c r="AV433" s="192"/>
      <c r="AW433" s="192"/>
      <c r="AX433" s="193"/>
    </row>
    <row r="434" spans="1:50" ht="23.25" hidden="1" customHeight="1">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571</v>
      </c>
      <c r="AC434" s="190"/>
      <c r="AD434" s="190"/>
      <c r="AE434" s="326" t="s">
        <v>570</v>
      </c>
      <c r="AF434" s="192"/>
      <c r="AG434" s="192"/>
      <c r="AH434" s="327"/>
      <c r="AI434" s="326" t="s">
        <v>570</v>
      </c>
      <c r="AJ434" s="192"/>
      <c r="AK434" s="192"/>
      <c r="AL434" s="192"/>
      <c r="AM434" s="326" t="s">
        <v>570</v>
      </c>
      <c r="AN434" s="192"/>
      <c r="AO434" s="192"/>
      <c r="AP434" s="327"/>
      <c r="AQ434" s="326" t="s">
        <v>570</v>
      </c>
      <c r="AR434" s="192"/>
      <c r="AS434" s="192"/>
      <c r="AT434" s="327"/>
      <c r="AU434" s="192" t="s">
        <v>570</v>
      </c>
      <c r="AV434" s="192"/>
      <c r="AW434" s="192"/>
      <c r="AX434" s="193"/>
    </row>
    <row r="435" spans="1:50" ht="23.25" hidden="1" customHeight="1">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t="s">
        <v>570</v>
      </c>
      <c r="AF435" s="192"/>
      <c r="AG435" s="192"/>
      <c r="AH435" s="327"/>
      <c r="AI435" s="326" t="s">
        <v>570</v>
      </c>
      <c r="AJ435" s="192"/>
      <c r="AK435" s="192"/>
      <c r="AL435" s="192"/>
      <c r="AM435" s="326" t="s">
        <v>570</v>
      </c>
      <c r="AN435" s="192"/>
      <c r="AO435" s="192"/>
      <c r="AP435" s="327"/>
      <c r="AQ435" s="326" t="s">
        <v>570</v>
      </c>
      <c r="AR435" s="192"/>
      <c r="AS435" s="192"/>
      <c r="AT435" s="327"/>
      <c r="AU435" s="192" t="s">
        <v>570</v>
      </c>
      <c r="AV435" s="192"/>
      <c r="AW435" s="192"/>
      <c r="AX435" s="193"/>
    </row>
    <row r="436" spans="1:50" ht="18.75" hidden="1" customHeight="1">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336</v>
      </c>
      <c r="AJ436" s="325"/>
      <c r="AK436" s="325"/>
      <c r="AL436" s="144"/>
      <c r="AM436" s="325" t="s">
        <v>349</v>
      </c>
      <c r="AN436" s="325"/>
      <c r="AO436" s="325"/>
      <c r="AP436" s="144"/>
      <c r="AQ436" s="144" t="s">
        <v>187</v>
      </c>
      <c r="AR436" s="115"/>
      <c r="AS436" s="115"/>
      <c r="AT436" s="116"/>
      <c r="AU436" s="121" t="s">
        <v>133</v>
      </c>
      <c r="AV436" s="121"/>
      <c r="AW436" s="121"/>
      <c r="AX436" s="122"/>
    </row>
    <row r="437" spans="1:50" ht="18.75" hidden="1" customHeight="1">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336</v>
      </c>
      <c r="AJ441" s="325"/>
      <c r="AK441" s="325"/>
      <c r="AL441" s="144"/>
      <c r="AM441" s="325" t="s">
        <v>349</v>
      </c>
      <c r="AN441" s="325"/>
      <c r="AO441" s="325"/>
      <c r="AP441" s="144"/>
      <c r="AQ441" s="144" t="s">
        <v>187</v>
      </c>
      <c r="AR441" s="115"/>
      <c r="AS441" s="115"/>
      <c r="AT441" s="116"/>
      <c r="AU441" s="121" t="s">
        <v>133</v>
      </c>
      <c r="AV441" s="121"/>
      <c r="AW441" s="121"/>
      <c r="AX441" s="122"/>
    </row>
    <row r="442" spans="1:50" ht="18.75" hidden="1" customHeight="1">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336</v>
      </c>
      <c r="AJ446" s="325"/>
      <c r="AK446" s="325"/>
      <c r="AL446" s="144"/>
      <c r="AM446" s="325" t="s">
        <v>349</v>
      </c>
      <c r="AN446" s="325"/>
      <c r="AO446" s="325"/>
      <c r="AP446" s="144"/>
      <c r="AQ446" s="144" t="s">
        <v>187</v>
      </c>
      <c r="AR446" s="115"/>
      <c r="AS446" s="115"/>
      <c r="AT446" s="116"/>
      <c r="AU446" s="121" t="s">
        <v>133</v>
      </c>
      <c r="AV446" s="121"/>
      <c r="AW446" s="121"/>
      <c r="AX446" s="122"/>
    </row>
    <row r="447" spans="1:50" ht="18.75" hidden="1" customHeight="1">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336</v>
      </c>
      <c r="AJ451" s="325"/>
      <c r="AK451" s="325"/>
      <c r="AL451" s="144"/>
      <c r="AM451" s="325" t="s">
        <v>349</v>
      </c>
      <c r="AN451" s="325"/>
      <c r="AO451" s="325"/>
      <c r="AP451" s="144"/>
      <c r="AQ451" s="144" t="s">
        <v>187</v>
      </c>
      <c r="AR451" s="115"/>
      <c r="AS451" s="115"/>
      <c r="AT451" s="116"/>
      <c r="AU451" s="121" t="s">
        <v>133</v>
      </c>
      <c r="AV451" s="121"/>
      <c r="AW451" s="121"/>
      <c r="AX451" s="122"/>
    </row>
    <row r="452" spans="1:50" ht="18.75" hidden="1" customHeight="1">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336</v>
      </c>
      <c r="AJ456" s="325"/>
      <c r="AK456" s="325"/>
      <c r="AL456" s="144"/>
      <c r="AM456" s="325" t="s">
        <v>349</v>
      </c>
      <c r="AN456" s="325"/>
      <c r="AO456" s="325"/>
      <c r="AP456" s="144"/>
      <c r="AQ456" s="144" t="s">
        <v>187</v>
      </c>
      <c r="AR456" s="115"/>
      <c r="AS456" s="115"/>
      <c r="AT456" s="116"/>
      <c r="AU456" s="121" t="s">
        <v>133</v>
      </c>
      <c r="AV456" s="121"/>
      <c r="AW456" s="121"/>
      <c r="AX456" s="122"/>
    </row>
    <row r="457" spans="1:50" ht="18.75" hidden="1" customHeight="1">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571</v>
      </c>
      <c r="AF457" s="185"/>
      <c r="AG457" s="118" t="s">
        <v>188</v>
      </c>
      <c r="AH457" s="119"/>
      <c r="AI457" s="141"/>
      <c r="AJ457" s="141"/>
      <c r="AK457" s="141"/>
      <c r="AL457" s="139"/>
      <c r="AM457" s="141"/>
      <c r="AN457" s="141"/>
      <c r="AO457" s="141"/>
      <c r="AP457" s="139"/>
      <c r="AQ457" s="576" t="s">
        <v>571</v>
      </c>
      <c r="AR457" s="185"/>
      <c r="AS457" s="118" t="s">
        <v>188</v>
      </c>
      <c r="AT457" s="119"/>
      <c r="AU457" s="185" t="s">
        <v>571</v>
      </c>
      <c r="AV457" s="185"/>
      <c r="AW457" s="118" t="s">
        <v>177</v>
      </c>
      <c r="AX457" s="180"/>
    </row>
    <row r="458" spans="1:50" ht="23.25" hidden="1" customHeight="1">
      <c r="A458" s="174"/>
      <c r="B458" s="171"/>
      <c r="C458" s="165"/>
      <c r="D458" s="171"/>
      <c r="E458" s="328"/>
      <c r="F458" s="329"/>
      <c r="G458" s="89" t="s">
        <v>571</v>
      </c>
      <c r="H458" s="90"/>
      <c r="I458" s="90"/>
      <c r="J458" s="90"/>
      <c r="K458" s="90"/>
      <c r="L458" s="90"/>
      <c r="M458" s="90"/>
      <c r="N458" s="90"/>
      <c r="O458" s="90"/>
      <c r="P458" s="90"/>
      <c r="Q458" s="90"/>
      <c r="R458" s="90"/>
      <c r="S458" s="90"/>
      <c r="T458" s="90"/>
      <c r="U458" s="90"/>
      <c r="V458" s="90"/>
      <c r="W458" s="90"/>
      <c r="X458" s="91"/>
      <c r="Y458" s="186" t="s">
        <v>12</v>
      </c>
      <c r="Z458" s="187"/>
      <c r="AA458" s="188"/>
      <c r="AB458" s="198" t="s">
        <v>571</v>
      </c>
      <c r="AC458" s="198"/>
      <c r="AD458" s="198"/>
      <c r="AE458" s="326" t="s">
        <v>571</v>
      </c>
      <c r="AF458" s="192"/>
      <c r="AG458" s="192"/>
      <c r="AH458" s="192"/>
      <c r="AI458" s="326" t="s">
        <v>570</v>
      </c>
      <c r="AJ458" s="192"/>
      <c r="AK458" s="192"/>
      <c r="AL458" s="192"/>
      <c r="AM458" s="326" t="s">
        <v>570</v>
      </c>
      <c r="AN458" s="192"/>
      <c r="AO458" s="192"/>
      <c r="AP458" s="327"/>
      <c r="AQ458" s="326" t="s">
        <v>570</v>
      </c>
      <c r="AR458" s="192"/>
      <c r="AS458" s="192"/>
      <c r="AT458" s="327"/>
      <c r="AU458" s="192" t="s">
        <v>570</v>
      </c>
      <c r="AV458" s="192"/>
      <c r="AW458" s="192"/>
      <c r="AX458" s="193"/>
    </row>
    <row r="459" spans="1:50" ht="23.25" hidden="1" customHeight="1">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571</v>
      </c>
      <c r="AC459" s="190"/>
      <c r="AD459" s="190"/>
      <c r="AE459" s="326" t="s">
        <v>570</v>
      </c>
      <c r="AF459" s="192"/>
      <c r="AG459" s="192"/>
      <c r="AH459" s="327"/>
      <c r="AI459" s="326" t="s">
        <v>570</v>
      </c>
      <c r="AJ459" s="192"/>
      <c r="AK459" s="192"/>
      <c r="AL459" s="192"/>
      <c r="AM459" s="326" t="s">
        <v>570</v>
      </c>
      <c r="AN459" s="192"/>
      <c r="AO459" s="192"/>
      <c r="AP459" s="327"/>
      <c r="AQ459" s="326" t="s">
        <v>570</v>
      </c>
      <c r="AR459" s="192"/>
      <c r="AS459" s="192"/>
      <c r="AT459" s="327"/>
      <c r="AU459" s="192" t="s">
        <v>570</v>
      </c>
      <c r="AV459" s="192"/>
      <c r="AW459" s="192"/>
      <c r="AX459" s="193"/>
    </row>
    <row r="460" spans="1:50" ht="23.25" hidden="1" customHeight="1">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t="s">
        <v>570</v>
      </c>
      <c r="AF460" s="192"/>
      <c r="AG460" s="192"/>
      <c r="AH460" s="327"/>
      <c r="AI460" s="326" t="s">
        <v>570</v>
      </c>
      <c r="AJ460" s="192"/>
      <c r="AK460" s="192"/>
      <c r="AL460" s="192"/>
      <c r="AM460" s="326" t="s">
        <v>570</v>
      </c>
      <c r="AN460" s="192"/>
      <c r="AO460" s="192"/>
      <c r="AP460" s="327"/>
      <c r="AQ460" s="326" t="s">
        <v>570</v>
      </c>
      <c r="AR460" s="192"/>
      <c r="AS460" s="192"/>
      <c r="AT460" s="327"/>
      <c r="AU460" s="192" t="s">
        <v>570</v>
      </c>
      <c r="AV460" s="192"/>
      <c r="AW460" s="192"/>
      <c r="AX460" s="193"/>
    </row>
    <row r="461" spans="1:50" ht="18.75" hidden="1" customHeight="1">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336</v>
      </c>
      <c r="AJ461" s="325"/>
      <c r="AK461" s="325"/>
      <c r="AL461" s="144"/>
      <c r="AM461" s="325" t="s">
        <v>349</v>
      </c>
      <c r="AN461" s="325"/>
      <c r="AO461" s="325"/>
      <c r="AP461" s="144"/>
      <c r="AQ461" s="144" t="s">
        <v>187</v>
      </c>
      <c r="AR461" s="115"/>
      <c r="AS461" s="115"/>
      <c r="AT461" s="116"/>
      <c r="AU461" s="121" t="s">
        <v>133</v>
      </c>
      <c r="AV461" s="121"/>
      <c r="AW461" s="121"/>
      <c r="AX461" s="122"/>
    </row>
    <row r="462" spans="1:50" ht="18.75" hidden="1" customHeight="1">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336</v>
      </c>
      <c r="AJ466" s="325"/>
      <c r="AK466" s="325"/>
      <c r="AL466" s="144"/>
      <c r="AM466" s="325" t="s">
        <v>349</v>
      </c>
      <c r="AN466" s="325"/>
      <c r="AO466" s="325"/>
      <c r="AP466" s="144"/>
      <c r="AQ466" s="144" t="s">
        <v>187</v>
      </c>
      <c r="AR466" s="115"/>
      <c r="AS466" s="115"/>
      <c r="AT466" s="116"/>
      <c r="AU466" s="121" t="s">
        <v>133</v>
      </c>
      <c r="AV466" s="121"/>
      <c r="AW466" s="121"/>
      <c r="AX466" s="122"/>
    </row>
    <row r="467" spans="1:50" ht="18.75" hidden="1" customHeight="1">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336</v>
      </c>
      <c r="AJ471" s="325"/>
      <c r="AK471" s="325"/>
      <c r="AL471" s="144"/>
      <c r="AM471" s="325" t="s">
        <v>349</v>
      </c>
      <c r="AN471" s="325"/>
      <c r="AO471" s="325"/>
      <c r="AP471" s="144"/>
      <c r="AQ471" s="144" t="s">
        <v>187</v>
      </c>
      <c r="AR471" s="115"/>
      <c r="AS471" s="115"/>
      <c r="AT471" s="116"/>
      <c r="AU471" s="121" t="s">
        <v>133</v>
      </c>
      <c r="AV471" s="121"/>
      <c r="AW471" s="121"/>
      <c r="AX471" s="122"/>
    </row>
    <row r="472" spans="1:50" ht="18.75" hidden="1" customHeight="1">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336</v>
      </c>
      <c r="AJ476" s="325"/>
      <c r="AK476" s="325"/>
      <c r="AL476" s="144"/>
      <c r="AM476" s="325" t="s">
        <v>349</v>
      </c>
      <c r="AN476" s="325"/>
      <c r="AO476" s="325"/>
      <c r="AP476" s="144"/>
      <c r="AQ476" s="144" t="s">
        <v>187</v>
      </c>
      <c r="AR476" s="115"/>
      <c r="AS476" s="115"/>
      <c r="AT476" s="116"/>
      <c r="AU476" s="121" t="s">
        <v>133</v>
      </c>
      <c r="AV476" s="121"/>
      <c r="AW476" s="121"/>
      <c r="AX476" s="122"/>
    </row>
    <row r="477" spans="1:50" ht="18.75" hidden="1" customHeight="1">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9" hidden="1" customHeight="1">
      <c r="A481" s="174"/>
      <c r="B481" s="171"/>
      <c r="C481" s="165"/>
      <c r="D481" s="171"/>
      <c r="E481" s="107" t="s">
        <v>332</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13.5" hidden="1" customHeight="1">
      <c r="A482" s="174"/>
      <c r="B482" s="171"/>
      <c r="C482" s="165"/>
      <c r="D482" s="171"/>
      <c r="E482" s="110" t="s">
        <v>571</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10.5" hidden="1" customHeight="1">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c r="A484" s="174"/>
      <c r="B484" s="171"/>
      <c r="C484" s="165"/>
      <c r="D484" s="171"/>
      <c r="E484" s="159" t="s">
        <v>327</v>
      </c>
      <c r="F484" s="160"/>
      <c r="G484" s="885" t="s">
        <v>207</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336</v>
      </c>
      <c r="AJ485" s="325"/>
      <c r="AK485" s="325"/>
      <c r="AL485" s="144"/>
      <c r="AM485" s="325" t="s">
        <v>349</v>
      </c>
      <c r="AN485" s="325"/>
      <c r="AO485" s="325"/>
      <c r="AP485" s="144"/>
      <c r="AQ485" s="144" t="s">
        <v>187</v>
      </c>
      <c r="AR485" s="115"/>
      <c r="AS485" s="115"/>
      <c r="AT485" s="116"/>
      <c r="AU485" s="121" t="s">
        <v>133</v>
      </c>
      <c r="AV485" s="121"/>
      <c r="AW485" s="121"/>
      <c r="AX485" s="122"/>
    </row>
    <row r="486" spans="1:50" ht="18.75" hidden="1" customHeight="1">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336</v>
      </c>
      <c r="AJ490" s="325"/>
      <c r="AK490" s="325"/>
      <c r="AL490" s="144"/>
      <c r="AM490" s="325" t="s">
        <v>349</v>
      </c>
      <c r="AN490" s="325"/>
      <c r="AO490" s="325"/>
      <c r="AP490" s="144"/>
      <c r="AQ490" s="144" t="s">
        <v>187</v>
      </c>
      <c r="AR490" s="115"/>
      <c r="AS490" s="115"/>
      <c r="AT490" s="116"/>
      <c r="AU490" s="121" t="s">
        <v>133</v>
      </c>
      <c r="AV490" s="121"/>
      <c r="AW490" s="121"/>
      <c r="AX490" s="122"/>
    </row>
    <row r="491" spans="1:50" ht="18.75" hidden="1" customHeight="1">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336</v>
      </c>
      <c r="AJ495" s="325"/>
      <c r="AK495" s="325"/>
      <c r="AL495" s="144"/>
      <c r="AM495" s="325" t="s">
        <v>349</v>
      </c>
      <c r="AN495" s="325"/>
      <c r="AO495" s="325"/>
      <c r="AP495" s="144"/>
      <c r="AQ495" s="144" t="s">
        <v>187</v>
      </c>
      <c r="AR495" s="115"/>
      <c r="AS495" s="115"/>
      <c r="AT495" s="116"/>
      <c r="AU495" s="121" t="s">
        <v>133</v>
      </c>
      <c r="AV495" s="121"/>
      <c r="AW495" s="121"/>
      <c r="AX495" s="122"/>
    </row>
    <row r="496" spans="1:50" ht="18.75" hidden="1" customHeight="1">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336</v>
      </c>
      <c r="AJ500" s="325"/>
      <c r="AK500" s="325"/>
      <c r="AL500" s="144"/>
      <c r="AM500" s="325" t="s">
        <v>349</v>
      </c>
      <c r="AN500" s="325"/>
      <c r="AO500" s="325"/>
      <c r="AP500" s="144"/>
      <c r="AQ500" s="144" t="s">
        <v>187</v>
      </c>
      <c r="AR500" s="115"/>
      <c r="AS500" s="115"/>
      <c r="AT500" s="116"/>
      <c r="AU500" s="121" t="s">
        <v>133</v>
      </c>
      <c r="AV500" s="121"/>
      <c r="AW500" s="121"/>
      <c r="AX500" s="122"/>
    </row>
    <row r="501" spans="1:50" ht="18.75" hidden="1" customHeight="1">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336</v>
      </c>
      <c r="AJ505" s="325"/>
      <c r="AK505" s="325"/>
      <c r="AL505" s="144"/>
      <c r="AM505" s="325" t="s">
        <v>349</v>
      </c>
      <c r="AN505" s="325"/>
      <c r="AO505" s="325"/>
      <c r="AP505" s="144"/>
      <c r="AQ505" s="144" t="s">
        <v>187</v>
      </c>
      <c r="AR505" s="115"/>
      <c r="AS505" s="115"/>
      <c r="AT505" s="116"/>
      <c r="AU505" s="121" t="s">
        <v>133</v>
      </c>
      <c r="AV505" s="121"/>
      <c r="AW505" s="121"/>
      <c r="AX505" s="122"/>
    </row>
    <row r="506" spans="1:50" ht="18.75" hidden="1" customHeight="1">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336</v>
      </c>
      <c r="AJ510" s="325"/>
      <c r="AK510" s="325"/>
      <c r="AL510" s="144"/>
      <c r="AM510" s="325" t="s">
        <v>349</v>
      </c>
      <c r="AN510" s="325"/>
      <c r="AO510" s="325"/>
      <c r="AP510" s="144"/>
      <c r="AQ510" s="144" t="s">
        <v>187</v>
      </c>
      <c r="AR510" s="115"/>
      <c r="AS510" s="115"/>
      <c r="AT510" s="116"/>
      <c r="AU510" s="121" t="s">
        <v>133</v>
      </c>
      <c r="AV510" s="121"/>
      <c r="AW510" s="121"/>
      <c r="AX510" s="122"/>
    </row>
    <row r="511" spans="1:50" ht="18.75" hidden="1" customHeight="1">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336</v>
      </c>
      <c r="AJ515" s="325"/>
      <c r="AK515" s="325"/>
      <c r="AL515" s="144"/>
      <c r="AM515" s="325" t="s">
        <v>349</v>
      </c>
      <c r="AN515" s="325"/>
      <c r="AO515" s="325"/>
      <c r="AP515" s="144"/>
      <c r="AQ515" s="144" t="s">
        <v>187</v>
      </c>
      <c r="AR515" s="115"/>
      <c r="AS515" s="115"/>
      <c r="AT515" s="116"/>
      <c r="AU515" s="121" t="s">
        <v>133</v>
      </c>
      <c r="AV515" s="121"/>
      <c r="AW515" s="121"/>
      <c r="AX515" s="122"/>
    </row>
    <row r="516" spans="1:50" ht="18.75" hidden="1" customHeight="1">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336</v>
      </c>
      <c r="AJ520" s="325"/>
      <c r="AK520" s="325"/>
      <c r="AL520" s="144"/>
      <c r="AM520" s="325" t="s">
        <v>349</v>
      </c>
      <c r="AN520" s="325"/>
      <c r="AO520" s="325"/>
      <c r="AP520" s="144"/>
      <c r="AQ520" s="144" t="s">
        <v>187</v>
      </c>
      <c r="AR520" s="115"/>
      <c r="AS520" s="115"/>
      <c r="AT520" s="116"/>
      <c r="AU520" s="121" t="s">
        <v>133</v>
      </c>
      <c r="AV520" s="121"/>
      <c r="AW520" s="121"/>
      <c r="AX520" s="122"/>
    </row>
    <row r="521" spans="1:50" ht="18.75" hidden="1" customHeight="1">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336</v>
      </c>
      <c r="AJ525" s="325"/>
      <c r="AK525" s="325"/>
      <c r="AL525" s="144"/>
      <c r="AM525" s="325" t="s">
        <v>349</v>
      </c>
      <c r="AN525" s="325"/>
      <c r="AO525" s="325"/>
      <c r="AP525" s="144"/>
      <c r="AQ525" s="144" t="s">
        <v>187</v>
      </c>
      <c r="AR525" s="115"/>
      <c r="AS525" s="115"/>
      <c r="AT525" s="116"/>
      <c r="AU525" s="121" t="s">
        <v>133</v>
      </c>
      <c r="AV525" s="121"/>
      <c r="AW525" s="121"/>
      <c r="AX525" s="122"/>
    </row>
    <row r="526" spans="1:50" ht="18.75" hidden="1" customHeight="1">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336</v>
      </c>
      <c r="AJ530" s="325"/>
      <c r="AK530" s="325"/>
      <c r="AL530" s="144"/>
      <c r="AM530" s="325" t="s">
        <v>349</v>
      </c>
      <c r="AN530" s="325"/>
      <c r="AO530" s="325"/>
      <c r="AP530" s="144"/>
      <c r="AQ530" s="144" t="s">
        <v>187</v>
      </c>
      <c r="AR530" s="115"/>
      <c r="AS530" s="115"/>
      <c r="AT530" s="116"/>
      <c r="AU530" s="121" t="s">
        <v>133</v>
      </c>
      <c r="AV530" s="121"/>
      <c r="AW530" s="121"/>
      <c r="AX530" s="122"/>
    </row>
    <row r="531" spans="1:50" ht="18.75" hidden="1" customHeight="1">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9" hidden="1" customHeight="1">
      <c r="A535" s="174"/>
      <c r="B535" s="171"/>
      <c r="C535" s="165"/>
      <c r="D535" s="171"/>
      <c r="E535" s="107" t="s">
        <v>333</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c r="A538" s="174"/>
      <c r="B538" s="171"/>
      <c r="C538" s="165"/>
      <c r="D538" s="171"/>
      <c r="E538" s="159" t="s">
        <v>328</v>
      </c>
      <c r="F538" s="160"/>
      <c r="G538" s="885" t="s">
        <v>207</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336</v>
      </c>
      <c r="AJ539" s="325"/>
      <c r="AK539" s="325"/>
      <c r="AL539" s="144"/>
      <c r="AM539" s="325" t="s">
        <v>349</v>
      </c>
      <c r="AN539" s="325"/>
      <c r="AO539" s="325"/>
      <c r="AP539" s="144"/>
      <c r="AQ539" s="144" t="s">
        <v>187</v>
      </c>
      <c r="AR539" s="115"/>
      <c r="AS539" s="115"/>
      <c r="AT539" s="116"/>
      <c r="AU539" s="121" t="s">
        <v>133</v>
      </c>
      <c r="AV539" s="121"/>
      <c r="AW539" s="121"/>
      <c r="AX539" s="122"/>
    </row>
    <row r="540" spans="1:50" ht="18.75" hidden="1" customHeight="1">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336</v>
      </c>
      <c r="AJ544" s="325"/>
      <c r="AK544" s="325"/>
      <c r="AL544" s="144"/>
      <c r="AM544" s="325" t="s">
        <v>349</v>
      </c>
      <c r="AN544" s="325"/>
      <c r="AO544" s="325"/>
      <c r="AP544" s="144"/>
      <c r="AQ544" s="144" t="s">
        <v>187</v>
      </c>
      <c r="AR544" s="115"/>
      <c r="AS544" s="115"/>
      <c r="AT544" s="116"/>
      <c r="AU544" s="121" t="s">
        <v>133</v>
      </c>
      <c r="AV544" s="121"/>
      <c r="AW544" s="121"/>
      <c r="AX544" s="122"/>
    </row>
    <row r="545" spans="1:50" ht="18.75" hidden="1" customHeight="1">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336</v>
      </c>
      <c r="AJ549" s="325"/>
      <c r="AK549" s="325"/>
      <c r="AL549" s="144"/>
      <c r="AM549" s="325" t="s">
        <v>349</v>
      </c>
      <c r="AN549" s="325"/>
      <c r="AO549" s="325"/>
      <c r="AP549" s="144"/>
      <c r="AQ549" s="144" t="s">
        <v>187</v>
      </c>
      <c r="AR549" s="115"/>
      <c r="AS549" s="115"/>
      <c r="AT549" s="116"/>
      <c r="AU549" s="121" t="s">
        <v>133</v>
      </c>
      <c r="AV549" s="121"/>
      <c r="AW549" s="121"/>
      <c r="AX549" s="122"/>
    </row>
    <row r="550" spans="1:50" ht="18.75" hidden="1" customHeight="1">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336</v>
      </c>
      <c r="AJ554" s="325"/>
      <c r="AK554" s="325"/>
      <c r="AL554" s="144"/>
      <c r="AM554" s="325" t="s">
        <v>349</v>
      </c>
      <c r="AN554" s="325"/>
      <c r="AO554" s="325"/>
      <c r="AP554" s="144"/>
      <c r="AQ554" s="144" t="s">
        <v>187</v>
      </c>
      <c r="AR554" s="115"/>
      <c r="AS554" s="115"/>
      <c r="AT554" s="116"/>
      <c r="AU554" s="121" t="s">
        <v>133</v>
      </c>
      <c r="AV554" s="121"/>
      <c r="AW554" s="121"/>
      <c r="AX554" s="122"/>
    </row>
    <row r="555" spans="1:50" ht="18.75" hidden="1" customHeight="1">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336</v>
      </c>
      <c r="AJ559" s="325"/>
      <c r="AK559" s="325"/>
      <c r="AL559" s="144"/>
      <c r="AM559" s="325" t="s">
        <v>349</v>
      </c>
      <c r="AN559" s="325"/>
      <c r="AO559" s="325"/>
      <c r="AP559" s="144"/>
      <c r="AQ559" s="144" t="s">
        <v>187</v>
      </c>
      <c r="AR559" s="115"/>
      <c r="AS559" s="115"/>
      <c r="AT559" s="116"/>
      <c r="AU559" s="121" t="s">
        <v>133</v>
      </c>
      <c r="AV559" s="121"/>
      <c r="AW559" s="121"/>
      <c r="AX559" s="122"/>
    </row>
    <row r="560" spans="1:50" ht="18.75" hidden="1" customHeight="1">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336</v>
      </c>
      <c r="AJ564" s="325"/>
      <c r="AK564" s="325"/>
      <c r="AL564" s="144"/>
      <c r="AM564" s="325" t="s">
        <v>349</v>
      </c>
      <c r="AN564" s="325"/>
      <c r="AO564" s="325"/>
      <c r="AP564" s="144"/>
      <c r="AQ564" s="144" t="s">
        <v>187</v>
      </c>
      <c r="AR564" s="115"/>
      <c r="AS564" s="115"/>
      <c r="AT564" s="116"/>
      <c r="AU564" s="121" t="s">
        <v>133</v>
      </c>
      <c r="AV564" s="121"/>
      <c r="AW564" s="121"/>
      <c r="AX564" s="122"/>
    </row>
    <row r="565" spans="1:50" ht="18.75" hidden="1" customHeight="1">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336</v>
      </c>
      <c r="AJ569" s="325"/>
      <c r="AK569" s="325"/>
      <c r="AL569" s="144"/>
      <c r="AM569" s="325" t="s">
        <v>349</v>
      </c>
      <c r="AN569" s="325"/>
      <c r="AO569" s="325"/>
      <c r="AP569" s="144"/>
      <c r="AQ569" s="144" t="s">
        <v>187</v>
      </c>
      <c r="AR569" s="115"/>
      <c r="AS569" s="115"/>
      <c r="AT569" s="116"/>
      <c r="AU569" s="121" t="s">
        <v>133</v>
      </c>
      <c r="AV569" s="121"/>
      <c r="AW569" s="121"/>
      <c r="AX569" s="122"/>
    </row>
    <row r="570" spans="1:50" ht="18.75" hidden="1" customHeight="1">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336</v>
      </c>
      <c r="AJ574" s="325"/>
      <c r="AK574" s="325"/>
      <c r="AL574" s="144"/>
      <c r="AM574" s="325" t="s">
        <v>349</v>
      </c>
      <c r="AN574" s="325"/>
      <c r="AO574" s="325"/>
      <c r="AP574" s="144"/>
      <c r="AQ574" s="144" t="s">
        <v>187</v>
      </c>
      <c r="AR574" s="115"/>
      <c r="AS574" s="115"/>
      <c r="AT574" s="116"/>
      <c r="AU574" s="121" t="s">
        <v>133</v>
      </c>
      <c r="AV574" s="121"/>
      <c r="AW574" s="121"/>
      <c r="AX574" s="122"/>
    </row>
    <row r="575" spans="1:50" ht="18.75" hidden="1" customHeight="1">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336</v>
      </c>
      <c r="AJ579" s="325"/>
      <c r="AK579" s="325"/>
      <c r="AL579" s="144"/>
      <c r="AM579" s="325" t="s">
        <v>349</v>
      </c>
      <c r="AN579" s="325"/>
      <c r="AO579" s="325"/>
      <c r="AP579" s="144"/>
      <c r="AQ579" s="144" t="s">
        <v>187</v>
      </c>
      <c r="AR579" s="115"/>
      <c r="AS579" s="115"/>
      <c r="AT579" s="116"/>
      <c r="AU579" s="121" t="s">
        <v>133</v>
      </c>
      <c r="AV579" s="121"/>
      <c r="AW579" s="121"/>
      <c r="AX579" s="122"/>
    </row>
    <row r="580" spans="1:50" ht="18.75" hidden="1" customHeight="1">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336</v>
      </c>
      <c r="AJ584" s="325"/>
      <c r="AK584" s="325"/>
      <c r="AL584" s="144"/>
      <c r="AM584" s="325" t="s">
        <v>349</v>
      </c>
      <c r="AN584" s="325"/>
      <c r="AO584" s="325"/>
      <c r="AP584" s="144"/>
      <c r="AQ584" s="144" t="s">
        <v>187</v>
      </c>
      <c r="AR584" s="115"/>
      <c r="AS584" s="115"/>
      <c r="AT584" s="116"/>
      <c r="AU584" s="121" t="s">
        <v>133</v>
      </c>
      <c r="AV584" s="121"/>
      <c r="AW584" s="121"/>
      <c r="AX584" s="122"/>
    </row>
    <row r="585" spans="1:50" ht="18.75" hidden="1" customHeight="1">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9" hidden="1" customHeight="1">
      <c r="A589" s="174"/>
      <c r="B589" s="171"/>
      <c r="C589" s="165"/>
      <c r="D589" s="171"/>
      <c r="E589" s="107" t="s">
        <v>333</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c r="A592" s="174"/>
      <c r="B592" s="171"/>
      <c r="C592" s="165"/>
      <c r="D592" s="171"/>
      <c r="E592" s="159" t="s">
        <v>327</v>
      </c>
      <c r="F592" s="160"/>
      <c r="G592" s="885" t="s">
        <v>207</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336</v>
      </c>
      <c r="AJ593" s="325"/>
      <c r="AK593" s="325"/>
      <c r="AL593" s="144"/>
      <c r="AM593" s="325" t="s">
        <v>349</v>
      </c>
      <c r="AN593" s="325"/>
      <c r="AO593" s="325"/>
      <c r="AP593" s="144"/>
      <c r="AQ593" s="144" t="s">
        <v>187</v>
      </c>
      <c r="AR593" s="115"/>
      <c r="AS593" s="115"/>
      <c r="AT593" s="116"/>
      <c r="AU593" s="121" t="s">
        <v>133</v>
      </c>
      <c r="AV593" s="121"/>
      <c r="AW593" s="121"/>
      <c r="AX593" s="122"/>
    </row>
    <row r="594" spans="1:50" ht="18.75" hidden="1" customHeight="1">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336</v>
      </c>
      <c r="AJ598" s="325"/>
      <c r="AK598" s="325"/>
      <c r="AL598" s="144"/>
      <c r="AM598" s="325" t="s">
        <v>349</v>
      </c>
      <c r="AN598" s="325"/>
      <c r="AO598" s="325"/>
      <c r="AP598" s="144"/>
      <c r="AQ598" s="144" t="s">
        <v>187</v>
      </c>
      <c r="AR598" s="115"/>
      <c r="AS598" s="115"/>
      <c r="AT598" s="116"/>
      <c r="AU598" s="121" t="s">
        <v>133</v>
      </c>
      <c r="AV598" s="121"/>
      <c r="AW598" s="121"/>
      <c r="AX598" s="122"/>
    </row>
    <row r="599" spans="1:50" ht="18.75" hidden="1" customHeight="1">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336</v>
      </c>
      <c r="AJ603" s="325"/>
      <c r="AK603" s="325"/>
      <c r="AL603" s="144"/>
      <c r="AM603" s="325" t="s">
        <v>349</v>
      </c>
      <c r="AN603" s="325"/>
      <c r="AO603" s="325"/>
      <c r="AP603" s="144"/>
      <c r="AQ603" s="144" t="s">
        <v>187</v>
      </c>
      <c r="AR603" s="115"/>
      <c r="AS603" s="115"/>
      <c r="AT603" s="116"/>
      <c r="AU603" s="121" t="s">
        <v>133</v>
      </c>
      <c r="AV603" s="121"/>
      <c r="AW603" s="121"/>
      <c r="AX603" s="122"/>
    </row>
    <row r="604" spans="1:50" ht="18.75" hidden="1" customHeight="1">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336</v>
      </c>
      <c r="AJ608" s="325"/>
      <c r="AK608" s="325"/>
      <c r="AL608" s="144"/>
      <c r="AM608" s="325" t="s">
        <v>349</v>
      </c>
      <c r="AN608" s="325"/>
      <c r="AO608" s="325"/>
      <c r="AP608" s="144"/>
      <c r="AQ608" s="144" t="s">
        <v>187</v>
      </c>
      <c r="AR608" s="115"/>
      <c r="AS608" s="115"/>
      <c r="AT608" s="116"/>
      <c r="AU608" s="121" t="s">
        <v>133</v>
      </c>
      <c r="AV608" s="121"/>
      <c r="AW608" s="121"/>
      <c r="AX608" s="122"/>
    </row>
    <row r="609" spans="1:50" ht="18.75" hidden="1" customHeight="1">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336</v>
      </c>
      <c r="AJ613" s="325"/>
      <c r="AK613" s="325"/>
      <c r="AL613" s="144"/>
      <c r="AM613" s="325" t="s">
        <v>349</v>
      </c>
      <c r="AN613" s="325"/>
      <c r="AO613" s="325"/>
      <c r="AP613" s="144"/>
      <c r="AQ613" s="144" t="s">
        <v>187</v>
      </c>
      <c r="AR613" s="115"/>
      <c r="AS613" s="115"/>
      <c r="AT613" s="116"/>
      <c r="AU613" s="121" t="s">
        <v>133</v>
      </c>
      <c r="AV613" s="121"/>
      <c r="AW613" s="121"/>
      <c r="AX613" s="122"/>
    </row>
    <row r="614" spans="1:50" ht="18.75" hidden="1" customHeight="1">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336</v>
      </c>
      <c r="AJ618" s="325"/>
      <c r="AK618" s="325"/>
      <c r="AL618" s="144"/>
      <c r="AM618" s="325" t="s">
        <v>349</v>
      </c>
      <c r="AN618" s="325"/>
      <c r="AO618" s="325"/>
      <c r="AP618" s="144"/>
      <c r="AQ618" s="144" t="s">
        <v>187</v>
      </c>
      <c r="AR618" s="115"/>
      <c r="AS618" s="115"/>
      <c r="AT618" s="116"/>
      <c r="AU618" s="121" t="s">
        <v>133</v>
      </c>
      <c r="AV618" s="121"/>
      <c r="AW618" s="121"/>
      <c r="AX618" s="122"/>
    </row>
    <row r="619" spans="1:50" ht="18.75" hidden="1" customHeight="1">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336</v>
      </c>
      <c r="AJ623" s="325"/>
      <c r="AK623" s="325"/>
      <c r="AL623" s="144"/>
      <c r="AM623" s="325" t="s">
        <v>349</v>
      </c>
      <c r="AN623" s="325"/>
      <c r="AO623" s="325"/>
      <c r="AP623" s="144"/>
      <c r="AQ623" s="144" t="s">
        <v>187</v>
      </c>
      <c r="AR623" s="115"/>
      <c r="AS623" s="115"/>
      <c r="AT623" s="116"/>
      <c r="AU623" s="121" t="s">
        <v>133</v>
      </c>
      <c r="AV623" s="121"/>
      <c r="AW623" s="121"/>
      <c r="AX623" s="122"/>
    </row>
    <row r="624" spans="1:50" ht="18.75" hidden="1" customHeight="1">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336</v>
      </c>
      <c r="AJ628" s="325"/>
      <c r="AK628" s="325"/>
      <c r="AL628" s="144"/>
      <c r="AM628" s="325" t="s">
        <v>349</v>
      </c>
      <c r="AN628" s="325"/>
      <c r="AO628" s="325"/>
      <c r="AP628" s="144"/>
      <c r="AQ628" s="144" t="s">
        <v>187</v>
      </c>
      <c r="AR628" s="115"/>
      <c r="AS628" s="115"/>
      <c r="AT628" s="116"/>
      <c r="AU628" s="121" t="s">
        <v>133</v>
      </c>
      <c r="AV628" s="121"/>
      <c r="AW628" s="121"/>
      <c r="AX628" s="122"/>
    </row>
    <row r="629" spans="1:50" ht="18.75" hidden="1" customHeight="1">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336</v>
      </c>
      <c r="AJ633" s="325"/>
      <c r="AK633" s="325"/>
      <c r="AL633" s="144"/>
      <c r="AM633" s="325" t="s">
        <v>349</v>
      </c>
      <c r="AN633" s="325"/>
      <c r="AO633" s="325"/>
      <c r="AP633" s="144"/>
      <c r="AQ633" s="144" t="s">
        <v>187</v>
      </c>
      <c r="AR633" s="115"/>
      <c r="AS633" s="115"/>
      <c r="AT633" s="116"/>
      <c r="AU633" s="121" t="s">
        <v>133</v>
      </c>
      <c r="AV633" s="121"/>
      <c r="AW633" s="121"/>
      <c r="AX633" s="122"/>
    </row>
    <row r="634" spans="1:50" ht="18.75" hidden="1" customHeight="1">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336</v>
      </c>
      <c r="AJ638" s="325"/>
      <c r="AK638" s="325"/>
      <c r="AL638" s="144"/>
      <c r="AM638" s="325" t="s">
        <v>349</v>
      </c>
      <c r="AN638" s="325"/>
      <c r="AO638" s="325"/>
      <c r="AP638" s="144"/>
      <c r="AQ638" s="144" t="s">
        <v>187</v>
      </c>
      <c r="AR638" s="115"/>
      <c r="AS638" s="115"/>
      <c r="AT638" s="116"/>
      <c r="AU638" s="121" t="s">
        <v>133</v>
      </c>
      <c r="AV638" s="121"/>
      <c r="AW638" s="121"/>
      <c r="AX638" s="122"/>
    </row>
    <row r="639" spans="1:50" ht="18.75" hidden="1" customHeight="1">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9" hidden="1" customHeight="1">
      <c r="A643" s="174"/>
      <c r="B643" s="171"/>
      <c r="C643" s="165"/>
      <c r="D643" s="171"/>
      <c r="E643" s="107" t="s">
        <v>333</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c r="A646" s="174"/>
      <c r="B646" s="171"/>
      <c r="C646" s="165"/>
      <c r="D646" s="171"/>
      <c r="E646" s="159" t="s">
        <v>328</v>
      </c>
      <c r="F646" s="160"/>
      <c r="G646" s="885" t="s">
        <v>207</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336</v>
      </c>
      <c r="AJ647" s="325"/>
      <c r="AK647" s="325"/>
      <c r="AL647" s="144"/>
      <c r="AM647" s="325" t="s">
        <v>349</v>
      </c>
      <c r="AN647" s="325"/>
      <c r="AO647" s="325"/>
      <c r="AP647" s="144"/>
      <c r="AQ647" s="144" t="s">
        <v>187</v>
      </c>
      <c r="AR647" s="115"/>
      <c r="AS647" s="115"/>
      <c r="AT647" s="116"/>
      <c r="AU647" s="121" t="s">
        <v>133</v>
      </c>
      <c r="AV647" s="121"/>
      <c r="AW647" s="121"/>
      <c r="AX647" s="122"/>
    </row>
    <row r="648" spans="1:50" ht="18.75" hidden="1" customHeight="1">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336</v>
      </c>
      <c r="AJ652" s="325"/>
      <c r="AK652" s="325"/>
      <c r="AL652" s="144"/>
      <c r="AM652" s="325" t="s">
        <v>349</v>
      </c>
      <c r="AN652" s="325"/>
      <c r="AO652" s="325"/>
      <c r="AP652" s="144"/>
      <c r="AQ652" s="144" t="s">
        <v>187</v>
      </c>
      <c r="AR652" s="115"/>
      <c r="AS652" s="115"/>
      <c r="AT652" s="116"/>
      <c r="AU652" s="121" t="s">
        <v>133</v>
      </c>
      <c r="AV652" s="121"/>
      <c r="AW652" s="121"/>
      <c r="AX652" s="122"/>
    </row>
    <row r="653" spans="1:50" ht="18.75" hidden="1" customHeight="1">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336</v>
      </c>
      <c r="AJ657" s="325"/>
      <c r="AK657" s="325"/>
      <c r="AL657" s="144"/>
      <c r="AM657" s="325" t="s">
        <v>349</v>
      </c>
      <c r="AN657" s="325"/>
      <c r="AO657" s="325"/>
      <c r="AP657" s="144"/>
      <c r="AQ657" s="144" t="s">
        <v>187</v>
      </c>
      <c r="AR657" s="115"/>
      <c r="AS657" s="115"/>
      <c r="AT657" s="116"/>
      <c r="AU657" s="121" t="s">
        <v>133</v>
      </c>
      <c r="AV657" s="121"/>
      <c r="AW657" s="121"/>
      <c r="AX657" s="122"/>
    </row>
    <row r="658" spans="1:50" ht="18.75" hidden="1" customHeight="1">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336</v>
      </c>
      <c r="AJ662" s="325"/>
      <c r="AK662" s="325"/>
      <c r="AL662" s="144"/>
      <c r="AM662" s="325" t="s">
        <v>349</v>
      </c>
      <c r="AN662" s="325"/>
      <c r="AO662" s="325"/>
      <c r="AP662" s="144"/>
      <c r="AQ662" s="144" t="s">
        <v>187</v>
      </c>
      <c r="AR662" s="115"/>
      <c r="AS662" s="115"/>
      <c r="AT662" s="116"/>
      <c r="AU662" s="121" t="s">
        <v>133</v>
      </c>
      <c r="AV662" s="121"/>
      <c r="AW662" s="121"/>
      <c r="AX662" s="122"/>
    </row>
    <row r="663" spans="1:50" ht="18.75" hidden="1" customHeight="1">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336</v>
      </c>
      <c r="AJ667" s="325"/>
      <c r="AK667" s="325"/>
      <c r="AL667" s="144"/>
      <c r="AM667" s="325" t="s">
        <v>349</v>
      </c>
      <c r="AN667" s="325"/>
      <c r="AO667" s="325"/>
      <c r="AP667" s="144"/>
      <c r="AQ667" s="144" t="s">
        <v>187</v>
      </c>
      <c r="AR667" s="115"/>
      <c r="AS667" s="115"/>
      <c r="AT667" s="116"/>
      <c r="AU667" s="121" t="s">
        <v>133</v>
      </c>
      <c r="AV667" s="121"/>
      <c r="AW667" s="121"/>
      <c r="AX667" s="122"/>
    </row>
    <row r="668" spans="1:50" ht="18.75" hidden="1" customHeight="1">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336</v>
      </c>
      <c r="AJ672" s="325"/>
      <c r="AK672" s="325"/>
      <c r="AL672" s="144"/>
      <c r="AM672" s="325" t="s">
        <v>349</v>
      </c>
      <c r="AN672" s="325"/>
      <c r="AO672" s="325"/>
      <c r="AP672" s="144"/>
      <c r="AQ672" s="144" t="s">
        <v>187</v>
      </c>
      <c r="AR672" s="115"/>
      <c r="AS672" s="115"/>
      <c r="AT672" s="116"/>
      <c r="AU672" s="121" t="s">
        <v>133</v>
      </c>
      <c r="AV672" s="121"/>
      <c r="AW672" s="121"/>
      <c r="AX672" s="122"/>
    </row>
    <row r="673" spans="1:50" ht="18.75" hidden="1" customHeight="1">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336</v>
      </c>
      <c r="AJ677" s="325"/>
      <c r="AK677" s="325"/>
      <c r="AL677" s="144"/>
      <c r="AM677" s="325" t="s">
        <v>349</v>
      </c>
      <c r="AN677" s="325"/>
      <c r="AO677" s="325"/>
      <c r="AP677" s="144"/>
      <c r="AQ677" s="144" t="s">
        <v>187</v>
      </c>
      <c r="AR677" s="115"/>
      <c r="AS677" s="115"/>
      <c r="AT677" s="116"/>
      <c r="AU677" s="121" t="s">
        <v>133</v>
      </c>
      <c r="AV677" s="121"/>
      <c r="AW677" s="121"/>
      <c r="AX677" s="122"/>
    </row>
    <row r="678" spans="1:50" ht="18.75" hidden="1" customHeight="1">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336</v>
      </c>
      <c r="AJ682" s="325"/>
      <c r="AK682" s="325"/>
      <c r="AL682" s="144"/>
      <c r="AM682" s="325" t="s">
        <v>349</v>
      </c>
      <c r="AN682" s="325"/>
      <c r="AO682" s="325"/>
      <c r="AP682" s="144"/>
      <c r="AQ682" s="144" t="s">
        <v>187</v>
      </c>
      <c r="AR682" s="115"/>
      <c r="AS682" s="115"/>
      <c r="AT682" s="116"/>
      <c r="AU682" s="121" t="s">
        <v>133</v>
      </c>
      <c r="AV682" s="121"/>
      <c r="AW682" s="121"/>
      <c r="AX682" s="122"/>
    </row>
    <row r="683" spans="1:50" ht="18.75" hidden="1" customHeight="1">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336</v>
      </c>
      <c r="AJ687" s="325"/>
      <c r="AK687" s="325"/>
      <c r="AL687" s="144"/>
      <c r="AM687" s="325" t="s">
        <v>349</v>
      </c>
      <c r="AN687" s="325"/>
      <c r="AO687" s="325"/>
      <c r="AP687" s="144"/>
      <c r="AQ687" s="144" t="s">
        <v>187</v>
      </c>
      <c r="AR687" s="115"/>
      <c r="AS687" s="115"/>
      <c r="AT687" s="116"/>
      <c r="AU687" s="121" t="s">
        <v>133</v>
      </c>
      <c r="AV687" s="121"/>
      <c r="AW687" s="121"/>
      <c r="AX687" s="122"/>
    </row>
    <row r="688" spans="1:50" ht="18.75" hidden="1" customHeight="1">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336</v>
      </c>
      <c r="AJ692" s="325"/>
      <c r="AK692" s="325"/>
      <c r="AL692" s="144"/>
      <c r="AM692" s="325" t="s">
        <v>349</v>
      </c>
      <c r="AN692" s="325"/>
      <c r="AO692" s="325"/>
      <c r="AP692" s="144"/>
      <c r="AQ692" s="144" t="s">
        <v>187</v>
      </c>
      <c r="AR692" s="115"/>
      <c r="AS692" s="115"/>
      <c r="AT692" s="116"/>
      <c r="AU692" s="121" t="s">
        <v>133</v>
      </c>
      <c r="AV692" s="121"/>
      <c r="AW692" s="121"/>
      <c r="AX692" s="122"/>
    </row>
    <row r="693" spans="1:50" ht="18.75" hidden="1" customHeight="1">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9" hidden="1" customHeight="1">
      <c r="A697" s="174"/>
      <c r="B697" s="171"/>
      <c r="C697" s="165"/>
      <c r="D697" s="171"/>
      <c r="E697" s="107" t="s">
        <v>333</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55.5" customHeight="1">
      <c r="A702" s="856" t="s">
        <v>139</v>
      </c>
      <c r="B702" s="857"/>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508</v>
      </c>
      <c r="AE702" s="332"/>
      <c r="AF702" s="332"/>
      <c r="AG702" s="371" t="s">
        <v>530</v>
      </c>
      <c r="AH702" s="372"/>
      <c r="AI702" s="372"/>
      <c r="AJ702" s="372"/>
      <c r="AK702" s="372"/>
      <c r="AL702" s="372"/>
      <c r="AM702" s="372"/>
      <c r="AN702" s="372"/>
      <c r="AO702" s="372"/>
      <c r="AP702" s="372"/>
      <c r="AQ702" s="372"/>
      <c r="AR702" s="372"/>
      <c r="AS702" s="372"/>
      <c r="AT702" s="372"/>
      <c r="AU702" s="372"/>
      <c r="AV702" s="372"/>
      <c r="AW702" s="372"/>
      <c r="AX702" s="373"/>
    </row>
    <row r="703" spans="1:50" ht="36" customHeight="1">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508</v>
      </c>
      <c r="AE703" s="313"/>
      <c r="AF703" s="313"/>
      <c r="AG703" s="86" t="s">
        <v>531</v>
      </c>
      <c r="AH703" s="87"/>
      <c r="AI703" s="87"/>
      <c r="AJ703" s="87"/>
      <c r="AK703" s="87"/>
      <c r="AL703" s="87"/>
      <c r="AM703" s="87"/>
      <c r="AN703" s="87"/>
      <c r="AO703" s="87"/>
      <c r="AP703" s="87"/>
      <c r="AQ703" s="87"/>
      <c r="AR703" s="87"/>
      <c r="AS703" s="87"/>
      <c r="AT703" s="87"/>
      <c r="AU703" s="87"/>
      <c r="AV703" s="87"/>
      <c r="AW703" s="87"/>
      <c r="AX703" s="88"/>
    </row>
    <row r="704" spans="1:50" ht="40.5" customHeight="1">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508</v>
      </c>
      <c r="AE704" s="769"/>
      <c r="AF704" s="769"/>
      <c r="AG704" s="152" t="s">
        <v>532</v>
      </c>
      <c r="AH704" s="93"/>
      <c r="AI704" s="93"/>
      <c r="AJ704" s="93"/>
      <c r="AK704" s="93"/>
      <c r="AL704" s="93"/>
      <c r="AM704" s="93"/>
      <c r="AN704" s="93"/>
      <c r="AO704" s="93"/>
      <c r="AP704" s="93"/>
      <c r="AQ704" s="93"/>
      <c r="AR704" s="93"/>
      <c r="AS704" s="93"/>
      <c r="AT704" s="93"/>
      <c r="AU704" s="93"/>
      <c r="AV704" s="93"/>
      <c r="AW704" s="93"/>
      <c r="AX704" s="153"/>
    </row>
    <row r="705" spans="1:50" ht="27" customHeight="1">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508</v>
      </c>
      <c r="AE705" s="701"/>
      <c r="AF705" s="701"/>
      <c r="AG705" s="110" t="s">
        <v>533</v>
      </c>
      <c r="AH705" s="90"/>
      <c r="AI705" s="90"/>
      <c r="AJ705" s="90"/>
      <c r="AK705" s="90"/>
      <c r="AL705" s="90"/>
      <c r="AM705" s="90"/>
      <c r="AN705" s="90"/>
      <c r="AO705" s="90"/>
      <c r="AP705" s="90"/>
      <c r="AQ705" s="90"/>
      <c r="AR705" s="90"/>
      <c r="AS705" s="90"/>
      <c r="AT705" s="90"/>
      <c r="AU705" s="90"/>
      <c r="AV705" s="90"/>
      <c r="AW705" s="90"/>
      <c r="AX705" s="111"/>
    </row>
    <row r="706" spans="1:50" ht="35.25" customHeight="1">
      <c r="A706" s="628"/>
      <c r="B706" s="629"/>
      <c r="C706" s="780"/>
      <c r="D706" s="781"/>
      <c r="E706" s="716" t="s">
        <v>304</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t="s">
        <v>528</v>
      </c>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c r="A707" s="628"/>
      <c r="B707" s="629"/>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528</v>
      </c>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37.5" customHeight="1">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508</v>
      </c>
      <c r="AE708" s="591"/>
      <c r="AF708" s="591"/>
      <c r="AG708" s="728" t="s">
        <v>534</v>
      </c>
      <c r="AH708" s="729"/>
      <c r="AI708" s="729"/>
      <c r="AJ708" s="729"/>
      <c r="AK708" s="729"/>
      <c r="AL708" s="729"/>
      <c r="AM708" s="729"/>
      <c r="AN708" s="729"/>
      <c r="AO708" s="729"/>
      <c r="AP708" s="729"/>
      <c r="AQ708" s="729"/>
      <c r="AR708" s="729"/>
      <c r="AS708" s="729"/>
      <c r="AT708" s="729"/>
      <c r="AU708" s="729"/>
      <c r="AV708" s="729"/>
      <c r="AW708" s="729"/>
      <c r="AX708" s="730"/>
    </row>
    <row r="709" spans="1:50" ht="36.75" customHeight="1">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508</v>
      </c>
      <c r="AE709" s="313"/>
      <c r="AF709" s="313"/>
      <c r="AG709" s="86" t="s">
        <v>535</v>
      </c>
      <c r="AH709" s="87"/>
      <c r="AI709" s="87"/>
      <c r="AJ709" s="87"/>
      <c r="AK709" s="87"/>
      <c r="AL709" s="87"/>
      <c r="AM709" s="87"/>
      <c r="AN709" s="87"/>
      <c r="AO709" s="87"/>
      <c r="AP709" s="87"/>
      <c r="AQ709" s="87"/>
      <c r="AR709" s="87"/>
      <c r="AS709" s="87"/>
      <c r="AT709" s="87"/>
      <c r="AU709" s="87"/>
      <c r="AV709" s="87"/>
      <c r="AW709" s="87"/>
      <c r="AX709" s="88"/>
    </row>
    <row r="710" spans="1:50" ht="26.25" customHeight="1">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529</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36.75" customHeight="1">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508</v>
      </c>
      <c r="AE711" s="313"/>
      <c r="AF711" s="313"/>
      <c r="AG711" s="86" t="s">
        <v>536</v>
      </c>
      <c r="AH711" s="87"/>
      <c r="AI711" s="87"/>
      <c r="AJ711" s="87"/>
      <c r="AK711" s="87"/>
      <c r="AL711" s="87"/>
      <c r="AM711" s="87"/>
      <c r="AN711" s="87"/>
      <c r="AO711" s="87"/>
      <c r="AP711" s="87"/>
      <c r="AQ711" s="87"/>
      <c r="AR711" s="87"/>
      <c r="AS711" s="87"/>
      <c r="AT711" s="87"/>
      <c r="AU711" s="87"/>
      <c r="AV711" s="87"/>
      <c r="AW711" s="87"/>
      <c r="AX711" s="88"/>
    </row>
    <row r="712" spans="1:50" ht="26.25" customHeight="1">
      <c r="A712" s="628"/>
      <c r="B712" s="630"/>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529</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c r="A713" s="628"/>
      <c r="B713" s="630"/>
      <c r="C713" s="967" t="s">
        <v>272</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12" t="s">
        <v>529</v>
      </c>
      <c r="AE713" s="313"/>
      <c r="AF713" s="649"/>
      <c r="AG713" s="86"/>
      <c r="AH713" s="87"/>
      <c r="AI713" s="87"/>
      <c r="AJ713" s="87"/>
      <c r="AK713" s="87"/>
      <c r="AL713" s="87"/>
      <c r="AM713" s="87"/>
      <c r="AN713" s="87"/>
      <c r="AO713" s="87"/>
      <c r="AP713" s="87"/>
      <c r="AQ713" s="87"/>
      <c r="AR713" s="87"/>
      <c r="AS713" s="87"/>
      <c r="AT713" s="87"/>
      <c r="AU713" s="87"/>
      <c r="AV713" s="87"/>
      <c r="AW713" s="87"/>
      <c r="AX713" s="88"/>
    </row>
    <row r="714" spans="1:50" ht="38.25" customHeight="1">
      <c r="A714" s="631"/>
      <c r="B714" s="632"/>
      <c r="C714" s="633" t="s">
        <v>249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508</v>
      </c>
      <c r="AE714" s="794"/>
      <c r="AF714" s="795"/>
      <c r="AG714" s="722" t="s">
        <v>537</v>
      </c>
      <c r="AH714" s="723"/>
      <c r="AI714" s="723"/>
      <c r="AJ714" s="723"/>
      <c r="AK714" s="723"/>
      <c r="AL714" s="723"/>
      <c r="AM714" s="723"/>
      <c r="AN714" s="723"/>
      <c r="AO714" s="723"/>
      <c r="AP714" s="723"/>
      <c r="AQ714" s="723"/>
      <c r="AR714" s="723"/>
      <c r="AS714" s="723"/>
      <c r="AT714" s="723"/>
      <c r="AU714" s="723"/>
      <c r="AV714" s="723"/>
      <c r="AW714" s="723"/>
      <c r="AX714" s="724"/>
    </row>
    <row r="715" spans="1:50" ht="39" customHeight="1">
      <c r="A715" s="626" t="s">
        <v>39</v>
      </c>
      <c r="B715" s="770"/>
      <c r="C715" s="771" t="s">
        <v>250</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508</v>
      </c>
      <c r="AE715" s="591"/>
      <c r="AF715" s="642"/>
      <c r="AG715" s="728" t="s">
        <v>538</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529</v>
      </c>
      <c r="AE716" s="613"/>
      <c r="AF716" s="613"/>
      <c r="AG716" s="86"/>
      <c r="AH716" s="87"/>
      <c r="AI716" s="87"/>
      <c r="AJ716" s="87"/>
      <c r="AK716" s="87"/>
      <c r="AL716" s="87"/>
      <c r="AM716" s="87"/>
      <c r="AN716" s="87"/>
      <c r="AO716" s="87"/>
      <c r="AP716" s="87"/>
      <c r="AQ716" s="87"/>
      <c r="AR716" s="87"/>
      <c r="AS716" s="87"/>
      <c r="AT716" s="87"/>
      <c r="AU716" s="87"/>
      <c r="AV716" s="87"/>
      <c r="AW716" s="87"/>
      <c r="AX716" s="88"/>
    </row>
    <row r="717" spans="1:50" ht="27" customHeight="1">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529</v>
      </c>
      <c r="AE717" s="313"/>
      <c r="AF717" s="313"/>
      <c r="AG717" s="86"/>
      <c r="AH717" s="87"/>
      <c r="AI717" s="87"/>
      <c r="AJ717" s="87"/>
      <c r="AK717" s="87"/>
      <c r="AL717" s="87"/>
      <c r="AM717" s="87"/>
      <c r="AN717" s="87"/>
      <c r="AO717" s="87"/>
      <c r="AP717" s="87"/>
      <c r="AQ717" s="87"/>
      <c r="AR717" s="87"/>
      <c r="AS717" s="87"/>
      <c r="AT717" s="87"/>
      <c r="AU717" s="87"/>
      <c r="AV717" s="87"/>
      <c r="AW717" s="87"/>
      <c r="AX717" s="88"/>
    </row>
    <row r="718" spans="1:50" ht="36" customHeight="1">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508</v>
      </c>
      <c r="AE718" s="313"/>
      <c r="AF718" s="313"/>
      <c r="AG718" s="112" t="s">
        <v>539</v>
      </c>
      <c r="AH718" s="96"/>
      <c r="AI718" s="96"/>
      <c r="AJ718" s="96"/>
      <c r="AK718" s="96"/>
      <c r="AL718" s="96"/>
      <c r="AM718" s="96"/>
      <c r="AN718" s="96"/>
      <c r="AO718" s="96"/>
      <c r="AP718" s="96"/>
      <c r="AQ718" s="96"/>
      <c r="AR718" s="96"/>
      <c r="AS718" s="96"/>
      <c r="AT718" s="96"/>
      <c r="AU718" s="96"/>
      <c r="AV718" s="96"/>
      <c r="AW718" s="96"/>
      <c r="AX718" s="113"/>
    </row>
    <row r="719" spans="1:50" ht="41.25" customHeight="1">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529</v>
      </c>
      <c r="AE719" s="591"/>
      <c r="AF719" s="591"/>
      <c r="AG719" s="110"/>
      <c r="AH719" s="90"/>
      <c r="AI719" s="90"/>
      <c r="AJ719" s="90"/>
      <c r="AK719" s="90"/>
      <c r="AL719" s="90"/>
      <c r="AM719" s="90"/>
      <c r="AN719" s="90"/>
      <c r="AO719" s="90"/>
      <c r="AP719" s="90"/>
      <c r="AQ719" s="90"/>
      <c r="AR719" s="90"/>
      <c r="AS719" s="90"/>
      <c r="AT719" s="90"/>
      <c r="AU719" s="90"/>
      <c r="AV719" s="90"/>
      <c r="AW719" s="90"/>
      <c r="AX719" s="111"/>
    </row>
    <row r="720" spans="1:50" ht="19.75" customHeight="1">
      <c r="A720" s="764"/>
      <c r="B720" s="765"/>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116.25" customHeight="1">
      <c r="A726" s="626" t="s">
        <v>47</v>
      </c>
      <c r="B726" s="788"/>
      <c r="C726" s="801" t="s">
        <v>52</v>
      </c>
      <c r="D726" s="823"/>
      <c r="E726" s="823"/>
      <c r="F726" s="824"/>
      <c r="G726" s="563" t="s">
        <v>576</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40" customHeight="1" thickBot="1">
      <c r="A727" s="789"/>
      <c r="B727" s="790"/>
      <c r="C727" s="734" t="s">
        <v>56</v>
      </c>
      <c r="D727" s="735"/>
      <c r="E727" s="735"/>
      <c r="F727" s="736"/>
      <c r="G727" s="561" t="s">
        <v>540</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76" customHeight="1" thickBot="1">
      <c r="A729" s="620" t="s">
        <v>580</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39.75" customHeight="1" thickBot="1">
      <c r="A731" s="785" t="s">
        <v>137</v>
      </c>
      <c r="B731" s="786"/>
      <c r="C731" s="786"/>
      <c r="D731" s="786"/>
      <c r="E731" s="787"/>
      <c r="F731" s="715" t="s">
        <v>579</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86" customHeight="1" thickBot="1">
      <c r="A733" s="659" t="s">
        <v>583</v>
      </c>
      <c r="B733" s="660"/>
      <c r="C733" s="660"/>
      <c r="D733" s="660"/>
      <c r="E733" s="661"/>
      <c r="F733" s="623" t="s">
        <v>581</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27" customHeight="1" thickBot="1">
      <c r="A735" s="776" t="s">
        <v>584</v>
      </c>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c r="A736" s="636" t="s">
        <v>277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c r="A737" s="974" t="s">
        <v>326</v>
      </c>
      <c r="B737" s="195"/>
      <c r="C737" s="195"/>
      <c r="D737" s="196"/>
      <c r="E737" s="975" t="s">
        <v>541</v>
      </c>
      <c r="F737" s="975"/>
      <c r="G737" s="975"/>
      <c r="H737" s="975"/>
      <c r="I737" s="975"/>
      <c r="J737" s="975"/>
      <c r="K737" s="975"/>
      <c r="L737" s="975"/>
      <c r="M737" s="975"/>
      <c r="N737" s="351" t="s">
        <v>321</v>
      </c>
      <c r="O737" s="351"/>
      <c r="P737" s="351"/>
      <c r="Q737" s="351"/>
      <c r="R737" s="975" t="s">
        <v>542</v>
      </c>
      <c r="S737" s="975"/>
      <c r="T737" s="975"/>
      <c r="U737" s="975"/>
      <c r="V737" s="975"/>
      <c r="W737" s="975"/>
      <c r="X737" s="975"/>
      <c r="Y737" s="975"/>
      <c r="Z737" s="975"/>
      <c r="AA737" s="351" t="s">
        <v>320</v>
      </c>
      <c r="AB737" s="351"/>
      <c r="AC737" s="351"/>
      <c r="AD737" s="351"/>
      <c r="AE737" s="975" t="s">
        <v>542</v>
      </c>
      <c r="AF737" s="975"/>
      <c r="AG737" s="975"/>
      <c r="AH737" s="975"/>
      <c r="AI737" s="975"/>
      <c r="AJ737" s="975"/>
      <c r="AK737" s="975"/>
      <c r="AL737" s="975"/>
      <c r="AM737" s="975"/>
      <c r="AN737" s="351" t="s">
        <v>319</v>
      </c>
      <c r="AO737" s="351"/>
      <c r="AP737" s="351"/>
      <c r="AQ737" s="351"/>
      <c r="AR737" s="981" t="s">
        <v>542</v>
      </c>
      <c r="AS737" s="982"/>
      <c r="AT737" s="982"/>
      <c r="AU737" s="982"/>
      <c r="AV737" s="982"/>
      <c r="AW737" s="982"/>
      <c r="AX737" s="983"/>
      <c r="AY737" s="74"/>
      <c r="AZ737" s="74"/>
    </row>
    <row r="738" spans="1:52" ht="24.75" customHeight="1">
      <c r="A738" s="974" t="s">
        <v>318</v>
      </c>
      <c r="B738" s="195"/>
      <c r="C738" s="195"/>
      <c r="D738" s="196"/>
      <c r="E738" s="975" t="s">
        <v>543</v>
      </c>
      <c r="F738" s="975"/>
      <c r="G738" s="975"/>
      <c r="H738" s="975"/>
      <c r="I738" s="975"/>
      <c r="J738" s="975"/>
      <c r="K738" s="975"/>
      <c r="L738" s="975"/>
      <c r="M738" s="975"/>
      <c r="N738" s="351" t="s">
        <v>317</v>
      </c>
      <c r="O738" s="351"/>
      <c r="P738" s="351"/>
      <c r="Q738" s="351"/>
      <c r="R738" s="975" t="s">
        <v>544</v>
      </c>
      <c r="S738" s="975"/>
      <c r="T738" s="975"/>
      <c r="U738" s="975"/>
      <c r="V738" s="975"/>
      <c r="W738" s="975"/>
      <c r="X738" s="975"/>
      <c r="Y738" s="975"/>
      <c r="Z738" s="975"/>
      <c r="AA738" s="351" t="s">
        <v>316</v>
      </c>
      <c r="AB738" s="351"/>
      <c r="AC738" s="351"/>
      <c r="AD738" s="351"/>
      <c r="AE738" s="975" t="s">
        <v>545</v>
      </c>
      <c r="AF738" s="975"/>
      <c r="AG738" s="975"/>
      <c r="AH738" s="975"/>
      <c r="AI738" s="975"/>
      <c r="AJ738" s="975"/>
      <c r="AK738" s="975"/>
      <c r="AL738" s="975"/>
      <c r="AM738" s="975"/>
      <c r="AN738" s="351" t="s">
        <v>315</v>
      </c>
      <c r="AO738" s="351"/>
      <c r="AP738" s="351"/>
      <c r="AQ738" s="351"/>
      <c r="AR738" s="981" t="s">
        <v>546</v>
      </c>
      <c r="AS738" s="982"/>
      <c r="AT738" s="982"/>
      <c r="AU738" s="982"/>
      <c r="AV738" s="982"/>
      <c r="AW738" s="982"/>
      <c r="AX738" s="983"/>
    </row>
    <row r="739" spans="1:52" ht="24.75" customHeight="1">
      <c r="A739" s="974" t="s">
        <v>314</v>
      </c>
      <c r="B739" s="195"/>
      <c r="C739" s="195"/>
      <c r="D739" s="196"/>
      <c r="E739" s="975" t="s">
        <v>546</v>
      </c>
      <c r="F739" s="975"/>
      <c r="G739" s="975"/>
      <c r="H739" s="975"/>
      <c r="I739" s="975"/>
      <c r="J739" s="975"/>
      <c r="K739" s="975"/>
      <c r="L739" s="975"/>
      <c r="M739" s="975"/>
      <c r="N739" s="976"/>
      <c r="O739" s="976"/>
      <c r="P739" s="976"/>
      <c r="Q739" s="976"/>
      <c r="R739" s="977"/>
      <c r="S739" s="977"/>
      <c r="T739" s="977"/>
      <c r="U739" s="977"/>
      <c r="V739" s="977"/>
      <c r="W739" s="977"/>
      <c r="X739" s="977"/>
      <c r="Y739" s="977"/>
      <c r="Z739" s="977"/>
      <c r="AA739" s="976"/>
      <c r="AB739" s="976"/>
      <c r="AC739" s="976"/>
      <c r="AD739" s="976"/>
      <c r="AE739" s="977"/>
      <c r="AF739" s="977"/>
      <c r="AG739" s="977"/>
      <c r="AH739" s="977"/>
      <c r="AI739" s="977"/>
      <c r="AJ739" s="977"/>
      <c r="AK739" s="977"/>
      <c r="AL739" s="977"/>
      <c r="AM739" s="977"/>
      <c r="AN739" s="976"/>
      <c r="AO739" s="976"/>
      <c r="AP739" s="976"/>
      <c r="AQ739" s="976"/>
      <c r="AR739" s="978"/>
      <c r="AS739" s="979"/>
      <c r="AT739" s="979"/>
      <c r="AU739" s="979"/>
      <c r="AV739" s="979"/>
      <c r="AW739" s="979"/>
      <c r="AX739" s="980"/>
    </row>
    <row r="740" spans="1:52" ht="24.75" customHeight="1" thickBot="1">
      <c r="A740" s="956" t="s">
        <v>338</v>
      </c>
      <c r="B740" s="957"/>
      <c r="C740" s="957"/>
      <c r="D740" s="958"/>
      <c r="E740" s="959" t="s">
        <v>480</v>
      </c>
      <c r="F740" s="960"/>
      <c r="G740" s="960"/>
      <c r="H740" s="78" t="str">
        <f>IF(E740="", "", "(")</f>
        <v>(</v>
      </c>
      <c r="I740" s="960"/>
      <c r="J740" s="960"/>
      <c r="K740" s="78" t="str">
        <f>IF(OR(I740="　", I740=""), "", "-")</f>
        <v/>
      </c>
      <c r="L740" s="961">
        <v>12</v>
      </c>
      <c r="M740" s="961"/>
      <c r="N740" s="79" t="str">
        <f>IF(O740="", "", "-")</f>
        <v/>
      </c>
      <c r="O740" s="80"/>
      <c r="P740" s="79" t="str">
        <f>IF(E740="", "", ")")</f>
        <v>)</v>
      </c>
      <c r="Q740" s="959"/>
      <c r="R740" s="960"/>
      <c r="S740" s="960"/>
      <c r="T740" s="78" t="str">
        <f>IF(Q740="", "", "(")</f>
        <v/>
      </c>
      <c r="U740" s="960"/>
      <c r="V740" s="960"/>
      <c r="W740" s="78" t="str">
        <f>IF(OR(U740="　", U740=""), "", "-")</f>
        <v/>
      </c>
      <c r="X740" s="961"/>
      <c r="Y740" s="961"/>
      <c r="Z740" s="79" t="str">
        <f>IF(AA740="", "", "-")</f>
        <v/>
      </c>
      <c r="AA740" s="80"/>
      <c r="AB740" s="79" t="str">
        <f>IF(Q740="", "", ")")</f>
        <v/>
      </c>
      <c r="AC740" s="959"/>
      <c r="AD740" s="960"/>
      <c r="AE740" s="960"/>
      <c r="AF740" s="78" t="str">
        <f>IF(AC740="", "", "(")</f>
        <v/>
      </c>
      <c r="AG740" s="960"/>
      <c r="AH740" s="960"/>
      <c r="AI740" s="78" t="str">
        <f>IF(OR(AG740="　", AG740=""), "", "-")</f>
        <v/>
      </c>
      <c r="AJ740" s="961"/>
      <c r="AK740" s="961"/>
      <c r="AL740" s="79" t="str">
        <f>IF(AM740="", "", "-")</f>
        <v/>
      </c>
      <c r="AM740" s="80"/>
      <c r="AN740" s="79" t="str">
        <f>IF(AC740="", "", ")")</f>
        <v/>
      </c>
      <c r="AO740" s="984"/>
      <c r="AP740" s="985"/>
      <c r="AQ740" s="985"/>
      <c r="AR740" s="985"/>
      <c r="AS740" s="985"/>
      <c r="AT740" s="985"/>
      <c r="AU740" s="985"/>
      <c r="AV740" s="985"/>
      <c r="AW740" s="985"/>
      <c r="AX740" s="986"/>
    </row>
    <row r="741" spans="1:52" ht="28.4" customHeight="1">
      <c r="A741" s="600" t="s">
        <v>307</v>
      </c>
      <c r="B741" s="601"/>
      <c r="C741" s="601"/>
      <c r="D741" s="601"/>
      <c r="E741" s="601"/>
      <c r="F741" s="602"/>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4" customHeight="1">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4" customHeight="1">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4" customHeight="1">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4" customHeight="1">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4" customHeight="1">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4" customHeight="1">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4" customHeight="1">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4" customHeight="1">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4" customHeight="1">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4" customHeight="1">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4" customHeight="1" thickBot="1">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4" hidden="1" customHeight="1">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4" hidden="1" customHeight="1">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65" customHeight="1">
      <c r="A780" s="614" t="s">
        <v>309</v>
      </c>
      <c r="B780" s="615"/>
      <c r="C780" s="615"/>
      <c r="D780" s="615"/>
      <c r="E780" s="615"/>
      <c r="F780" s="616"/>
      <c r="G780" s="581" t="s">
        <v>569</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286</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75" customHeight="1">
      <c r="A781" s="617"/>
      <c r="B781" s="618"/>
      <c r="C781" s="618"/>
      <c r="D781" s="618"/>
      <c r="E781" s="618"/>
      <c r="F781" s="619"/>
      <c r="G781" s="801"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31" customHeight="1">
      <c r="A782" s="617"/>
      <c r="B782" s="618"/>
      <c r="C782" s="618"/>
      <c r="D782" s="618"/>
      <c r="E782" s="618"/>
      <c r="F782" s="619"/>
      <c r="G782" s="656" t="s">
        <v>549</v>
      </c>
      <c r="H782" s="657"/>
      <c r="I782" s="657"/>
      <c r="J782" s="657"/>
      <c r="K782" s="658"/>
      <c r="L782" s="650" t="s">
        <v>551</v>
      </c>
      <c r="M782" s="651"/>
      <c r="N782" s="651"/>
      <c r="O782" s="651"/>
      <c r="P782" s="651"/>
      <c r="Q782" s="651"/>
      <c r="R782" s="651"/>
      <c r="S782" s="651"/>
      <c r="T782" s="651"/>
      <c r="U782" s="651"/>
      <c r="V782" s="651"/>
      <c r="W782" s="651"/>
      <c r="X782" s="652"/>
      <c r="Y782" s="374">
        <v>1</v>
      </c>
      <c r="Z782" s="375"/>
      <c r="AA782" s="375"/>
      <c r="AB782" s="791"/>
      <c r="AC782" s="656"/>
      <c r="AD782" s="657"/>
      <c r="AE782" s="657"/>
      <c r="AF782" s="657"/>
      <c r="AG782" s="658"/>
      <c r="AH782" s="650"/>
      <c r="AI782" s="651"/>
      <c r="AJ782" s="651"/>
      <c r="AK782" s="651"/>
      <c r="AL782" s="651"/>
      <c r="AM782" s="651"/>
      <c r="AN782" s="651"/>
      <c r="AO782" s="651"/>
      <c r="AP782" s="651"/>
      <c r="AQ782" s="651"/>
      <c r="AR782" s="651"/>
      <c r="AS782" s="651"/>
      <c r="AT782" s="652"/>
      <c r="AU782" s="374"/>
      <c r="AV782" s="375"/>
      <c r="AW782" s="375"/>
      <c r="AX782" s="376"/>
    </row>
    <row r="783" spans="1:50" ht="24.75" customHeight="1">
      <c r="A783" s="617"/>
      <c r="B783" s="618"/>
      <c r="C783" s="618"/>
      <c r="D783" s="618"/>
      <c r="E783" s="618"/>
      <c r="F783" s="619"/>
      <c r="G783" s="592" t="s">
        <v>550</v>
      </c>
      <c r="H783" s="593"/>
      <c r="I783" s="593"/>
      <c r="J783" s="593"/>
      <c r="K783" s="594"/>
      <c r="L783" s="584" t="s">
        <v>552</v>
      </c>
      <c r="M783" s="585"/>
      <c r="N783" s="585"/>
      <c r="O783" s="585"/>
      <c r="P783" s="585"/>
      <c r="Q783" s="585"/>
      <c r="R783" s="585"/>
      <c r="S783" s="585"/>
      <c r="T783" s="585"/>
      <c r="U783" s="585"/>
      <c r="V783" s="585"/>
      <c r="W783" s="585"/>
      <c r="X783" s="586"/>
      <c r="Y783" s="587">
        <v>0.7</v>
      </c>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4" customHeight="1">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8.5" customHeight="1">
      <c r="A792" s="617"/>
      <c r="B792" s="618"/>
      <c r="C792" s="618"/>
      <c r="D792" s="618"/>
      <c r="E792" s="618"/>
      <c r="F792" s="619"/>
      <c r="G792" s="812" t="s">
        <v>20</v>
      </c>
      <c r="H792" s="813"/>
      <c r="I792" s="813"/>
      <c r="J792" s="813"/>
      <c r="K792" s="813"/>
      <c r="L792" s="814"/>
      <c r="M792" s="815"/>
      <c r="N792" s="815"/>
      <c r="O792" s="815"/>
      <c r="P792" s="815"/>
      <c r="Q792" s="815"/>
      <c r="R792" s="815"/>
      <c r="S792" s="815"/>
      <c r="T792" s="815"/>
      <c r="U792" s="815"/>
      <c r="V792" s="815"/>
      <c r="W792" s="815"/>
      <c r="X792" s="816"/>
      <c r="Y792" s="817">
        <f>SUM(Y782:AB791)</f>
        <v>1.7</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0</v>
      </c>
      <c r="AV792" s="818"/>
      <c r="AW792" s="818"/>
      <c r="AX792" s="820"/>
    </row>
    <row r="793" spans="1:50" ht="24.75" hidden="1" customHeight="1">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hidden="1" customHeight="1">
      <c r="A794" s="617"/>
      <c r="B794" s="618"/>
      <c r="C794" s="618"/>
      <c r="D794" s="618"/>
      <c r="E794" s="618"/>
      <c r="F794" s="619"/>
      <c r="G794" s="801"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hidden="1" customHeight="1">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791"/>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hidden="1" customHeight="1">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c r="A805" s="617"/>
      <c r="B805" s="618"/>
      <c r="C805" s="618"/>
      <c r="D805" s="618"/>
      <c r="E805" s="618"/>
      <c r="F805" s="619"/>
      <c r="G805" s="812" t="s">
        <v>20</v>
      </c>
      <c r="H805" s="813"/>
      <c r="I805" s="813"/>
      <c r="J805" s="813"/>
      <c r="K805" s="813"/>
      <c r="L805" s="814"/>
      <c r="M805" s="815"/>
      <c r="N805" s="815"/>
      <c r="O805" s="815"/>
      <c r="P805" s="815"/>
      <c r="Q805" s="815"/>
      <c r="R805" s="815"/>
      <c r="S805" s="815"/>
      <c r="T805" s="815"/>
      <c r="U805" s="815"/>
      <c r="V805" s="815"/>
      <c r="W805" s="815"/>
      <c r="X805" s="816"/>
      <c r="Y805" s="817">
        <f>SUM(Y795:AB804)</f>
        <v>0</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24.75" hidden="1" customHeight="1">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hidden="1" customHeight="1">
      <c r="A807" s="617"/>
      <c r="B807" s="618"/>
      <c r="C807" s="618"/>
      <c r="D807" s="618"/>
      <c r="E807" s="618"/>
      <c r="F807" s="619"/>
      <c r="G807" s="801"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c r="A818" s="617"/>
      <c r="B818" s="618"/>
      <c r="C818" s="618"/>
      <c r="D818" s="618"/>
      <c r="E818" s="618"/>
      <c r="F818" s="619"/>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hidden="1" customHeight="1">
      <c r="A820" s="617"/>
      <c r="B820" s="618"/>
      <c r="C820" s="618"/>
      <c r="D820" s="618"/>
      <c r="E820" s="618"/>
      <c r="F820" s="619"/>
      <c r="G820" s="801"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c r="A831" s="617"/>
      <c r="B831" s="618"/>
      <c r="C831" s="618"/>
      <c r="D831" s="618"/>
      <c r="E831" s="618"/>
      <c r="F831" s="619"/>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hidden="1" customHeight="1" thickBot="1">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269</v>
      </c>
      <c r="AM832" s="265"/>
      <c r="AN832" s="265"/>
      <c r="AO832" s="67" t="s">
        <v>267</v>
      </c>
      <c r="AP832" s="21"/>
      <c r="AQ832" s="21"/>
      <c r="AR832" s="21"/>
      <c r="AS832" s="21"/>
      <c r="AT832" s="21"/>
      <c r="AU832" s="21"/>
      <c r="AV832" s="21"/>
      <c r="AW832" s="21"/>
      <c r="AX832" s="22"/>
    </row>
    <row r="833" spans="1:50" ht="24.75" customHeight="1">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row r="835" spans="1:50" ht="24.75" customHeight="1">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291</v>
      </c>
      <c r="AI837" s="350"/>
      <c r="AJ837" s="350"/>
      <c r="AK837" s="350"/>
      <c r="AL837" s="350" t="s">
        <v>21</v>
      </c>
      <c r="AM837" s="350"/>
      <c r="AN837" s="350"/>
      <c r="AO837" s="355"/>
      <c r="AP837" s="356" t="s">
        <v>225</v>
      </c>
      <c r="AQ837" s="356"/>
      <c r="AR837" s="356"/>
      <c r="AS837" s="356"/>
      <c r="AT837" s="356"/>
      <c r="AU837" s="356"/>
      <c r="AV837" s="356"/>
      <c r="AW837" s="356"/>
      <c r="AX837" s="356"/>
    </row>
    <row r="838" spans="1:50" ht="62.25" customHeight="1">
      <c r="A838" s="362">
        <v>1</v>
      </c>
      <c r="B838" s="362">
        <v>1</v>
      </c>
      <c r="C838" s="347" t="s">
        <v>557</v>
      </c>
      <c r="D838" s="333"/>
      <c r="E838" s="333"/>
      <c r="F838" s="333"/>
      <c r="G838" s="333"/>
      <c r="H838" s="333"/>
      <c r="I838" s="333"/>
      <c r="J838" s="334" t="s">
        <v>553</v>
      </c>
      <c r="K838" s="335"/>
      <c r="L838" s="335"/>
      <c r="M838" s="335"/>
      <c r="N838" s="335"/>
      <c r="O838" s="335"/>
      <c r="P838" s="348" t="s">
        <v>567</v>
      </c>
      <c r="Q838" s="336"/>
      <c r="R838" s="336"/>
      <c r="S838" s="336"/>
      <c r="T838" s="336"/>
      <c r="U838" s="336"/>
      <c r="V838" s="336"/>
      <c r="W838" s="336"/>
      <c r="X838" s="336"/>
      <c r="Y838" s="337">
        <v>1.7</v>
      </c>
      <c r="Z838" s="338"/>
      <c r="AA838" s="338"/>
      <c r="AB838" s="339"/>
      <c r="AC838" s="349" t="s">
        <v>79</v>
      </c>
      <c r="AD838" s="357"/>
      <c r="AE838" s="357"/>
      <c r="AF838" s="357"/>
      <c r="AG838" s="357"/>
      <c r="AH838" s="358" t="s">
        <v>553</v>
      </c>
      <c r="AI838" s="359"/>
      <c r="AJ838" s="359"/>
      <c r="AK838" s="359"/>
      <c r="AL838" s="343" t="s">
        <v>553</v>
      </c>
      <c r="AM838" s="344"/>
      <c r="AN838" s="344"/>
      <c r="AO838" s="345"/>
      <c r="AP838" s="346" t="s">
        <v>553</v>
      </c>
      <c r="AQ838" s="346"/>
      <c r="AR838" s="346"/>
      <c r="AS838" s="346"/>
      <c r="AT838" s="346"/>
      <c r="AU838" s="346"/>
      <c r="AV838" s="346"/>
      <c r="AW838" s="346"/>
      <c r="AX838" s="346"/>
    </row>
    <row r="839" spans="1:50" ht="62.25" customHeight="1">
      <c r="A839" s="362">
        <v>2</v>
      </c>
      <c r="B839" s="362">
        <v>1</v>
      </c>
      <c r="C839" s="347" t="s">
        <v>558</v>
      </c>
      <c r="D839" s="333"/>
      <c r="E839" s="333"/>
      <c r="F839" s="333"/>
      <c r="G839" s="333"/>
      <c r="H839" s="333"/>
      <c r="I839" s="333"/>
      <c r="J839" s="334" t="s">
        <v>553</v>
      </c>
      <c r="K839" s="335"/>
      <c r="L839" s="335"/>
      <c r="M839" s="335"/>
      <c r="N839" s="335"/>
      <c r="O839" s="335"/>
      <c r="P839" s="348" t="s">
        <v>567</v>
      </c>
      <c r="Q839" s="336"/>
      <c r="R839" s="336"/>
      <c r="S839" s="336"/>
      <c r="T839" s="336"/>
      <c r="U839" s="336"/>
      <c r="V839" s="336"/>
      <c r="W839" s="336"/>
      <c r="X839" s="336"/>
      <c r="Y839" s="337">
        <v>1.5</v>
      </c>
      <c r="Z839" s="338"/>
      <c r="AA839" s="338"/>
      <c r="AB839" s="339"/>
      <c r="AC839" s="349" t="s">
        <v>79</v>
      </c>
      <c r="AD839" s="357"/>
      <c r="AE839" s="357"/>
      <c r="AF839" s="357"/>
      <c r="AG839" s="357"/>
      <c r="AH839" s="358" t="s">
        <v>553</v>
      </c>
      <c r="AI839" s="359"/>
      <c r="AJ839" s="359"/>
      <c r="AK839" s="359"/>
      <c r="AL839" s="343" t="s">
        <v>553</v>
      </c>
      <c r="AM839" s="344"/>
      <c r="AN839" s="344"/>
      <c r="AO839" s="345"/>
      <c r="AP839" s="346" t="s">
        <v>553</v>
      </c>
      <c r="AQ839" s="346"/>
      <c r="AR839" s="346"/>
      <c r="AS839" s="346"/>
      <c r="AT839" s="346"/>
      <c r="AU839" s="346"/>
      <c r="AV839" s="346"/>
      <c r="AW839" s="346"/>
      <c r="AX839" s="346"/>
    </row>
    <row r="840" spans="1:50" ht="62.25" customHeight="1">
      <c r="A840" s="362">
        <v>3</v>
      </c>
      <c r="B840" s="362">
        <v>1</v>
      </c>
      <c r="C840" s="347" t="s">
        <v>559</v>
      </c>
      <c r="D840" s="333"/>
      <c r="E840" s="333"/>
      <c r="F840" s="333"/>
      <c r="G840" s="333"/>
      <c r="H840" s="333"/>
      <c r="I840" s="333"/>
      <c r="J840" s="334" t="s">
        <v>553</v>
      </c>
      <c r="K840" s="335"/>
      <c r="L840" s="335"/>
      <c r="M840" s="335"/>
      <c r="N840" s="335"/>
      <c r="O840" s="335"/>
      <c r="P840" s="348" t="s">
        <v>567</v>
      </c>
      <c r="Q840" s="336"/>
      <c r="R840" s="336"/>
      <c r="S840" s="336"/>
      <c r="T840" s="336"/>
      <c r="U840" s="336"/>
      <c r="V840" s="336"/>
      <c r="W840" s="336"/>
      <c r="X840" s="336"/>
      <c r="Y840" s="337">
        <v>1.5</v>
      </c>
      <c r="Z840" s="338"/>
      <c r="AA840" s="338"/>
      <c r="AB840" s="339"/>
      <c r="AC840" s="349" t="s">
        <v>79</v>
      </c>
      <c r="AD840" s="357"/>
      <c r="AE840" s="357"/>
      <c r="AF840" s="357"/>
      <c r="AG840" s="357"/>
      <c r="AH840" s="341" t="s">
        <v>553</v>
      </c>
      <c r="AI840" s="342"/>
      <c r="AJ840" s="342"/>
      <c r="AK840" s="342"/>
      <c r="AL840" s="343" t="s">
        <v>553</v>
      </c>
      <c r="AM840" s="344"/>
      <c r="AN840" s="344"/>
      <c r="AO840" s="345"/>
      <c r="AP840" s="346" t="s">
        <v>553</v>
      </c>
      <c r="AQ840" s="346"/>
      <c r="AR840" s="346"/>
      <c r="AS840" s="346"/>
      <c r="AT840" s="346"/>
      <c r="AU840" s="346"/>
      <c r="AV840" s="346"/>
      <c r="AW840" s="346"/>
      <c r="AX840" s="346"/>
    </row>
    <row r="841" spans="1:50" ht="62.25" customHeight="1">
      <c r="A841" s="362">
        <v>4</v>
      </c>
      <c r="B841" s="362">
        <v>1</v>
      </c>
      <c r="C841" s="347" t="s">
        <v>560</v>
      </c>
      <c r="D841" s="333"/>
      <c r="E841" s="333"/>
      <c r="F841" s="333"/>
      <c r="G841" s="333"/>
      <c r="H841" s="333"/>
      <c r="I841" s="333"/>
      <c r="J841" s="334" t="s">
        <v>553</v>
      </c>
      <c r="K841" s="335"/>
      <c r="L841" s="335"/>
      <c r="M841" s="335"/>
      <c r="N841" s="335"/>
      <c r="O841" s="335"/>
      <c r="P841" s="348" t="s">
        <v>567</v>
      </c>
      <c r="Q841" s="336"/>
      <c r="R841" s="336"/>
      <c r="S841" s="336"/>
      <c r="T841" s="336"/>
      <c r="U841" s="336"/>
      <c r="V841" s="336"/>
      <c r="W841" s="336"/>
      <c r="X841" s="336"/>
      <c r="Y841" s="337">
        <v>1.4</v>
      </c>
      <c r="Z841" s="338"/>
      <c r="AA841" s="338"/>
      <c r="AB841" s="339"/>
      <c r="AC841" s="349" t="s">
        <v>79</v>
      </c>
      <c r="AD841" s="357"/>
      <c r="AE841" s="357"/>
      <c r="AF841" s="357"/>
      <c r="AG841" s="357"/>
      <c r="AH841" s="341" t="s">
        <v>553</v>
      </c>
      <c r="AI841" s="342"/>
      <c r="AJ841" s="342"/>
      <c r="AK841" s="342"/>
      <c r="AL841" s="343" t="s">
        <v>553</v>
      </c>
      <c r="AM841" s="344"/>
      <c r="AN841" s="344"/>
      <c r="AO841" s="345"/>
      <c r="AP841" s="346" t="s">
        <v>553</v>
      </c>
      <c r="AQ841" s="346"/>
      <c r="AR841" s="346"/>
      <c r="AS841" s="346"/>
      <c r="AT841" s="346"/>
      <c r="AU841" s="346"/>
      <c r="AV841" s="346"/>
      <c r="AW841" s="346"/>
      <c r="AX841" s="346"/>
    </row>
    <row r="842" spans="1:50" ht="62.25" customHeight="1">
      <c r="A842" s="362">
        <v>5</v>
      </c>
      <c r="B842" s="362">
        <v>1</v>
      </c>
      <c r="C842" s="347" t="s">
        <v>561</v>
      </c>
      <c r="D842" s="333"/>
      <c r="E842" s="333"/>
      <c r="F842" s="333"/>
      <c r="G842" s="333"/>
      <c r="H842" s="333"/>
      <c r="I842" s="333"/>
      <c r="J842" s="334" t="s">
        <v>553</v>
      </c>
      <c r="K842" s="335"/>
      <c r="L842" s="335"/>
      <c r="M842" s="335"/>
      <c r="N842" s="335"/>
      <c r="O842" s="335"/>
      <c r="P842" s="348" t="s">
        <v>567</v>
      </c>
      <c r="Q842" s="336"/>
      <c r="R842" s="336"/>
      <c r="S842" s="336"/>
      <c r="T842" s="336"/>
      <c r="U842" s="336"/>
      <c r="V842" s="336"/>
      <c r="W842" s="336"/>
      <c r="X842" s="336"/>
      <c r="Y842" s="337">
        <v>1.2</v>
      </c>
      <c r="Z842" s="338"/>
      <c r="AA842" s="338"/>
      <c r="AB842" s="339"/>
      <c r="AC842" s="349" t="s">
        <v>79</v>
      </c>
      <c r="AD842" s="357"/>
      <c r="AE842" s="357"/>
      <c r="AF842" s="357"/>
      <c r="AG842" s="357"/>
      <c r="AH842" s="341" t="s">
        <v>553</v>
      </c>
      <c r="AI842" s="342"/>
      <c r="AJ842" s="342"/>
      <c r="AK842" s="342"/>
      <c r="AL842" s="343" t="s">
        <v>553</v>
      </c>
      <c r="AM842" s="344"/>
      <c r="AN842" s="344"/>
      <c r="AO842" s="345"/>
      <c r="AP842" s="346" t="s">
        <v>553</v>
      </c>
      <c r="AQ842" s="346"/>
      <c r="AR842" s="346"/>
      <c r="AS842" s="346"/>
      <c r="AT842" s="346"/>
      <c r="AU842" s="346"/>
      <c r="AV842" s="346"/>
      <c r="AW842" s="346"/>
      <c r="AX842" s="346"/>
    </row>
    <row r="843" spans="1:50" ht="62.25" customHeight="1">
      <c r="A843" s="362">
        <v>6</v>
      </c>
      <c r="B843" s="362">
        <v>1</v>
      </c>
      <c r="C843" s="347" t="s">
        <v>562</v>
      </c>
      <c r="D843" s="333"/>
      <c r="E843" s="333"/>
      <c r="F843" s="333"/>
      <c r="G843" s="333"/>
      <c r="H843" s="333"/>
      <c r="I843" s="333"/>
      <c r="J843" s="334" t="s">
        <v>553</v>
      </c>
      <c r="K843" s="335"/>
      <c r="L843" s="335"/>
      <c r="M843" s="335"/>
      <c r="N843" s="335"/>
      <c r="O843" s="335"/>
      <c r="P843" s="348" t="s">
        <v>567</v>
      </c>
      <c r="Q843" s="336"/>
      <c r="R843" s="336"/>
      <c r="S843" s="336"/>
      <c r="T843" s="336"/>
      <c r="U843" s="336"/>
      <c r="V843" s="336"/>
      <c r="W843" s="336"/>
      <c r="X843" s="336"/>
      <c r="Y843" s="337">
        <v>1.1000000000000001</v>
      </c>
      <c r="Z843" s="338"/>
      <c r="AA843" s="338"/>
      <c r="AB843" s="339"/>
      <c r="AC843" s="349" t="s">
        <v>79</v>
      </c>
      <c r="AD843" s="357"/>
      <c r="AE843" s="357"/>
      <c r="AF843" s="357"/>
      <c r="AG843" s="357"/>
      <c r="AH843" s="341" t="s">
        <v>553</v>
      </c>
      <c r="AI843" s="342"/>
      <c r="AJ843" s="342"/>
      <c r="AK843" s="342"/>
      <c r="AL843" s="343" t="s">
        <v>553</v>
      </c>
      <c r="AM843" s="344"/>
      <c r="AN843" s="344"/>
      <c r="AO843" s="345"/>
      <c r="AP843" s="346" t="s">
        <v>553</v>
      </c>
      <c r="AQ843" s="346"/>
      <c r="AR843" s="346"/>
      <c r="AS843" s="346"/>
      <c r="AT843" s="346"/>
      <c r="AU843" s="346"/>
      <c r="AV843" s="346"/>
      <c r="AW843" s="346"/>
      <c r="AX843" s="346"/>
    </row>
    <row r="844" spans="1:50" ht="62.25" customHeight="1">
      <c r="A844" s="362">
        <v>7</v>
      </c>
      <c r="B844" s="362">
        <v>1</v>
      </c>
      <c r="C844" s="347" t="s">
        <v>563</v>
      </c>
      <c r="D844" s="333"/>
      <c r="E844" s="333"/>
      <c r="F844" s="333"/>
      <c r="G844" s="333"/>
      <c r="H844" s="333"/>
      <c r="I844" s="333"/>
      <c r="J844" s="334" t="s">
        <v>553</v>
      </c>
      <c r="K844" s="335"/>
      <c r="L844" s="335"/>
      <c r="M844" s="335"/>
      <c r="N844" s="335"/>
      <c r="O844" s="335"/>
      <c r="P844" s="348" t="s">
        <v>567</v>
      </c>
      <c r="Q844" s="336"/>
      <c r="R844" s="336"/>
      <c r="S844" s="336"/>
      <c r="T844" s="336"/>
      <c r="U844" s="336"/>
      <c r="V844" s="336"/>
      <c r="W844" s="336"/>
      <c r="X844" s="336"/>
      <c r="Y844" s="337">
        <v>1</v>
      </c>
      <c r="Z844" s="338"/>
      <c r="AA844" s="338"/>
      <c r="AB844" s="339"/>
      <c r="AC844" s="349" t="s">
        <v>79</v>
      </c>
      <c r="AD844" s="357"/>
      <c r="AE844" s="357"/>
      <c r="AF844" s="357"/>
      <c r="AG844" s="357"/>
      <c r="AH844" s="341" t="s">
        <v>553</v>
      </c>
      <c r="AI844" s="342"/>
      <c r="AJ844" s="342"/>
      <c r="AK844" s="342"/>
      <c r="AL844" s="343" t="s">
        <v>553</v>
      </c>
      <c r="AM844" s="344"/>
      <c r="AN844" s="344"/>
      <c r="AO844" s="345"/>
      <c r="AP844" s="346" t="s">
        <v>554</v>
      </c>
      <c r="AQ844" s="346"/>
      <c r="AR844" s="346"/>
      <c r="AS844" s="346"/>
      <c r="AT844" s="346"/>
      <c r="AU844" s="346"/>
      <c r="AV844" s="346"/>
      <c r="AW844" s="346"/>
      <c r="AX844" s="346"/>
    </row>
    <row r="845" spans="1:50" ht="62.25" customHeight="1">
      <c r="A845" s="362">
        <v>8</v>
      </c>
      <c r="B845" s="362">
        <v>1</v>
      </c>
      <c r="C845" s="347" t="s">
        <v>564</v>
      </c>
      <c r="D845" s="333"/>
      <c r="E845" s="333"/>
      <c r="F845" s="333"/>
      <c r="G845" s="333"/>
      <c r="H845" s="333"/>
      <c r="I845" s="333"/>
      <c r="J845" s="334" t="s">
        <v>553</v>
      </c>
      <c r="K845" s="335"/>
      <c r="L845" s="335"/>
      <c r="M845" s="335"/>
      <c r="N845" s="335"/>
      <c r="O845" s="335"/>
      <c r="P845" s="348" t="s">
        <v>567</v>
      </c>
      <c r="Q845" s="336"/>
      <c r="R845" s="336"/>
      <c r="S845" s="336"/>
      <c r="T845" s="336"/>
      <c r="U845" s="336"/>
      <c r="V845" s="336"/>
      <c r="W845" s="336"/>
      <c r="X845" s="336"/>
      <c r="Y845" s="337">
        <v>1</v>
      </c>
      <c r="Z845" s="338"/>
      <c r="AA845" s="338"/>
      <c r="AB845" s="339"/>
      <c r="AC845" s="349" t="s">
        <v>79</v>
      </c>
      <c r="AD845" s="357"/>
      <c r="AE845" s="357"/>
      <c r="AF845" s="357"/>
      <c r="AG845" s="357"/>
      <c r="AH845" s="341" t="s">
        <v>553</v>
      </c>
      <c r="AI845" s="342"/>
      <c r="AJ845" s="342"/>
      <c r="AK845" s="342"/>
      <c r="AL845" s="343" t="s">
        <v>553</v>
      </c>
      <c r="AM845" s="344"/>
      <c r="AN845" s="344"/>
      <c r="AO845" s="345"/>
      <c r="AP845" s="346" t="s">
        <v>553</v>
      </c>
      <c r="AQ845" s="346"/>
      <c r="AR845" s="346"/>
      <c r="AS845" s="346"/>
      <c r="AT845" s="346"/>
      <c r="AU845" s="346"/>
      <c r="AV845" s="346"/>
      <c r="AW845" s="346"/>
      <c r="AX845" s="346"/>
    </row>
    <row r="846" spans="1:50" ht="62.25" customHeight="1">
      <c r="A846" s="362">
        <v>9</v>
      </c>
      <c r="B846" s="362">
        <v>1</v>
      </c>
      <c r="C846" s="347" t="s">
        <v>565</v>
      </c>
      <c r="D846" s="333"/>
      <c r="E846" s="333"/>
      <c r="F846" s="333"/>
      <c r="G846" s="333"/>
      <c r="H846" s="333"/>
      <c r="I846" s="333"/>
      <c r="J846" s="334" t="s">
        <v>553</v>
      </c>
      <c r="K846" s="335"/>
      <c r="L846" s="335"/>
      <c r="M846" s="335"/>
      <c r="N846" s="335"/>
      <c r="O846" s="335"/>
      <c r="P846" s="348" t="s">
        <v>567</v>
      </c>
      <c r="Q846" s="336"/>
      <c r="R846" s="336"/>
      <c r="S846" s="336"/>
      <c r="T846" s="336"/>
      <c r="U846" s="336"/>
      <c r="V846" s="336"/>
      <c r="W846" s="336"/>
      <c r="X846" s="336"/>
      <c r="Y846" s="337">
        <v>1</v>
      </c>
      <c r="Z846" s="338"/>
      <c r="AA846" s="338"/>
      <c r="AB846" s="339"/>
      <c r="AC846" s="349" t="s">
        <v>79</v>
      </c>
      <c r="AD846" s="357"/>
      <c r="AE846" s="357"/>
      <c r="AF846" s="357"/>
      <c r="AG846" s="357"/>
      <c r="AH846" s="341" t="s">
        <v>553</v>
      </c>
      <c r="AI846" s="342"/>
      <c r="AJ846" s="342"/>
      <c r="AK846" s="342"/>
      <c r="AL846" s="343" t="s">
        <v>553</v>
      </c>
      <c r="AM846" s="344"/>
      <c r="AN846" s="344"/>
      <c r="AO846" s="345"/>
      <c r="AP846" s="346" t="s">
        <v>553</v>
      </c>
      <c r="AQ846" s="346"/>
      <c r="AR846" s="346"/>
      <c r="AS846" s="346"/>
      <c r="AT846" s="346"/>
      <c r="AU846" s="346"/>
      <c r="AV846" s="346"/>
      <c r="AW846" s="346"/>
      <c r="AX846" s="346"/>
    </row>
    <row r="847" spans="1:50" ht="62.25" customHeight="1">
      <c r="A847" s="362">
        <v>10</v>
      </c>
      <c r="B847" s="362">
        <v>1</v>
      </c>
      <c r="C847" s="347" t="s">
        <v>566</v>
      </c>
      <c r="D847" s="333"/>
      <c r="E847" s="333"/>
      <c r="F847" s="333"/>
      <c r="G847" s="333"/>
      <c r="H847" s="333"/>
      <c r="I847" s="333"/>
      <c r="J847" s="334" t="s">
        <v>553</v>
      </c>
      <c r="K847" s="335"/>
      <c r="L847" s="335"/>
      <c r="M847" s="335"/>
      <c r="N847" s="335"/>
      <c r="O847" s="335"/>
      <c r="P847" s="348" t="s">
        <v>567</v>
      </c>
      <c r="Q847" s="336"/>
      <c r="R847" s="336"/>
      <c r="S847" s="336"/>
      <c r="T847" s="336"/>
      <c r="U847" s="336"/>
      <c r="V847" s="336"/>
      <c r="W847" s="336"/>
      <c r="X847" s="336"/>
      <c r="Y847" s="337">
        <v>1</v>
      </c>
      <c r="Z847" s="338"/>
      <c r="AA847" s="338"/>
      <c r="AB847" s="339"/>
      <c r="AC847" s="349" t="s">
        <v>79</v>
      </c>
      <c r="AD847" s="357"/>
      <c r="AE847" s="357"/>
      <c r="AF847" s="357"/>
      <c r="AG847" s="357"/>
      <c r="AH847" s="341" t="s">
        <v>554</v>
      </c>
      <c r="AI847" s="342"/>
      <c r="AJ847" s="342"/>
      <c r="AK847" s="342"/>
      <c r="AL847" s="343" t="s">
        <v>553</v>
      </c>
      <c r="AM847" s="344"/>
      <c r="AN847" s="344"/>
      <c r="AO847" s="345"/>
      <c r="AP847" s="346" t="s">
        <v>553</v>
      </c>
      <c r="AQ847" s="346"/>
      <c r="AR847" s="346"/>
      <c r="AS847" s="346"/>
      <c r="AT847" s="346"/>
      <c r="AU847" s="346"/>
      <c r="AV847" s="346"/>
      <c r="AW847" s="346"/>
      <c r="AX847" s="346"/>
    </row>
    <row r="848" spans="1:50" ht="30" hidden="1" customHeight="1">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t="s">
        <v>553</v>
      </c>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291</v>
      </c>
      <c r="AI870" s="350"/>
      <c r="AJ870" s="350"/>
      <c r="AK870" s="350"/>
      <c r="AL870" s="350" t="s">
        <v>21</v>
      </c>
      <c r="AM870" s="350"/>
      <c r="AN870" s="350"/>
      <c r="AO870" s="355"/>
      <c r="AP870" s="356" t="s">
        <v>225</v>
      </c>
      <c r="AQ870" s="356"/>
      <c r="AR870" s="356"/>
      <c r="AS870" s="356"/>
      <c r="AT870" s="356"/>
      <c r="AU870" s="356"/>
      <c r="AV870" s="356"/>
      <c r="AW870" s="356"/>
      <c r="AX870" s="356"/>
    </row>
    <row r="871" spans="1:50" ht="30" hidden="1" customHeight="1">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291</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291</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291</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291</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291</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291</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hidden="1" customHeight="1">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hidden="1" customHeight="1">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94" max="49" man="1"/>
    <brk id="189" max="49" man="1"/>
    <brk id="733" max="49" man="1"/>
    <brk id="834" max="49" man="1"/>
    <brk id="847" max="49" man="1"/>
  </rowBreaks>
  <colBreaks count="1" manualBreakCount="1">
    <brk id="6" max="846"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c r="A2" s="14" t="s">
        <v>84</v>
      </c>
      <c r="B2" s="15"/>
      <c r="C2" s="13" t="str">
        <f>IF(B2="","",A2)</f>
        <v/>
      </c>
      <c r="D2" s="13" t="str">
        <f>IF(C2="","",IF(D1&lt;&gt;"",CONCATENATE(D1,"、",C2),C2))</f>
        <v/>
      </c>
      <c r="F2" s="12" t="s">
        <v>71</v>
      </c>
      <c r="G2" s="17" t="s">
        <v>508</v>
      </c>
      <c r="H2" s="13" t="str">
        <f>IF(G2="","",F2)</f>
        <v>一般会計</v>
      </c>
      <c r="I2" s="13" t="str">
        <f>IF(H2="","",IF(I1&lt;&gt;"",CONCATENATE(I1,"、",H2),H2))</f>
        <v>一般会計</v>
      </c>
      <c r="K2" s="14" t="s">
        <v>102</v>
      </c>
      <c r="L2" s="15"/>
      <c r="M2" s="13" t="str">
        <f>IF(L2="","",K2)</f>
        <v/>
      </c>
      <c r="N2" s="13" t="str">
        <f>IF(M2="","",IF(N1&lt;&gt;"",CONCATENATE(N1,"、",M2),M2))</f>
        <v/>
      </c>
      <c r="O2" s="13"/>
      <c r="P2" s="12" t="s">
        <v>73</v>
      </c>
      <c r="Q2" s="17" t="s">
        <v>508</v>
      </c>
      <c r="R2" s="13" t="str">
        <f>IF(Q2="","",P2)</f>
        <v>直接実施</v>
      </c>
      <c r="S2" s="13" t="str">
        <f>IF(R2="","",IF(S1&lt;&gt;"",CONCATENATE(S1,"、",R2),R2))</f>
        <v>直接実施</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直接実施</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c r="A11" s="14" t="s">
        <v>92</v>
      </c>
      <c r="B11" s="15"/>
      <c r="C11" s="13" t="str">
        <f t="shared" si="0"/>
        <v/>
      </c>
      <c r="D11" s="13" t="str">
        <f t="shared" si="8"/>
        <v/>
      </c>
      <c r="F11" s="18" t="s">
        <v>117</v>
      </c>
      <c r="G11" s="17"/>
      <c r="H11" s="13" t="str">
        <f t="shared" si="1"/>
        <v/>
      </c>
      <c r="I11" s="13" t="str">
        <f t="shared" si="5"/>
        <v>一般会計</v>
      </c>
      <c r="K11" s="14" t="s">
        <v>110</v>
      </c>
      <c r="L11" s="15" t="s">
        <v>508</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c r="A24" s="83" t="s">
        <v>329</v>
      </c>
      <c r="B24" s="15"/>
      <c r="C24" s="13" t="str">
        <f t="shared" si="9"/>
        <v/>
      </c>
      <c r="D24" s="13" t="str">
        <f>IF(C24="",D23,IF(D23&lt;&gt;"",CONCATENATE(D23,"、",C24),C24))</f>
        <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c r="A27" s="13" t="str">
        <f>IF(D24="", "-", D24)</f>
        <v>-</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c r="A38" s="13"/>
      <c r="B38" s="13"/>
      <c r="F38" s="13"/>
      <c r="G38" s="19"/>
      <c r="K38" s="13"/>
      <c r="L38" s="13"/>
      <c r="O38" s="13"/>
      <c r="P38" s="13"/>
      <c r="Q38" s="19"/>
      <c r="T38" s="13"/>
      <c r="Y38" s="32" t="s">
        <v>392</v>
      </c>
      <c r="Z38" s="30"/>
      <c r="AF38" s="30"/>
      <c r="AK38" s="44" t="str">
        <f t="shared" si="7"/>
        <v>k</v>
      </c>
    </row>
    <row r="39" spans="1:37">
      <c r="A39" s="13"/>
      <c r="B39" s="13"/>
      <c r="F39" s="13" t="str">
        <f>I37</f>
        <v>一般会計</v>
      </c>
      <c r="G39" s="19"/>
      <c r="K39" s="13"/>
      <c r="L39" s="13"/>
      <c r="O39" s="13"/>
      <c r="P39" s="13"/>
      <c r="Q39" s="19"/>
      <c r="T39" s="13"/>
      <c r="Y39" s="32" t="s">
        <v>393</v>
      </c>
      <c r="Z39" s="30"/>
      <c r="AF39" s="30"/>
      <c r="AK39" s="44" t="str">
        <f t="shared" si="7"/>
        <v>l</v>
      </c>
    </row>
    <row r="40" spans="1:37">
      <c r="A40" s="13"/>
      <c r="B40" s="13"/>
      <c r="F40" s="13"/>
      <c r="G40" s="19"/>
      <c r="K40" s="13"/>
      <c r="L40" s="13"/>
      <c r="O40" s="13"/>
      <c r="P40" s="13"/>
      <c r="Q40" s="19"/>
      <c r="T40" s="13"/>
      <c r="Y40" s="32" t="s">
        <v>394</v>
      </c>
      <c r="Z40" s="30"/>
      <c r="AF40" s="30"/>
      <c r="AK40" s="44" t="str">
        <f t="shared" si="7"/>
        <v>m</v>
      </c>
    </row>
    <row r="41" spans="1:37">
      <c r="A41" s="13"/>
      <c r="B41" s="13"/>
      <c r="F41" s="13"/>
      <c r="G41" s="19"/>
      <c r="K41" s="13"/>
      <c r="L41" s="13"/>
      <c r="O41" s="13"/>
      <c r="P41" s="13"/>
      <c r="Q41" s="19"/>
      <c r="T41" s="13"/>
      <c r="Y41" s="32" t="s">
        <v>395</v>
      </c>
      <c r="Z41" s="30"/>
      <c r="AF41" s="30"/>
      <c r="AK41" s="44" t="str">
        <f t="shared" si="7"/>
        <v>n</v>
      </c>
    </row>
    <row r="42" spans="1:37">
      <c r="A42" s="13"/>
      <c r="B42" s="13"/>
      <c r="F42" s="13"/>
      <c r="G42" s="19"/>
      <c r="K42" s="13"/>
      <c r="L42" s="13"/>
      <c r="O42" s="13"/>
      <c r="P42" s="13"/>
      <c r="Q42" s="19"/>
      <c r="T42" s="13"/>
      <c r="Y42" s="32" t="s">
        <v>396</v>
      </c>
      <c r="Z42" s="30"/>
      <c r="AF42" s="30"/>
      <c r="AK42" s="44" t="str">
        <f t="shared" si="7"/>
        <v>o</v>
      </c>
    </row>
    <row r="43" spans="1:37">
      <c r="A43" s="13"/>
      <c r="B43" s="13"/>
      <c r="F43" s="13"/>
      <c r="G43" s="19"/>
      <c r="K43" s="13"/>
      <c r="L43" s="13"/>
      <c r="O43" s="13"/>
      <c r="P43" s="13"/>
      <c r="Q43" s="19"/>
      <c r="T43" s="13"/>
      <c r="Y43" s="32" t="s">
        <v>397</v>
      </c>
      <c r="Z43" s="30"/>
      <c r="AF43" s="30"/>
      <c r="AK43" s="44" t="str">
        <f t="shared" si="7"/>
        <v>p</v>
      </c>
    </row>
    <row r="44" spans="1:37">
      <c r="A44" s="13"/>
      <c r="B44" s="13"/>
      <c r="F44" s="13"/>
      <c r="G44" s="19"/>
      <c r="K44" s="13"/>
      <c r="L44" s="13"/>
      <c r="O44" s="13"/>
      <c r="P44" s="13"/>
      <c r="Q44" s="19"/>
      <c r="T44" s="13"/>
      <c r="Y44" s="32" t="s">
        <v>398</v>
      </c>
      <c r="Z44" s="30"/>
      <c r="AF44" s="30"/>
      <c r="AK44" s="44" t="str">
        <f t="shared" si="7"/>
        <v>q</v>
      </c>
    </row>
    <row r="45" spans="1:37">
      <c r="A45" s="13"/>
      <c r="B45" s="13"/>
      <c r="F45" s="13"/>
      <c r="G45" s="19"/>
      <c r="K45" s="13"/>
      <c r="L45" s="13"/>
      <c r="O45" s="13"/>
      <c r="P45" s="13"/>
      <c r="Q45" s="19"/>
      <c r="T45" s="13"/>
      <c r="Y45" s="32" t="s">
        <v>399</v>
      </c>
      <c r="Z45" s="30"/>
      <c r="AF45" s="30"/>
      <c r="AK45" s="44" t="str">
        <f t="shared" si="7"/>
        <v>r</v>
      </c>
    </row>
    <row r="46" spans="1:37">
      <c r="A46" s="13"/>
      <c r="B46" s="13"/>
      <c r="F46" s="13"/>
      <c r="G46" s="19"/>
      <c r="K46" s="13"/>
      <c r="L46" s="13"/>
      <c r="O46" s="13"/>
      <c r="P46" s="13"/>
      <c r="Q46" s="19"/>
      <c r="T46" s="13"/>
      <c r="Y46" s="32" t="s">
        <v>400</v>
      </c>
      <c r="Z46" s="30"/>
      <c r="AF46" s="30"/>
      <c r="AK46" s="44" t="str">
        <f t="shared" si="7"/>
        <v>s</v>
      </c>
    </row>
    <row r="47" spans="1:37">
      <c r="A47" s="13"/>
      <c r="B47" s="13"/>
      <c r="F47" s="13"/>
      <c r="G47" s="19"/>
      <c r="K47" s="13"/>
      <c r="L47" s="13"/>
      <c r="O47" s="13"/>
      <c r="P47" s="13"/>
      <c r="Q47" s="19"/>
      <c r="T47" s="13"/>
      <c r="Y47" s="32" t="s">
        <v>401</v>
      </c>
      <c r="Z47" s="30"/>
      <c r="AF47" s="30"/>
      <c r="AK47" s="44" t="str">
        <f t="shared" si="7"/>
        <v>t</v>
      </c>
    </row>
    <row r="48" spans="1:37">
      <c r="A48" s="13"/>
      <c r="B48" s="13"/>
      <c r="F48" s="13"/>
      <c r="G48" s="19"/>
      <c r="K48" s="13"/>
      <c r="L48" s="13"/>
      <c r="O48" s="13"/>
      <c r="P48" s="13"/>
      <c r="Q48" s="19"/>
      <c r="T48" s="13"/>
      <c r="Y48" s="32" t="s">
        <v>402</v>
      </c>
      <c r="Z48" s="30"/>
      <c r="AF48" s="30"/>
      <c r="AK48" s="44" t="str">
        <f t="shared" si="7"/>
        <v>u</v>
      </c>
    </row>
    <row r="49" spans="1:37">
      <c r="A49" s="13"/>
      <c r="B49" s="13"/>
      <c r="F49" s="13"/>
      <c r="G49" s="19"/>
      <c r="K49" s="13"/>
      <c r="L49" s="13"/>
      <c r="O49" s="13"/>
      <c r="P49" s="13"/>
      <c r="Q49" s="19"/>
      <c r="T49" s="13"/>
      <c r="Y49" s="32" t="s">
        <v>403</v>
      </c>
      <c r="Z49" s="30"/>
      <c r="AF49" s="30"/>
      <c r="AK49" s="44" t="str">
        <f t="shared" si="7"/>
        <v>v</v>
      </c>
    </row>
    <row r="50" spans="1:37">
      <c r="A50" s="13"/>
      <c r="B50" s="13"/>
      <c r="F50" s="13"/>
      <c r="G50" s="19"/>
      <c r="K50" s="13"/>
      <c r="L50" s="13"/>
      <c r="O50" s="13"/>
      <c r="P50" s="13"/>
      <c r="Q50" s="19"/>
      <c r="T50" s="13"/>
      <c r="Y50" s="32" t="s">
        <v>404</v>
      </c>
      <c r="Z50" s="30"/>
      <c r="AF50" s="30"/>
    </row>
    <row r="51" spans="1:37">
      <c r="A51" s="13"/>
      <c r="B51" s="13"/>
      <c r="F51" s="13"/>
      <c r="G51" s="19"/>
      <c r="K51" s="13"/>
      <c r="L51" s="13"/>
      <c r="O51" s="13"/>
      <c r="P51" s="13"/>
      <c r="Q51" s="19"/>
      <c r="T51" s="13"/>
      <c r="Y51" s="32" t="s">
        <v>405</v>
      </c>
      <c r="Z51" s="30"/>
      <c r="AF51" s="30"/>
    </row>
    <row r="52" spans="1:37">
      <c r="A52" s="13"/>
      <c r="B52" s="13"/>
      <c r="F52" s="13"/>
      <c r="G52" s="19"/>
      <c r="K52" s="13"/>
      <c r="L52" s="13"/>
      <c r="O52" s="13"/>
      <c r="P52" s="13"/>
      <c r="Q52" s="19"/>
      <c r="T52" s="13"/>
      <c r="Y52" s="32" t="s">
        <v>406</v>
      </c>
      <c r="Z52" s="30"/>
      <c r="AF52" s="30"/>
    </row>
    <row r="53" spans="1:37">
      <c r="A53" s="13"/>
      <c r="B53" s="13"/>
      <c r="F53" s="13"/>
      <c r="G53" s="19"/>
      <c r="K53" s="13"/>
      <c r="L53" s="13"/>
      <c r="O53" s="13"/>
      <c r="P53" s="13"/>
      <c r="Q53" s="19"/>
      <c r="T53" s="13"/>
      <c r="Y53" s="32" t="s">
        <v>407</v>
      </c>
      <c r="Z53" s="30"/>
      <c r="AF53" s="30"/>
    </row>
    <row r="54" spans="1:37">
      <c r="A54" s="13"/>
      <c r="B54" s="13"/>
      <c r="F54" s="13"/>
      <c r="G54" s="19"/>
      <c r="K54" s="13"/>
      <c r="L54" s="13"/>
      <c r="O54" s="13"/>
      <c r="P54" s="20"/>
      <c r="Q54" s="19"/>
      <c r="T54" s="13"/>
      <c r="Y54" s="32" t="s">
        <v>408</v>
      </c>
      <c r="Z54" s="30"/>
      <c r="AF54" s="30"/>
    </row>
    <row r="55" spans="1:37">
      <c r="A55" s="13"/>
      <c r="B55" s="13"/>
      <c r="F55" s="13"/>
      <c r="G55" s="19"/>
      <c r="K55" s="13"/>
      <c r="L55" s="13"/>
      <c r="O55" s="13"/>
      <c r="P55" s="13"/>
      <c r="Q55" s="19"/>
      <c r="T55" s="13"/>
      <c r="Y55" s="32" t="s">
        <v>409</v>
      </c>
      <c r="Z55" s="30"/>
      <c r="AF55" s="30"/>
    </row>
    <row r="56" spans="1:37">
      <c r="A56" s="13"/>
      <c r="B56" s="13"/>
      <c r="F56" s="13"/>
      <c r="G56" s="19"/>
      <c r="K56" s="13"/>
      <c r="L56" s="13"/>
      <c r="O56" s="13"/>
      <c r="P56" s="13"/>
      <c r="Q56" s="19"/>
      <c r="T56" s="13"/>
      <c r="Y56" s="32" t="s">
        <v>410</v>
      </c>
      <c r="Z56" s="30"/>
      <c r="AF56" s="30"/>
    </row>
    <row r="57" spans="1:37">
      <c r="A57" s="13"/>
      <c r="B57" s="13"/>
      <c r="F57" s="13"/>
      <c r="G57" s="19"/>
      <c r="K57" s="13"/>
      <c r="L57" s="13"/>
      <c r="O57" s="13"/>
      <c r="P57" s="13"/>
      <c r="Q57" s="19"/>
      <c r="T57" s="13"/>
      <c r="Y57" s="32" t="s">
        <v>411</v>
      </c>
      <c r="Z57" s="30"/>
      <c r="AF57" s="30"/>
    </row>
    <row r="58" spans="1:37">
      <c r="A58" s="13"/>
      <c r="B58" s="13"/>
      <c r="F58" s="13"/>
      <c r="G58" s="19"/>
      <c r="K58" s="13"/>
      <c r="L58" s="13"/>
      <c r="O58" s="13"/>
      <c r="P58" s="13"/>
      <c r="Q58" s="19"/>
      <c r="T58" s="13"/>
      <c r="Y58" s="32" t="s">
        <v>412</v>
      </c>
      <c r="Z58" s="30"/>
      <c r="AF58" s="30"/>
    </row>
    <row r="59" spans="1:37">
      <c r="A59" s="13"/>
      <c r="B59" s="13"/>
      <c r="F59" s="13"/>
      <c r="G59" s="19"/>
      <c r="K59" s="13"/>
      <c r="L59" s="13"/>
      <c r="O59" s="13"/>
      <c r="P59" s="13"/>
      <c r="Q59" s="19"/>
      <c r="T59" s="13"/>
      <c r="Y59" s="32" t="s">
        <v>413</v>
      </c>
      <c r="Z59" s="30"/>
      <c r="AF59" s="30"/>
    </row>
    <row r="60" spans="1:37">
      <c r="A60" s="13"/>
      <c r="B60" s="13"/>
      <c r="F60" s="13"/>
      <c r="G60" s="19"/>
      <c r="K60" s="13"/>
      <c r="L60" s="13"/>
      <c r="O60" s="13"/>
      <c r="P60" s="13"/>
      <c r="Q60" s="19"/>
      <c r="T60" s="13"/>
      <c r="Y60" s="32" t="s">
        <v>414</v>
      </c>
      <c r="Z60" s="30"/>
      <c r="AF60" s="30"/>
    </row>
    <row r="61" spans="1:37">
      <c r="A61" s="13"/>
      <c r="B61" s="13"/>
      <c r="F61" s="13"/>
      <c r="G61" s="19"/>
      <c r="K61" s="13"/>
      <c r="L61" s="13"/>
      <c r="O61" s="13"/>
      <c r="P61" s="13"/>
      <c r="Q61" s="19"/>
      <c r="T61" s="13"/>
      <c r="Y61" s="32" t="s">
        <v>415</v>
      </c>
      <c r="Z61" s="30"/>
      <c r="AF61" s="30"/>
    </row>
    <row r="62" spans="1:37">
      <c r="A62" s="13"/>
      <c r="B62" s="13"/>
      <c r="F62" s="13"/>
      <c r="G62" s="19"/>
      <c r="K62" s="13"/>
      <c r="L62" s="13"/>
      <c r="O62" s="13"/>
      <c r="P62" s="13"/>
      <c r="Q62" s="19"/>
      <c r="T62" s="13"/>
      <c r="Y62" s="32" t="s">
        <v>416</v>
      </c>
      <c r="Z62" s="30"/>
      <c r="AF62" s="30"/>
    </row>
    <row r="63" spans="1:37">
      <c r="A63" s="13"/>
      <c r="B63" s="13"/>
      <c r="F63" s="13"/>
      <c r="G63" s="19"/>
      <c r="K63" s="13"/>
      <c r="L63" s="13"/>
      <c r="O63" s="13"/>
      <c r="P63" s="13"/>
      <c r="Q63" s="19"/>
      <c r="T63" s="13"/>
      <c r="Y63" s="32" t="s">
        <v>417</v>
      </c>
      <c r="Z63" s="30"/>
      <c r="AF63" s="30"/>
    </row>
    <row r="64" spans="1:37">
      <c r="A64" s="13"/>
      <c r="B64" s="13"/>
      <c r="F64" s="13"/>
      <c r="G64" s="19"/>
      <c r="K64" s="13"/>
      <c r="L64" s="13"/>
      <c r="O64" s="13"/>
      <c r="P64" s="13"/>
      <c r="Q64" s="19"/>
      <c r="T64" s="13"/>
      <c r="Y64" s="32" t="s">
        <v>418</v>
      </c>
      <c r="Z64" s="30"/>
      <c r="AF64" s="30"/>
    </row>
    <row r="65" spans="1:32">
      <c r="A65" s="13"/>
      <c r="B65" s="13"/>
      <c r="F65" s="13"/>
      <c r="G65" s="19"/>
      <c r="K65" s="13"/>
      <c r="L65" s="13"/>
      <c r="O65" s="13"/>
      <c r="P65" s="13"/>
      <c r="Q65" s="19"/>
      <c r="T65" s="13"/>
      <c r="Y65" s="32" t="s">
        <v>419</v>
      </c>
      <c r="Z65" s="30"/>
      <c r="AF65" s="30"/>
    </row>
    <row r="66" spans="1:32">
      <c r="A66" s="13"/>
      <c r="B66" s="13"/>
      <c r="F66" s="13"/>
      <c r="G66" s="19"/>
      <c r="K66" s="13"/>
      <c r="L66" s="13"/>
      <c r="O66" s="13"/>
      <c r="P66" s="13"/>
      <c r="Q66" s="19"/>
      <c r="T66" s="13"/>
      <c r="Y66" s="32" t="s">
        <v>70</v>
      </c>
      <c r="Z66" s="30"/>
      <c r="AF66" s="30"/>
    </row>
    <row r="67" spans="1:32">
      <c r="A67" s="13"/>
      <c r="B67" s="13"/>
      <c r="F67" s="13"/>
      <c r="G67" s="19"/>
      <c r="K67" s="13"/>
      <c r="L67" s="13"/>
      <c r="O67" s="13"/>
      <c r="P67" s="13"/>
      <c r="Q67" s="19"/>
      <c r="T67" s="13"/>
      <c r="Y67" s="32" t="s">
        <v>420</v>
      </c>
      <c r="Z67" s="30"/>
      <c r="AF67" s="30"/>
    </row>
    <row r="68" spans="1:32">
      <c r="A68" s="13"/>
      <c r="B68" s="13"/>
      <c r="F68" s="13"/>
      <c r="G68" s="19"/>
      <c r="K68" s="13"/>
      <c r="L68" s="13"/>
      <c r="O68" s="13"/>
      <c r="P68" s="13"/>
      <c r="Q68" s="19"/>
      <c r="T68" s="13"/>
      <c r="Y68" s="32" t="s">
        <v>421</v>
      </c>
      <c r="Z68" s="30"/>
      <c r="AF68" s="30"/>
    </row>
    <row r="69" spans="1:32">
      <c r="A69" s="13"/>
      <c r="B69" s="13"/>
      <c r="F69" s="13"/>
      <c r="G69" s="19"/>
      <c r="K69" s="13"/>
      <c r="L69" s="13"/>
      <c r="O69" s="13"/>
      <c r="P69" s="13"/>
      <c r="Q69" s="19"/>
      <c r="T69" s="13"/>
      <c r="Y69" s="32" t="s">
        <v>422</v>
      </c>
      <c r="Z69" s="30"/>
      <c r="AF69" s="30"/>
    </row>
    <row r="70" spans="1:32">
      <c r="A70" s="13"/>
      <c r="B70" s="13"/>
      <c r="Y70" s="32" t="s">
        <v>423</v>
      </c>
    </row>
    <row r="71" spans="1:32">
      <c r="Y71" s="32" t="s">
        <v>424</v>
      </c>
    </row>
    <row r="72" spans="1:32">
      <c r="Y72" s="32" t="s">
        <v>425</v>
      </c>
    </row>
    <row r="73" spans="1:32">
      <c r="Y73" s="32" t="s">
        <v>426</v>
      </c>
    </row>
    <row r="74" spans="1:32">
      <c r="Y74" s="32" t="s">
        <v>427</v>
      </c>
    </row>
    <row r="75" spans="1:32">
      <c r="Y75" s="32" t="s">
        <v>428</v>
      </c>
    </row>
    <row r="76" spans="1:32">
      <c r="Y76" s="32" t="s">
        <v>429</v>
      </c>
    </row>
    <row r="77" spans="1:32">
      <c r="Y77" s="32" t="s">
        <v>430</v>
      </c>
    </row>
    <row r="78" spans="1:32">
      <c r="Y78" s="32" t="s">
        <v>431</v>
      </c>
    </row>
    <row r="79" spans="1:32">
      <c r="Y79" s="32" t="s">
        <v>432</v>
      </c>
    </row>
    <row r="80" spans="1:32">
      <c r="Y80" s="32" t="s">
        <v>433</v>
      </c>
    </row>
    <row r="81" spans="25:25">
      <c r="Y81" s="32" t="s">
        <v>434</v>
      </c>
    </row>
    <row r="82" spans="25:25">
      <c r="Y82" s="32" t="s">
        <v>435</v>
      </c>
    </row>
    <row r="83" spans="25:25">
      <c r="Y83" s="32" t="s">
        <v>436</v>
      </c>
    </row>
    <row r="84" spans="25:25">
      <c r="Y84" s="32" t="s">
        <v>437</v>
      </c>
    </row>
    <row r="85" spans="25:25">
      <c r="Y85" s="32" t="s">
        <v>438</v>
      </c>
    </row>
    <row r="86" spans="25:25">
      <c r="Y86" s="32" t="s">
        <v>439</v>
      </c>
    </row>
    <row r="87" spans="25:25">
      <c r="Y87" s="32" t="s">
        <v>440</v>
      </c>
    </row>
    <row r="88" spans="25:25">
      <c r="Y88" s="32" t="s">
        <v>441</v>
      </c>
    </row>
    <row r="89" spans="25:25">
      <c r="Y89" s="32" t="s">
        <v>442</v>
      </c>
    </row>
    <row r="90" spans="25:25">
      <c r="Y90" s="32" t="s">
        <v>443</v>
      </c>
    </row>
    <row r="91" spans="25:25">
      <c r="Y91" s="32" t="s">
        <v>444</v>
      </c>
    </row>
    <row r="92" spans="25:25">
      <c r="Y92" s="32" t="s">
        <v>445</v>
      </c>
    </row>
    <row r="93" spans="25:25">
      <c r="Y93" s="32" t="s">
        <v>446</v>
      </c>
    </row>
    <row r="94" spans="25:25">
      <c r="Y94" s="32" t="s">
        <v>447</v>
      </c>
    </row>
    <row r="95" spans="25:25">
      <c r="Y95" s="32" t="s">
        <v>448</v>
      </c>
    </row>
    <row r="96" spans="25:25">
      <c r="Y96" s="32" t="s">
        <v>340</v>
      </c>
    </row>
    <row r="97" spans="25:25">
      <c r="Y97" s="32" t="s">
        <v>449</v>
      </c>
    </row>
    <row r="98" spans="25:25">
      <c r="Y98" s="32" t="s">
        <v>450</v>
      </c>
    </row>
    <row r="121" spans="25:25">
      <c r="Y121" s="34" t="s">
        <v>168</v>
      </c>
    </row>
    <row r="122" spans="25:2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ユーザ</cp:lastModifiedBy>
  <cp:lastPrinted>2020-11-18T01:08:36Z</cp:lastPrinted>
  <dcterms:created xsi:type="dcterms:W3CDTF">2012-03-13T00:50:25Z</dcterms:created>
  <dcterms:modified xsi:type="dcterms:W3CDTF">2020-12-08T09:49:55Z</dcterms:modified>
</cp:coreProperties>
</file>