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行政事業レビュー\20201007  行政事業レビューシート（最終公表）\公表用データ\レビューシート（Excel）\"/>
    </mc:Choice>
  </mc:AlternateContent>
  <bookViews>
    <workbookView xWindow="0" yWindow="0" windowWidth="20730" windowHeight="91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ユーザ</author>
  </authors>
  <commentList>
    <comment ref="G25" authorId="0" shapeId="0">
      <text>
        <r>
          <rPr>
            <b/>
            <sz val="9"/>
            <color indexed="81"/>
            <rFont val="MS P ゴシック"/>
            <family val="3"/>
            <charset val="128"/>
          </rPr>
          <t>管理室:非表示にしてください。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<sst xmlns="http://schemas.openxmlformats.org/spreadsheetml/2006/main" count="2249" uniqueCount="578">
  <si>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</si>
  <si>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</si>
  <si>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</si>
  <si>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</si>
  <si>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</si>
  <si>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</si>
  <si>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</si>
  <si>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</si>
  <si>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</si>
  <si>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</si>
  <si>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</si>
  <si>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</si>
  <si>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</si>
  <si>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</si>
  <si>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</si>
  <si>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</si>
  <si>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</si>
  <si>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</si>
  <si>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</si>
  <si>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</si>
  <si>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</si>
  <si>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</si>
  <si>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</si>
  <si>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</si>
  <si>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</si>
  <si>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</si>
  <si>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</si>
  <si>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</si>
  <si>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</si>
  <si>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</si>
  <si>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</si>
  <si>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</si>
  <si>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</si>
  <si>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</si>
  <si>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</si>
  <si>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</si>
  <si>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</si>
  <si>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</si>
  <si>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</si>
  <si>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</si>
  <si>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</si>
  <si>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</si>
  <si>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</si>
  <si>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</si>
  <si>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</si>
  <si>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</si>
  <si>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</si>
  <si>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</si>
  <si>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</si>
  <si>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</si>
  <si>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</si>
  <si>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</si>
  <si>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</si>
  <si>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</si>
  <si>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</si>
  <si>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</si>
  <si>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</si>
  <si>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</si>
  <si>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</si>
  <si>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</si>
  <si>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</si>
  <si>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</si>
  <si>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</si>
  <si>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</si>
  <si>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</si>
  <si>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</si>
  <si>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</si>
  <si>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</si>
  <si>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</si>
  <si>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</si>
  <si>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</si>
  <si>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</si>
  <si>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</si>
  <si>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</si>
  <si>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</si>
  <si>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</si>
  <si>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</si>
  <si>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</si>
  <si>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</si>
  <si>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</si>
  <si>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</si>
  <si>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</si>
  <si>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</si>
  <si>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</si>
  <si>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</si>
  <si>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</si>
  <si>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</si>
  <si>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</si>
  <si>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</si>
  <si>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</si>
  <si>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</si>
  <si>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</si>
  <si>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</si>
  <si>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</si>
  <si>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</si>
  <si>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</si>
  <si>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</si>
  <si>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</si>
  <si>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</si>
  <si>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</si>
  <si>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</si>
  <si>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</si>
  <si>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</si>
  <si>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</si>
  <si>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</si>
  <si>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</si>
  <si>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</si>
  <si>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</si>
  <si>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</si>
  <si>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</si>
  <si>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</si>
  <si>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</si>
  <si>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</si>
  <si>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</si>
  <si>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</si>
  <si>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</si>
  <si>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</si>
  <si>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</si>
  <si>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</si>
  <si>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</si>
  <si>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</si>
  <si>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</si>
  <si>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</si>
  <si>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</si>
  <si>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</si>
  <si>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</si>
  <si>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</si>
  <si>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</si>
  <si>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</si>
  <si>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</si>
  <si>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</si>
  <si>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</si>
  <si>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</si>
  <si>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</si>
  <si>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</si>
  <si>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</si>
  <si>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</si>
  <si>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</si>
  <si>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</si>
  <si>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</si>
  <si>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</si>
  <si>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</si>
  <si>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</si>
  <si>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</si>
  <si>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</si>
  <si>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</si>
  <si>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</si>
  <si>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</si>
  <si>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</si>
  <si>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</si>
  <si>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</si>
  <si>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</si>
  <si>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</si>
  <si>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</si>
  <si>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</si>
  <si>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</si>
  <si>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</si>
  <si>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</si>
  <si>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</si>
  <si>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</si>
  <si>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</si>
  <si>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</si>
  <si>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</si>
  <si>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</si>
  <si>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</si>
  <si>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</si>
  <si>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</si>
  <si>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</si>
  <si>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</si>
  <si>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</si>
  <si>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</si>
  <si>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</si>
  <si>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</si>
  <si>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</si>
  <si>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</si>
  <si>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</si>
  <si>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</si>
  <si>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</si>
  <si>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</si>
  <si>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</si>
  <si>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</si>
  <si>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</si>
  <si>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</si>
  <si>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</si>
  <si>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</si>
  <si>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</si>
  <si>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</si>
  <si>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</si>
  <si>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</si>
  <si>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</si>
  <si>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</si>
  <si>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</si>
  <si>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</si>
  <si>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</si>
  <si>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</si>
  <si>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</si>
  <si>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</si>
  <si>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</si>
  <si>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</si>
  <si>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</si>
  <si>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</si>
  <si>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</si>
  <si>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</si>
  <si>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</si>
  <si>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</si>
  <si>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</si>
  <si>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</si>
  <si>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</si>
  <si>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</si>
  <si>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</si>
  <si>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</si>
  <si>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</si>
  <si>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</si>
  <si>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</si>
  <si>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</si>
  <si>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</si>
  <si>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</si>
  <si>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</si>
  <si>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</si>
  <si>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</si>
  <si>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</si>
  <si>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</si>
  <si>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</si>
  <si>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</si>
  <si>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</si>
  <si>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</si>
  <si>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</si>
  <si>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</si>
  <si>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</si>
  <si>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</si>
  <si>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</si>
  <si>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</si>
  <si>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</si>
  <si>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</si>
  <si>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</si>
  <si>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</si>
  <si>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</si>
  <si>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</si>
  <si>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</si>
  <si>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</si>
  <si>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</si>
  <si>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</si>
  <si>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</si>
  <si>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</si>
  <si>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</si>
  <si>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</si>
  <si>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</si>
  <si>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</si>
  <si>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</si>
  <si>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</si>
  <si>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</si>
  <si>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</si>
  <si>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</si>
  <si>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</si>
  <si>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</si>
  <si>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</si>
  <si>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</si>
  <si>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</si>
  <si>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</si>
  <si>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</si>
  <si>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</si>
  <si>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</si>
  <si>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</si>
  <si>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</si>
  <si>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</si>
  <si>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</si>
  <si>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</si>
  <si>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</si>
  <si>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</si>
  <si>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</si>
  <si>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</si>
  <si>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</si>
  <si>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</si>
  <si>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</si>
  <si>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</si>
  <si>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</si>
  <si>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</si>
  <si>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</si>
  <si>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</si>
  <si>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</si>
  <si>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</si>
  <si>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</si>
  <si>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</si>
  <si>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</si>
  <si>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</si>
  <si>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</si>
  <si>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</si>
  <si>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</si>
  <si>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</si>
  <si>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</si>
  <si>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</si>
  <si>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</si>
  <si>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</si>
  <si>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</si>
  <si>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</si>
  <si>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</si>
  <si>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</si>
  <si>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</si>
  <si>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</si>
  <si>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</si>
  <si>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</si>
  <si>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</si>
  <si>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</si>
  <si>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</si>
  <si>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</si>
  <si>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</si>
  <si>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</si>
  <si>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</si>
  <si>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</si>
  <si>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</si>
  <si>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</si>
  <si>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</si>
  <si>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</si>
  <si>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</si>
  <si>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</si>
  <si>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</si>
  <si>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</si>
  <si>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</si>
  <si>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</si>
  <si>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</si>
  <si>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</si>
  <si>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</si>
  <si>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</si>
  <si>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</si>
  <si>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</si>
  <si>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</si>
  <si>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</si>
  <si>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</si>
  <si>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</si>
  <si>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</si>
  <si>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</si>
  <si>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</si>
  <si>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</si>
  <si>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</si>
  <si>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</si>
  <si>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</si>
  <si>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</si>
  <si>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</si>
  <si>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</si>
  <si>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</si>
  <si>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</si>
  <si>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</si>
  <si>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</si>
  <si>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</si>
  <si>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</si>
  <si>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</si>
  <si>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</si>
  <si>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</si>
  <si>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</si>
  <si>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</si>
  <si>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</si>
  <si>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</si>
  <si>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</si>
  <si>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</si>
  <si>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</si>
  <si>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</si>
  <si>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</si>
  <si>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</si>
  <si>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</si>
  <si>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</si>
  <si>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</si>
  <si>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</si>
  <si>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</si>
  <si>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</si>
  <si>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</si>
  <si>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</si>
  <si>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</si>
  <si>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</si>
  <si>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</si>
  <si>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</si>
  <si>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</si>
  <si>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</si>
  <si>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</si>
  <si>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</si>
  <si>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</si>
  <si>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</si>
  <si>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</si>
  <si>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</si>
  <si>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</si>
  <si>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</si>
  <si>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</si>
  <si>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</si>
  <si>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</si>
  <si>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</si>
  <si>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</si>
  <si>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</si>
  <si>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</si>
  <si>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</si>
  <si>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</si>
  <si>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</si>
  <si>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</si>
  <si>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</si>
  <si>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</si>
  <si>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</si>
  <si>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</si>
  <si>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</si>
  <si>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</si>
  <si>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</si>
  <si>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</si>
  <si>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</si>
  <si>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</si>
  <si>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</si>
  <si>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</si>
  <si>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</si>
  <si>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</si>
  <si>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</si>
  <si>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</si>
  <si>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</si>
  <si>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</si>
  <si>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</si>
  <si>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</si>
  <si>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</si>
  <si>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</si>
  <si>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</si>
  <si>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</si>
  <si>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</si>
  <si>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</si>
  <si>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</si>
  <si>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</si>
  <si>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</si>
  <si>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</si>
  <si>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</si>
  <si>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</si>
  <si>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</si>
  <si>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</si>
  <si>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</si>
  <si>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</si>
  <si>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</si>
  <si>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</si>
  <si>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</si>
  <si>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</si>
  <si>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</si>
  <si>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</si>
  <si>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</si>
  <si>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</si>
  <si>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</si>
  <si>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</si>
  <si>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</si>
  <si>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</si>
  <si>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</si>
  <si>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</si>
  <si>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</si>
  <si>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</si>
  <si>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</si>
  <si>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</si>
  <si>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</si>
  <si>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</si>
  <si>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</si>
  <si>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</si>
  <si>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</si>
  <si>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</si>
  <si>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</si>
  <si>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</si>
  <si>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</si>
  <si>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</si>
  <si>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</si>
  <si>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</si>
  <si>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</si>
  <si>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</si>
  <si>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</si>
  <si>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</si>
  <si>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</si>
  <si>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</si>
  <si>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</si>
  <si>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</si>
  <si>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</si>
  <si>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</si>
  <si>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</si>
  <si>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</si>
  <si>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</si>
  <si>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</si>
  <si>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</si>
  <si>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</si>
  <si>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</si>
  <si>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</si>
  <si>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</si>
  <si>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</si>
  <si>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金融庁</t>
  </si>
  <si>
    <t>家計の安定的な資産形成推進のための制度周知・広報及び税制の調査・検証</t>
    <phoneticPr fontId="5"/>
  </si>
  <si>
    <t>総合政策局</t>
    <phoneticPr fontId="5"/>
  </si>
  <si>
    <t>総合政策課</t>
    <rPh sb="4" eb="5">
      <t>カ</t>
    </rPh>
    <phoneticPr fontId="5"/>
  </si>
  <si>
    <t>○</t>
  </si>
  <si>
    <t>-</t>
    <phoneticPr fontId="5"/>
  </si>
  <si>
    <t>「日本再興戦略」改訂2014（平成26年６月24日閣議決定）
「日本再興戦略」改訂2015（平成27年６月30日閣議決定）
「日本再興戦略」改訂2016（平成28年６月２日閣議決定）
「経済財政運営と改革の基本方針2016」（平成28年６月２日閣議決定）
「未来投資戦略」2017（平成29年６月９日閣議決定）
「経済財政運営と改革の基本方針」（平成29年６月９日閣議決定）
「高齢社会対策大綱」（平成30年２月16日閣議決定）
「未来投資戦略」2018（平成30年６月15日閣議決定）
「成長戦略フォローアップ」（令和元年６月21日閣議決定）</t>
    <rPh sb="245" eb="247">
      <t>セイチョウ</t>
    </rPh>
    <rPh sb="247" eb="249">
      <t>センリャク</t>
    </rPh>
    <rPh sb="258" eb="260">
      <t>レイワ</t>
    </rPh>
    <rPh sb="260" eb="261">
      <t>モト</t>
    </rPh>
    <rPh sb="261" eb="262">
      <t>ネン</t>
    </rPh>
    <rPh sb="263" eb="264">
      <t>ガツ</t>
    </rPh>
    <rPh sb="266" eb="267">
      <t>ニチ</t>
    </rPh>
    <rPh sb="267" eb="269">
      <t>カクギ</t>
    </rPh>
    <rPh sb="269" eb="271">
      <t>ケッテイ</t>
    </rPh>
    <phoneticPr fontId="5"/>
  </si>
  <si>
    <t>-</t>
    <phoneticPr fontId="5"/>
  </si>
  <si>
    <t>-</t>
    <phoneticPr fontId="5"/>
  </si>
  <si>
    <t>-</t>
    <phoneticPr fontId="5"/>
  </si>
  <si>
    <t>金融政策業務庁費</t>
    <rPh sb="0" eb="2">
      <t>キンユウ</t>
    </rPh>
    <rPh sb="2" eb="4">
      <t>セイサク</t>
    </rPh>
    <rPh sb="4" eb="6">
      <t>ギョウム</t>
    </rPh>
    <rPh sb="6" eb="8">
      <t>チョウヒ</t>
    </rPh>
    <phoneticPr fontId="5"/>
  </si>
  <si>
    <t>諸謝金</t>
    <rPh sb="0" eb="1">
      <t>ショ</t>
    </rPh>
    <phoneticPr fontId="5"/>
  </si>
  <si>
    <t>金融政策業務旅費</t>
    <rPh sb="0" eb="2">
      <t>キンユウ</t>
    </rPh>
    <rPh sb="2" eb="4">
      <t>セイサク</t>
    </rPh>
    <rPh sb="4" eb="6">
      <t>ギョウム</t>
    </rPh>
    <rPh sb="6" eb="8">
      <t>リョヒ</t>
    </rPh>
    <phoneticPr fontId="5"/>
  </si>
  <si>
    <t>委員等旅費</t>
    <rPh sb="0" eb="2">
      <t>イイン</t>
    </rPh>
    <rPh sb="2" eb="3">
      <t>トウ</t>
    </rPh>
    <rPh sb="3" eb="5">
      <t>リョヒ</t>
    </rPh>
    <phoneticPr fontId="5"/>
  </si>
  <si>
    <t>件数</t>
    <rPh sb="0" eb="2">
      <t>ケンスウ</t>
    </rPh>
    <phoneticPr fontId="5"/>
  </si>
  <si>
    <t>-</t>
    <phoneticPr fontId="5"/>
  </si>
  <si>
    <t>-</t>
    <phoneticPr fontId="5"/>
  </si>
  <si>
    <t>億円</t>
    <rPh sb="0" eb="2">
      <t>オクエン</t>
    </rPh>
    <phoneticPr fontId="5"/>
  </si>
  <si>
    <t>-</t>
    <phoneticPr fontId="5"/>
  </si>
  <si>
    <t>-</t>
    <phoneticPr fontId="5"/>
  </si>
  <si>
    <t>税制面の環境整備に向けた調査の実施件数</t>
    <rPh sb="0" eb="3">
      <t>ゼイセイメン</t>
    </rPh>
    <rPh sb="4" eb="6">
      <t>カンキョウ</t>
    </rPh>
    <rPh sb="6" eb="8">
      <t>セイビ</t>
    </rPh>
    <rPh sb="9" eb="10">
      <t>ム</t>
    </rPh>
    <rPh sb="12" eb="14">
      <t>チョウサ</t>
    </rPh>
    <rPh sb="15" eb="17">
      <t>ジッシ</t>
    </rPh>
    <rPh sb="17" eb="19">
      <t>ケンスウ</t>
    </rPh>
    <phoneticPr fontId="5"/>
  </si>
  <si>
    <t>件数</t>
    <rPh sb="0" eb="2">
      <t>ケンスウ</t>
    </rPh>
    <phoneticPr fontId="5"/>
  </si>
  <si>
    <t>金額／調査実施件数　　　　　　　　　　　　　　</t>
    <rPh sb="0" eb="2">
      <t>キンガク</t>
    </rPh>
    <rPh sb="3" eb="5">
      <t>チョウサ</t>
    </rPh>
    <rPh sb="5" eb="7">
      <t>ジッシ</t>
    </rPh>
    <rPh sb="7" eb="9">
      <t>ケンスウ</t>
    </rPh>
    <phoneticPr fontId="5"/>
  </si>
  <si>
    <t>百万円</t>
    <rPh sb="0" eb="3">
      <t>ヒャクマンエン</t>
    </rPh>
    <phoneticPr fontId="5"/>
  </si>
  <si>
    <t>　　百万円/件数</t>
    <rPh sb="2" eb="5">
      <t>ヒャクマンエン</t>
    </rPh>
    <rPh sb="6" eb="8">
      <t>ケンスウ</t>
    </rPh>
    <phoneticPr fontId="5"/>
  </si>
  <si>
    <t>13.8/5</t>
    <phoneticPr fontId="5"/>
  </si>
  <si>
    <t>7.1/1</t>
    <phoneticPr fontId="5"/>
  </si>
  <si>
    <t>7.5/2</t>
    <phoneticPr fontId="5"/>
  </si>
  <si>
    <t>基本施策Ⅱ　利用者の保護と利用者利便の向上</t>
    <rPh sb="0" eb="2">
      <t>キホン</t>
    </rPh>
    <rPh sb="2" eb="3">
      <t>セ</t>
    </rPh>
    <rPh sb="3" eb="4">
      <t>サク</t>
    </rPh>
    <rPh sb="6" eb="9">
      <t>リヨウシャ</t>
    </rPh>
    <rPh sb="10" eb="12">
      <t>ホゴ</t>
    </rPh>
    <rPh sb="13" eb="16">
      <t>リヨウシャ</t>
    </rPh>
    <rPh sb="16" eb="18">
      <t>リベン</t>
    </rPh>
    <rPh sb="19" eb="21">
      <t>コウジョウ</t>
    </rPh>
    <phoneticPr fontId="5"/>
  </si>
  <si>
    <t>１　利用者の利便の向上に適う金融商品・サービスの提供を実現するための制度・環境整備と金融モニタリングの実施</t>
    <rPh sb="2" eb="5">
      <t>リヨウシャ</t>
    </rPh>
    <rPh sb="6" eb="8">
      <t>リベン</t>
    </rPh>
    <rPh sb="9" eb="11">
      <t>コウジョウ</t>
    </rPh>
    <rPh sb="12" eb="13">
      <t>カナ</t>
    </rPh>
    <rPh sb="14" eb="16">
      <t>キンユウ</t>
    </rPh>
    <rPh sb="16" eb="18">
      <t>ショウヒン</t>
    </rPh>
    <rPh sb="24" eb="26">
      <t>テイキョウ</t>
    </rPh>
    <rPh sb="27" eb="29">
      <t>ジツゲン</t>
    </rPh>
    <rPh sb="34" eb="36">
      <t>セイド</t>
    </rPh>
    <rPh sb="37" eb="39">
      <t>カンキョウ</t>
    </rPh>
    <rPh sb="39" eb="41">
      <t>セイビ</t>
    </rPh>
    <rPh sb="42" eb="44">
      <t>キンユウ</t>
    </rPh>
    <rPh sb="51" eb="53">
      <t>ジッシ</t>
    </rPh>
    <phoneticPr fontId="5"/>
  </si>
  <si>
    <t>家計における長期・積立・分散投資の推進に向けた取組み状況</t>
    <rPh sb="6" eb="8">
      <t>チョウキ</t>
    </rPh>
    <rPh sb="9" eb="11">
      <t>ツミタテ</t>
    </rPh>
    <rPh sb="12" eb="14">
      <t>ブンサン</t>
    </rPh>
    <rPh sb="14" eb="16">
      <t>トウシ</t>
    </rPh>
    <rPh sb="17" eb="19">
      <t>スイシン</t>
    </rPh>
    <rPh sb="20" eb="21">
      <t>ム</t>
    </rPh>
    <rPh sb="23" eb="25">
      <t>トリク</t>
    </rPh>
    <rPh sb="26" eb="28">
      <t>ジョウキョウ</t>
    </rPh>
    <phoneticPr fontId="5"/>
  </si>
  <si>
    <t>①NISA制度関連の税制改正要望提出
②NISA制度の周知・広報活動の拡充</t>
    <rPh sb="5" eb="7">
      <t>セイド</t>
    </rPh>
    <rPh sb="7" eb="9">
      <t>カンレン</t>
    </rPh>
    <rPh sb="10" eb="12">
      <t>ゼイセイ</t>
    </rPh>
    <rPh sb="12" eb="14">
      <t>カイセイ</t>
    </rPh>
    <rPh sb="14" eb="16">
      <t>ヨウボウ</t>
    </rPh>
    <rPh sb="16" eb="18">
      <t>テイシュツ</t>
    </rPh>
    <rPh sb="24" eb="26">
      <t>セイド</t>
    </rPh>
    <rPh sb="27" eb="29">
      <t>シュウチ</t>
    </rPh>
    <rPh sb="30" eb="32">
      <t>コウホウ</t>
    </rPh>
    <rPh sb="32" eb="34">
      <t>カツドウ</t>
    </rPh>
    <rPh sb="35" eb="37">
      <t>カクジュウ</t>
    </rPh>
    <phoneticPr fontId="5"/>
  </si>
  <si>
    <t>NISA制度の普及促進に向けた取組みについて、施策の実施状況を直接的・定性的に評価するために、引き続き左記の目標に取り組む。</t>
    <rPh sb="4" eb="6">
      <t>セイド</t>
    </rPh>
    <rPh sb="7" eb="9">
      <t>フキュウ</t>
    </rPh>
    <rPh sb="9" eb="11">
      <t>ソクシン</t>
    </rPh>
    <rPh sb="12" eb="13">
      <t>ム</t>
    </rPh>
    <rPh sb="15" eb="17">
      <t>トリク</t>
    </rPh>
    <rPh sb="23" eb="24">
      <t>セ</t>
    </rPh>
    <rPh sb="24" eb="25">
      <t>サク</t>
    </rPh>
    <rPh sb="26" eb="28">
      <t>ジッシ</t>
    </rPh>
    <rPh sb="28" eb="30">
      <t>ジョウキョウ</t>
    </rPh>
    <rPh sb="31" eb="34">
      <t>チョクセツテキ</t>
    </rPh>
    <rPh sb="35" eb="38">
      <t>テイセイテキ</t>
    </rPh>
    <rPh sb="39" eb="41">
      <t>ヒョウカ</t>
    </rPh>
    <rPh sb="47" eb="48">
      <t>ヒ</t>
    </rPh>
    <rPh sb="49" eb="50">
      <t>ツヅ</t>
    </rPh>
    <rPh sb="51" eb="52">
      <t>ヒダリ</t>
    </rPh>
    <rPh sb="54" eb="56">
      <t>モクヒョウ</t>
    </rPh>
    <rPh sb="57" eb="58">
      <t>ト</t>
    </rPh>
    <rPh sb="59" eb="60">
      <t>ク</t>
    </rPh>
    <phoneticPr fontId="5"/>
  </si>
  <si>
    <t>-</t>
    <phoneticPr fontId="5"/>
  </si>
  <si>
    <t>-</t>
    <phoneticPr fontId="5"/>
  </si>
  <si>
    <t>-</t>
    <phoneticPr fontId="5"/>
  </si>
  <si>
    <t>-</t>
    <phoneticPr fontId="5"/>
  </si>
  <si>
    <t>つみたてNISAをはじめとするNISA制度の改善や普及・利用促進等を通じ、家計における長期・積立・分散投資の定着を図ることで、家計の安定的な資産形成を実現する。</t>
    <rPh sb="19" eb="21">
      <t>セイド</t>
    </rPh>
    <rPh sb="22" eb="24">
      <t>カイゼン</t>
    </rPh>
    <rPh sb="25" eb="27">
      <t>フキュウ</t>
    </rPh>
    <rPh sb="28" eb="30">
      <t>リヨウ</t>
    </rPh>
    <rPh sb="30" eb="32">
      <t>ソクシン</t>
    </rPh>
    <rPh sb="32" eb="33">
      <t>トウ</t>
    </rPh>
    <rPh sb="34" eb="35">
      <t>ツウ</t>
    </rPh>
    <rPh sb="37" eb="39">
      <t>カケイ</t>
    </rPh>
    <rPh sb="43" eb="45">
      <t>チョウキ</t>
    </rPh>
    <rPh sb="46" eb="48">
      <t>ツミタテ</t>
    </rPh>
    <rPh sb="49" eb="51">
      <t>ブンサン</t>
    </rPh>
    <rPh sb="51" eb="53">
      <t>トウシ</t>
    </rPh>
    <rPh sb="54" eb="56">
      <t>テイチャク</t>
    </rPh>
    <rPh sb="57" eb="58">
      <t>ハカ</t>
    </rPh>
    <rPh sb="63" eb="65">
      <t>カケイ</t>
    </rPh>
    <rPh sb="66" eb="68">
      <t>アンテイ</t>
    </rPh>
    <rPh sb="68" eb="69">
      <t>テキ</t>
    </rPh>
    <rPh sb="70" eb="72">
      <t>シサン</t>
    </rPh>
    <rPh sb="72" eb="74">
      <t>ケイセイ</t>
    </rPh>
    <rPh sb="75" eb="77">
      <t>ジツゲン</t>
    </rPh>
    <phoneticPr fontId="5"/>
  </si>
  <si>
    <t>国民の長期的な資産形成と経済成長に必要な供給を図るために必要な事業であると考える。</t>
    <rPh sb="0" eb="2">
      <t>コクミン</t>
    </rPh>
    <rPh sb="3" eb="6">
      <t>チョウキテキ</t>
    </rPh>
    <rPh sb="7" eb="9">
      <t>シサン</t>
    </rPh>
    <rPh sb="9" eb="11">
      <t>ケイセイ</t>
    </rPh>
    <rPh sb="12" eb="14">
      <t>ケイザイ</t>
    </rPh>
    <rPh sb="14" eb="16">
      <t>セイチョウ</t>
    </rPh>
    <rPh sb="17" eb="19">
      <t>ヒツヨウ</t>
    </rPh>
    <rPh sb="20" eb="22">
      <t>キョウキュウ</t>
    </rPh>
    <rPh sb="23" eb="24">
      <t>ハカ</t>
    </rPh>
    <rPh sb="28" eb="30">
      <t>ヒツヨウ</t>
    </rPh>
    <rPh sb="31" eb="33">
      <t>ジギョウ</t>
    </rPh>
    <rPh sb="37" eb="38">
      <t>カンガ</t>
    </rPh>
    <phoneticPr fontId="5"/>
  </si>
  <si>
    <t>特定の地域の国民に偏らない事業であり、また、税制面の整備という、国が主導して実施すべきものであると考える。</t>
    <rPh sb="0" eb="2">
      <t>トクテイ</t>
    </rPh>
    <rPh sb="3" eb="5">
      <t>チイキ</t>
    </rPh>
    <rPh sb="6" eb="8">
      <t>コクミン</t>
    </rPh>
    <rPh sb="9" eb="10">
      <t>カタヨ</t>
    </rPh>
    <rPh sb="13" eb="15">
      <t>ジギョウ</t>
    </rPh>
    <rPh sb="22" eb="24">
      <t>ゼイセイ</t>
    </rPh>
    <rPh sb="24" eb="25">
      <t>メン</t>
    </rPh>
    <rPh sb="26" eb="28">
      <t>セイビ</t>
    </rPh>
    <rPh sb="32" eb="33">
      <t>クニ</t>
    </rPh>
    <rPh sb="34" eb="36">
      <t>シュドウ</t>
    </rPh>
    <rPh sb="38" eb="40">
      <t>ジッシ</t>
    </rPh>
    <rPh sb="49" eb="50">
      <t>カンガ</t>
    </rPh>
    <phoneticPr fontId="5"/>
  </si>
  <si>
    <t>国の成長戦略に盛り込まれている事業であり、優先度の高い事業であると考える。</t>
    <rPh sb="0" eb="1">
      <t>クニ</t>
    </rPh>
    <rPh sb="2" eb="4">
      <t>セイチョウ</t>
    </rPh>
    <rPh sb="4" eb="6">
      <t>センリャク</t>
    </rPh>
    <rPh sb="7" eb="8">
      <t>モ</t>
    </rPh>
    <rPh sb="9" eb="10">
      <t>コ</t>
    </rPh>
    <rPh sb="15" eb="17">
      <t>ジギョウ</t>
    </rPh>
    <rPh sb="21" eb="24">
      <t>ユウセンド</t>
    </rPh>
    <rPh sb="25" eb="26">
      <t>タカ</t>
    </rPh>
    <rPh sb="27" eb="29">
      <t>ジギョウ</t>
    </rPh>
    <rPh sb="33" eb="34">
      <t>カンガ</t>
    </rPh>
    <phoneticPr fontId="5"/>
  </si>
  <si>
    <t>国民全体が受益者である事業のため、負担関係は妥当であると考える。</t>
    <rPh sb="0" eb="2">
      <t>コクミン</t>
    </rPh>
    <rPh sb="2" eb="4">
      <t>ゼンタイ</t>
    </rPh>
    <rPh sb="5" eb="8">
      <t>ジュエキシャ</t>
    </rPh>
    <rPh sb="11" eb="13">
      <t>ジギョウ</t>
    </rPh>
    <rPh sb="17" eb="19">
      <t>フタン</t>
    </rPh>
    <rPh sb="19" eb="21">
      <t>カンケイ</t>
    </rPh>
    <rPh sb="22" eb="24">
      <t>ダトウ</t>
    </rPh>
    <rPh sb="28" eb="29">
      <t>カンガ</t>
    </rPh>
    <phoneticPr fontId="5"/>
  </si>
  <si>
    <t>‐</t>
  </si>
  <si>
    <t>真に必要なものに限定していると考える。</t>
    <rPh sb="0" eb="1">
      <t>シン</t>
    </rPh>
    <rPh sb="2" eb="4">
      <t>ヒツヨウ</t>
    </rPh>
    <rPh sb="8" eb="10">
      <t>ゲンテイ</t>
    </rPh>
    <rPh sb="15" eb="16">
      <t>カンガ</t>
    </rPh>
    <phoneticPr fontId="5"/>
  </si>
  <si>
    <t>つみたてNISAの普及に努めた結果、つみたてNISA口座数は制度開始から２年で188万口座となっており、成果実績は成果目標に見合ったものであると考える。</t>
    <rPh sb="9" eb="11">
      <t>フキュウ</t>
    </rPh>
    <rPh sb="12" eb="13">
      <t>ツト</t>
    </rPh>
    <rPh sb="15" eb="17">
      <t>ケッカ</t>
    </rPh>
    <rPh sb="26" eb="29">
      <t>コウザスウ</t>
    </rPh>
    <rPh sb="30" eb="32">
      <t>セイド</t>
    </rPh>
    <rPh sb="32" eb="34">
      <t>カイシ</t>
    </rPh>
    <rPh sb="37" eb="38">
      <t>ネン</t>
    </rPh>
    <rPh sb="42" eb="43">
      <t>マン</t>
    </rPh>
    <rPh sb="43" eb="45">
      <t>コウザ</t>
    </rPh>
    <rPh sb="52" eb="54">
      <t>セイカ</t>
    </rPh>
    <rPh sb="54" eb="56">
      <t>ジッセキ</t>
    </rPh>
    <rPh sb="57" eb="59">
      <t>セイカ</t>
    </rPh>
    <rPh sb="59" eb="61">
      <t>モクヒョウ</t>
    </rPh>
    <rPh sb="62" eb="64">
      <t>ミア</t>
    </rPh>
    <rPh sb="72" eb="73">
      <t>カンガ</t>
    </rPh>
    <phoneticPr fontId="5"/>
  </si>
  <si>
    <t>調査研究の成果物は、毎年の税制改正の検討過程において使用している。</t>
    <rPh sb="0" eb="2">
      <t>チョウサ</t>
    </rPh>
    <rPh sb="2" eb="4">
      <t>ケンキュウ</t>
    </rPh>
    <rPh sb="5" eb="8">
      <t>セイカブツ</t>
    </rPh>
    <rPh sb="10" eb="12">
      <t>マイトシ</t>
    </rPh>
    <rPh sb="13" eb="15">
      <t>ゼイセイ</t>
    </rPh>
    <rPh sb="15" eb="17">
      <t>カイセイ</t>
    </rPh>
    <rPh sb="18" eb="20">
      <t>ケントウ</t>
    </rPh>
    <rPh sb="20" eb="22">
      <t>カテイ</t>
    </rPh>
    <rPh sb="26" eb="28">
      <t>シヨウ</t>
    </rPh>
    <phoneticPr fontId="5"/>
  </si>
  <si>
    <t>0006</t>
    <phoneticPr fontId="5"/>
  </si>
  <si>
    <t>7</t>
    <phoneticPr fontId="5"/>
  </si>
  <si>
    <t>6</t>
    <phoneticPr fontId="5"/>
  </si>
  <si>
    <t>0004</t>
    <phoneticPr fontId="5"/>
  </si>
  <si>
    <t>諸謝金</t>
    <rPh sb="0" eb="3">
      <t>ショシャキン</t>
    </rPh>
    <phoneticPr fontId="5"/>
  </si>
  <si>
    <t>金融税制に関する委託調査</t>
    <rPh sb="0" eb="2">
      <t>キンユウ</t>
    </rPh>
    <rPh sb="2" eb="4">
      <t>ゼイセイ</t>
    </rPh>
    <rPh sb="5" eb="6">
      <t>カン</t>
    </rPh>
    <rPh sb="8" eb="10">
      <t>イタク</t>
    </rPh>
    <rPh sb="10" eb="12">
      <t>チョウサ</t>
    </rPh>
    <phoneticPr fontId="5"/>
  </si>
  <si>
    <t>NISA制度の利用状況調査</t>
    <rPh sb="4" eb="6">
      <t>セイド</t>
    </rPh>
    <rPh sb="7" eb="9">
      <t>リヨウ</t>
    </rPh>
    <rPh sb="9" eb="11">
      <t>ジョウキョウ</t>
    </rPh>
    <rPh sb="11" eb="13">
      <t>チョウサ</t>
    </rPh>
    <phoneticPr fontId="5"/>
  </si>
  <si>
    <t>B.　税理士法人プライスウォーターハウスクーパース</t>
    <rPh sb="3" eb="6">
      <t>ゼイリシ</t>
    </rPh>
    <rPh sb="6" eb="8">
      <t>ホウジン</t>
    </rPh>
    <phoneticPr fontId="5"/>
  </si>
  <si>
    <t>C.　野村資本市場研究所</t>
    <rPh sb="3" eb="5">
      <t>ノムラ</t>
    </rPh>
    <rPh sb="5" eb="7">
      <t>シホン</t>
    </rPh>
    <rPh sb="7" eb="9">
      <t>シジョウ</t>
    </rPh>
    <rPh sb="9" eb="11">
      <t>ケンキュウ</t>
    </rPh>
    <rPh sb="11" eb="12">
      <t>ジョ</t>
    </rPh>
    <phoneticPr fontId="5"/>
  </si>
  <si>
    <t>D.　株式会社インフィールド</t>
    <rPh sb="3" eb="5">
      <t>カブシキ</t>
    </rPh>
    <rPh sb="5" eb="7">
      <t>カイシャ</t>
    </rPh>
    <phoneticPr fontId="5"/>
  </si>
  <si>
    <t>つみたてNISA説明会会場借り上げ</t>
    <rPh sb="8" eb="11">
      <t>セツメイカイ</t>
    </rPh>
    <rPh sb="11" eb="13">
      <t>カイジョウ</t>
    </rPh>
    <rPh sb="13" eb="14">
      <t>カ</t>
    </rPh>
    <rPh sb="15" eb="16">
      <t>ア</t>
    </rPh>
    <phoneticPr fontId="5"/>
  </si>
  <si>
    <t>借料及び損料</t>
    <rPh sb="0" eb="2">
      <t>シャクリョウ</t>
    </rPh>
    <rPh sb="2" eb="3">
      <t>オヨ</t>
    </rPh>
    <rPh sb="4" eb="6">
      <t>ソンリョウ</t>
    </rPh>
    <phoneticPr fontId="5"/>
  </si>
  <si>
    <t>税理士法人プライスウォーターハウスクーパース</t>
    <rPh sb="0" eb="3">
      <t>ゼイリシ</t>
    </rPh>
    <rPh sb="3" eb="5">
      <t>ホウジン</t>
    </rPh>
    <phoneticPr fontId="5"/>
  </si>
  <si>
    <t>-</t>
    <phoneticPr fontId="5"/>
  </si>
  <si>
    <t>野村資本市場研究所</t>
    <rPh sb="0" eb="2">
      <t>ノムラ</t>
    </rPh>
    <rPh sb="2" eb="4">
      <t>シホン</t>
    </rPh>
    <rPh sb="4" eb="6">
      <t>シジョウ</t>
    </rPh>
    <rPh sb="6" eb="8">
      <t>ケンキュウ</t>
    </rPh>
    <rPh sb="8" eb="9">
      <t>ジョ</t>
    </rPh>
    <phoneticPr fontId="5"/>
  </si>
  <si>
    <r>
      <t>N</t>
    </r>
    <r>
      <rPr>
        <sz val="11"/>
        <rFont val="ＭＳ Ｐゴシック"/>
        <family val="3"/>
        <charset val="128"/>
      </rPr>
      <t>ISA制度の利用状況調査</t>
    </r>
    <rPh sb="4" eb="6">
      <t>セイド</t>
    </rPh>
    <rPh sb="7" eb="9">
      <t>リヨウ</t>
    </rPh>
    <rPh sb="9" eb="11">
      <t>ジョウキョウ</t>
    </rPh>
    <rPh sb="11" eb="13">
      <t>チョウサ</t>
    </rPh>
    <phoneticPr fontId="5"/>
  </si>
  <si>
    <t>-</t>
    <phoneticPr fontId="5"/>
  </si>
  <si>
    <t>株式会社インフィールド</t>
    <rPh sb="0" eb="2">
      <t>カブシキ</t>
    </rPh>
    <rPh sb="2" eb="4">
      <t>カイシャ</t>
    </rPh>
    <phoneticPr fontId="5"/>
  </si>
  <si>
    <r>
      <t>つみたてN</t>
    </r>
    <r>
      <rPr>
        <sz val="11"/>
        <rFont val="ＭＳ Ｐゴシック"/>
        <family val="3"/>
        <charset val="128"/>
      </rPr>
      <t>SA説明会会場借り上げ</t>
    </r>
    <rPh sb="7" eb="10">
      <t>セツメイカイ</t>
    </rPh>
    <rPh sb="10" eb="12">
      <t>カイジョウ</t>
    </rPh>
    <rPh sb="12" eb="13">
      <t>カ</t>
    </rPh>
    <rPh sb="14" eb="15">
      <t>ア</t>
    </rPh>
    <phoneticPr fontId="5"/>
  </si>
  <si>
    <t>E.凸版印刷株式会社</t>
    <rPh sb="2" eb="4">
      <t>トッパン</t>
    </rPh>
    <rPh sb="4" eb="6">
      <t>インサツ</t>
    </rPh>
    <rPh sb="6" eb="8">
      <t>カブシキ</t>
    </rPh>
    <rPh sb="8" eb="10">
      <t>カイシャ</t>
    </rPh>
    <phoneticPr fontId="5"/>
  </si>
  <si>
    <t>雑役務費</t>
    <rPh sb="0" eb="2">
      <t>ザツエキ</t>
    </rPh>
    <rPh sb="2" eb="3">
      <t>ム</t>
    </rPh>
    <phoneticPr fontId="5"/>
  </si>
  <si>
    <t>エントリーフォーム・アンケートフォームの作成</t>
    <rPh sb="20" eb="22">
      <t>サクセイ</t>
    </rPh>
    <phoneticPr fontId="5"/>
  </si>
  <si>
    <t>凸版印刷株式会社</t>
    <rPh sb="0" eb="2">
      <t>トッパン</t>
    </rPh>
    <rPh sb="2" eb="4">
      <t>インサツ</t>
    </rPh>
    <rPh sb="4" eb="6">
      <t>カブシキ</t>
    </rPh>
    <rPh sb="6" eb="8">
      <t>カイシャ</t>
    </rPh>
    <phoneticPr fontId="5"/>
  </si>
  <si>
    <t>-</t>
    <phoneticPr fontId="5"/>
  </si>
  <si>
    <t>7.9/2</t>
    <phoneticPr fontId="5"/>
  </si>
  <si>
    <t>真に必要な内容を精査した上で調査を実施しており、妥当であると考える。単位当たりコストは例年、実施する調査１件あたりの規模によって変動しているが、令和元年度は２件の調査を実施しており、見込みと同程度となり妥当であると考える。</t>
    <rPh sb="0" eb="1">
      <t>シン</t>
    </rPh>
    <rPh sb="2" eb="4">
      <t>ヒツヨウ</t>
    </rPh>
    <rPh sb="5" eb="7">
      <t>ナイヨウ</t>
    </rPh>
    <rPh sb="8" eb="10">
      <t>セイサ</t>
    </rPh>
    <rPh sb="12" eb="13">
      <t>ウエ</t>
    </rPh>
    <rPh sb="14" eb="16">
      <t>チョウサ</t>
    </rPh>
    <rPh sb="17" eb="19">
      <t>ジッシ</t>
    </rPh>
    <rPh sb="24" eb="26">
      <t>ダトウ</t>
    </rPh>
    <rPh sb="30" eb="31">
      <t>カンガ</t>
    </rPh>
    <rPh sb="34" eb="36">
      <t>タンイ</t>
    </rPh>
    <rPh sb="36" eb="37">
      <t>ア</t>
    </rPh>
    <rPh sb="43" eb="45">
      <t>レイネン</t>
    </rPh>
    <rPh sb="46" eb="48">
      <t>ジッシ</t>
    </rPh>
    <rPh sb="50" eb="52">
      <t>チョウサ</t>
    </rPh>
    <rPh sb="53" eb="54">
      <t>ケン</t>
    </rPh>
    <rPh sb="58" eb="60">
      <t>キボ</t>
    </rPh>
    <rPh sb="64" eb="66">
      <t>ヘンドウ</t>
    </rPh>
    <rPh sb="72" eb="74">
      <t>レイワ</t>
    </rPh>
    <rPh sb="74" eb="75">
      <t>モト</t>
    </rPh>
    <rPh sb="75" eb="77">
      <t>ネンド</t>
    </rPh>
    <rPh sb="79" eb="80">
      <t>ケン</t>
    </rPh>
    <rPh sb="81" eb="83">
      <t>チョウサ</t>
    </rPh>
    <rPh sb="84" eb="86">
      <t>ジッシ</t>
    </rPh>
    <rPh sb="91" eb="93">
      <t>ミコ</t>
    </rPh>
    <rPh sb="95" eb="98">
      <t>ドウテイド</t>
    </rPh>
    <rPh sb="101" eb="103">
      <t>ダトウ</t>
    </rPh>
    <rPh sb="107" eb="108">
      <t>カンガ</t>
    </rPh>
    <phoneticPr fontId="5"/>
  </si>
  <si>
    <t>２件の調査を実施し、見込みと同程度である。</t>
    <rPh sb="1" eb="2">
      <t>ケン</t>
    </rPh>
    <rPh sb="3" eb="5">
      <t>チョウサ</t>
    </rPh>
    <rPh sb="6" eb="8">
      <t>ジッシ</t>
    </rPh>
    <rPh sb="10" eb="12">
      <t>ミコ</t>
    </rPh>
    <rPh sb="14" eb="17">
      <t>ドウテイド</t>
    </rPh>
    <phoneticPr fontId="5"/>
  </si>
  <si>
    <t>一般競争入札等の実施により、コスト削減に努めている。また、例えば、平成30年度の「諸外国の金融所得課税の動向に関する調査研究」の結果は令和２年度税制改正要望の金融所得課税の一体化等の検討過程において使用し、令和元年度の「家計の資産形成を支援する制度の在り方に関する調査研究」の結果は令和２年度税制改正要望のNISAの見直しの検討過程において使用していることから、本事業の予算は適切に執行されているものと考える。</t>
    <rPh sb="0" eb="2">
      <t>イッパン</t>
    </rPh>
    <rPh sb="2" eb="4">
      <t>キョウソウ</t>
    </rPh>
    <rPh sb="4" eb="6">
      <t>ニュウサツ</t>
    </rPh>
    <rPh sb="6" eb="7">
      <t>トウ</t>
    </rPh>
    <rPh sb="8" eb="10">
      <t>ジッシ</t>
    </rPh>
    <rPh sb="17" eb="19">
      <t>サクゲン</t>
    </rPh>
    <rPh sb="20" eb="21">
      <t>ツト</t>
    </rPh>
    <rPh sb="29" eb="30">
      <t>タト</t>
    </rPh>
    <rPh sb="33" eb="35">
      <t>ヘイセイ</t>
    </rPh>
    <rPh sb="37" eb="38">
      <t>ネン</t>
    </rPh>
    <rPh sb="38" eb="39">
      <t>ド</t>
    </rPh>
    <rPh sb="41" eb="44">
      <t>ショガイコク</t>
    </rPh>
    <rPh sb="45" eb="47">
      <t>キンユウ</t>
    </rPh>
    <rPh sb="47" eb="49">
      <t>ショトク</t>
    </rPh>
    <rPh sb="49" eb="51">
      <t>カゼイ</t>
    </rPh>
    <rPh sb="52" eb="54">
      <t>ドウコウ</t>
    </rPh>
    <rPh sb="55" eb="56">
      <t>カン</t>
    </rPh>
    <rPh sb="58" eb="60">
      <t>チョウサ</t>
    </rPh>
    <rPh sb="60" eb="62">
      <t>ケンキュウ</t>
    </rPh>
    <rPh sb="64" eb="66">
      <t>ケッカ</t>
    </rPh>
    <rPh sb="67" eb="69">
      <t>レイワ</t>
    </rPh>
    <rPh sb="70" eb="72">
      <t>ネンド</t>
    </rPh>
    <rPh sb="72" eb="74">
      <t>ゼイセイ</t>
    </rPh>
    <rPh sb="74" eb="76">
      <t>カイセイ</t>
    </rPh>
    <rPh sb="76" eb="78">
      <t>ヨウボウ</t>
    </rPh>
    <rPh sb="79" eb="81">
      <t>キンユウ</t>
    </rPh>
    <rPh sb="81" eb="83">
      <t>ショトク</t>
    </rPh>
    <rPh sb="83" eb="85">
      <t>カゼイ</t>
    </rPh>
    <rPh sb="86" eb="88">
      <t>イッタイ</t>
    </rPh>
    <rPh sb="88" eb="89">
      <t>カ</t>
    </rPh>
    <rPh sb="89" eb="90">
      <t>トウ</t>
    </rPh>
    <rPh sb="91" eb="93">
      <t>ケントウ</t>
    </rPh>
    <rPh sb="93" eb="95">
      <t>カテイ</t>
    </rPh>
    <rPh sb="99" eb="101">
      <t>シヨウ</t>
    </rPh>
    <rPh sb="103" eb="105">
      <t>レイワ</t>
    </rPh>
    <rPh sb="105" eb="106">
      <t>モト</t>
    </rPh>
    <rPh sb="106" eb="108">
      <t>ネンド</t>
    </rPh>
    <rPh sb="110" eb="112">
      <t>カケイ</t>
    </rPh>
    <rPh sb="113" eb="115">
      <t>シサン</t>
    </rPh>
    <rPh sb="115" eb="117">
      <t>ケイセイ</t>
    </rPh>
    <rPh sb="118" eb="120">
      <t>シエン</t>
    </rPh>
    <rPh sb="122" eb="124">
      <t>セイド</t>
    </rPh>
    <rPh sb="125" eb="126">
      <t>ア</t>
    </rPh>
    <rPh sb="127" eb="128">
      <t>カタ</t>
    </rPh>
    <rPh sb="129" eb="130">
      <t>カン</t>
    </rPh>
    <rPh sb="132" eb="134">
      <t>チョウサ</t>
    </rPh>
    <rPh sb="134" eb="136">
      <t>ケンキュウ</t>
    </rPh>
    <rPh sb="138" eb="140">
      <t>ケッカ</t>
    </rPh>
    <rPh sb="141" eb="143">
      <t>レイワ</t>
    </rPh>
    <rPh sb="144" eb="146">
      <t>ネンド</t>
    </rPh>
    <rPh sb="146" eb="148">
      <t>ゼイセイ</t>
    </rPh>
    <rPh sb="148" eb="150">
      <t>カイセイ</t>
    </rPh>
    <rPh sb="150" eb="152">
      <t>ヨウボウ</t>
    </rPh>
    <rPh sb="158" eb="160">
      <t>ミナオ</t>
    </rPh>
    <rPh sb="162" eb="164">
      <t>ケントウ</t>
    </rPh>
    <rPh sb="164" eb="166">
      <t>カテイ</t>
    </rPh>
    <rPh sb="170" eb="172">
      <t>シヨウ</t>
    </rPh>
    <rPh sb="181" eb="182">
      <t>ホン</t>
    </rPh>
    <rPh sb="182" eb="184">
      <t>ジギョウ</t>
    </rPh>
    <rPh sb="185" eb="187">
      <t>ヨサン</t>
    </rPh>
    <rPh sb="188" eb="190">
      <t>テキセツ</t>
    </rPh>
    <rPh sb="191" eb="193">
      <t>シッコウ</t>
    </rPh>
    <rPh sb="201" eb="202">
      <t>カンガ</t>
    </rPh>
    <phoneticPr fontId="5"/>
  </si>
  <si>
    <t>委託調査の結果：「諸外国の金融所得課税の動向に関する調査研究」　（https://www.fsa.go.jp/common/about/research/20190930.html）
　　　　　　　　　　　  「家計の資産形成を支援する制度の在り方に関する調査研究」（https://www.fsa.go.jp/common/about/research/20190930_2.html）</t>
    <rPh sb="0" eb="2">
      <t>イタク</t>
    </rPh>
    <rPh sb="2" eb="4">
      <t>チョウサ</t>
    </rPh>
    <rPh sb="5" eb="7">
      <t>ケッカ</t>
    </rPh>
    <rPh sb="9" eb="12">
      <t>ショガイコク</t>
    </rPh>
    <rPh sb="13" eb="15">
      <t>キンユウ</t>
    </rPh>
    <rPh sb="15" eb="17">
      <t>ショトク</t>
    </rPh>
    <rPh sb="17" eb="19">
      <t>カゼイ</t>
    </rPh>
    <rPh sb="20" eb="22">
      <t>ドウコウ</t>
    </rPh>
    <rPh sb="23" eb="24">
      <t>カン</t>
    </rPh>
    <rPh sb="26" eb="28">
      <t>チョウサ</t>
    </rPh>
    <rPh sb="28" eb="30">
      <t>ケンキュウ</t>
    </rPh>
    <rPh sb="106" eb="108">
      <t>カケイ</t>
    </rPh>
    <rPh sb="109" eb="111">
      <t>シサン</t>
    </rPh>
    <rPh sb="111" eb="113">
      <t>ケイセイ</t>
    </rPh>
    <rPh sb="114" eb="116">
      <t>シエン</t>
    </rPh>
    <rPh sb="118" eb="120">
      <t>セイド</t>
    </rPh>
    <rPh sb="121" eb="122">
      <t>ア</t>
    </rPh>
    <rPh sb="123" eb="124">
      <t>カタ</t>
    </rPh>
    <rPh sb="125" eb="126">
      <t>カン</t>
    </rPh>
    <rPh sb="128" eb="130">
      <t>チョウサ</t>
    </rPh>
    <rPh sb="130" eb="132">
      <t>ケンキュウ</t>
    </rPh>
    <phoneticPr fontId="5"/>
  </si>
  <si>
    <t>無</t>
  </si>
  <si>
    <t>株式会社ＣＦＰコンサルティング</t>
    <phoneticPr fontId="5"/>
  </si>
  <si>
    <t>ビデオクリップ教材等動画のＰＲ活動にかかる業務委託</t>
    <phoneticPr fontId="5"/>
  </si>
  <si>
    <t>-</t>
    <phoneticPr fontId="5"/>
  </si>
  <si>
    <t>-</t>
  </si>
  <si>
    <t>-</t>
    <phoneticPr fontId="5"/>
  </si>
  <si>
    <t>-</t>
    <phoneticPr fontId="5"/>
  </si>
  <si>
    <t>-</t>
    <phoneticPr fontId="5"/>
  </si>
  <si>
    <t>各経費に関する契約については、引き続き可能な限り一般競争入札を実施する等、経費削減を図っていく。
また、入札にあたっては、入札申込者を広く募るための周知・広報に努め、コスト削減に努める。</t>
    <rPh sb="0" eb="3">
      <t>カクケイヒ</t>
    </rPh>
    <rPh sb="4" eb="5">
      <t>カン</t>
    </rPh>
    <rPh sb="7" eb="9">
      <t>ケイヤク</t>
    </rPh>
    <rPh sb="15" eb="16">
      <t>ヒ</t>
    </rPh>
    <rPh sb="17" eb="18">
      <t>ツヅ</t>
    </rPh>
    <rPh sb="19" eb="21">
      <t>カノウ</t>
    </rPh>
    <rPh sb="22" eb="23">
      <t>カギ</t>
    </rPh>
    <rPh sb="24" eb="26">
      <t>イッパン</t>
    </rPh>
    <rPh sb="26" eb="28">
      <t>キョウソウ</t>
    </rPh>
    <rPh sb="28" eb="30">
      <t>ニュウサツ</t>
    </rPh>
    <rPh sb="31" eb="33">
      <t>ジッシ</t>
    </rPh>
    <rPh sb="35" eb="36">
      <t>ナド</t>
    </rPh>
    <rPh sb="37" eb="39">
      <t>ケイヒ</t>
    </rPh>
    <rPh sb="39" eb="41">
      <t>サクゲン</t>
    </rPh>
    <rPh sb="42" eb="43">
      <t>ハカ</t>
    </rPh>
    <rPh sb="52" eb="54">
      <t>ニュウサツ</t>
    </rPh>
    <rPh sb="61" eb="63">
      <t>ニュウサツ</t>
    </rPh>
    <rPh sb="63" eb="65">
      <t>モウシコミ</t>
    </rPh>
    <rPh sb="65" eb="66">
      <t>シャ</t>
    </rPh>
    <rPh sb="67" eb="68">
      <t>ヒロ</t>
    </rPh>
    <rPh sb="69" eb="70">
      <t>ツノ</t>
    </rPh>
    <rPh sb="74" eb="76">
      <t>シュウチ</t>
    </rPh>
    <rPh sb="77" eb="79">
      <t>コウホウ</t>
    </rPh>
    <rPh sb="80" eb="81">
      <t>ツト</t>
    </rPh>
    <rPh sb="86" eb="88">
      <t>サクゲン</t>
    </rPh>
    <rPh sb="89" eb="90">
      <t>ツト</t>
    </rPh>
    <phoneticPr fontId="5"/>
  </si>
  <si>
    <t>柳沢　信高</t>
    <rPh sb="0" eb="2">
      <t>ヤナギサワ</t>
    </rPh>
    <rPh sb="3" eb="5">
      <t>ノブタカ</t>
    </rPh>
    <phoneticPr fontId="5"/>
  </si>
  <si>
    <t>一般競争入札を行うことにより、コスト削減に努めている。</t>
    <phoneticPr fontId="5"/>
  </si>
  <si>
    <t>-</t>
    <phoneticPr fontId="5"/>
  </si>
  <si>
    <t xml:space="preserve">
○国民の投資への関心を広く喚起し、長期的視点からの資産形成を促すと共に、成長資金の供給拡大を図り、日本の経済成長につなげる。
○金融に係る税制の環境整備により、金融資本市場の活性化を図る。</t>
    <phoneticPr fontId="5"/>
  </si>
  <si>
    <t>「①名前も制度も知っている」を選択した割合</t>
    <rPh sb="2" eb="4">
      <t>ナマエ</t>
    </rPh>
    <rPh sb="5" eb="7">
      <t>セイド</t>
    </rPh>
    <rPh sb="8" eb="9">
      <t>シ</t>
    </rPh>
    <rPh sb="15" eb="17">
      <t>センタク</t>
    </rPh>
    <rPh sb="19" eb="21">
      <t>ワリアイ</t>
    </rPh>
    <phoneticPr fontId="5"/>
  </si>
  <si>
    <t>「つみたてNISAの認知度」
※20,000名対象</t>
    <rPh sb="10" eb="13">
      <t>ニンチド</t>
    </rPh>
    <rPh sb="22" eb="23">
      <t>メイ</t>
    </rPh>
    <rPh sb="23" eb="25">
      <t>タイショウ</t>
    </rPh>
    <phoneticPr fontId="5"/>
  </si>
  <si>
    <t>　令和3年度概算要求は、新型コロナウイルス感染症による旅費削減に伴い、前年度予算額より1百万円の減額要求としている。</t>
    <rPh sb="1" eb="3">
      <t>レイワ</t>
    </rPh>
    <rPh sb="4" eb="6">
      <t>ネンド</t>
    </rPh>
    <rPh sb="6" eb="8">
      <t>ガイサン</t>
    </rPh>
    <rPh sb="8" eb="10">
      <t>ヨウキュウ</t>
    </rPh>
    <rPh sb="12" eb="14">
      <t>シンガタ</t>
    </rPh>
    <rPh sb="21" eb="24">
      <t>カンセンショウ</t>
    </rPh>
    <rPh sb="27" eb="29">
      <t>リョヒ</t>
    </rPh>
    <rPh sb="29" eb="31">
      <t>サクゲン</t>
    </rPh>
    <rPh sb="32" eb="33">
      <t>トモナ</t>
    </rPh>
    <rPh sb="35" eb="37">
      <t>ゼンネン</t>
    </rPh>
    <rPh sb="37" eb="38">
      <t>ド</t>
    </rPh>
    <rPh sb="38" eb="40">
      <t>ヨサン</t>
    </rPh>
    <rPh sb="40" eb="41">
      <t>ガク</t>
    </rPh>
    <rPh sb="44" eb="47">
      <t>ヒャクマンエン</t>
    </rPh>
    <rPh sb="48" eb="50">
      <t>ゲンガク</t>
    </rPh>
    <rPh sb="50" eb="52">
      <t>ヨウキュウ</t>
    </rPh>
    <phoneticPr fontId="5"/>
  </si>
  <si>
    <t>出典：一般社団法人投資信託協会「2019年（令和元年）投資信託に関するアンケート調査（NISA、iDeCo等制度に関する調査）調査結果サマリー【2019年12月調査】」
※令和2年度行政事業レビューより定量的目標として設定</t>
    <rPh sb="0" eb="2">
      <t>シュッテン</t>
    </rPh>
    <rPh sb="3" eb="5">
      <t>イッパン</t>
    </rPh>
    <rPh sb="5" eb="7">
      <t>シャダン</t>
    </rPh>
    <rPh sb="7" eb="9">
      <t>ホウジン</t>
    </rPh>
    <rPh sb="9" eb="13">
      <t>トウシシンタク</t>
    </rPh>
    <rPh sb="13" eb="15">
      <t>キョウカイ</t>
    </rPh>
    <rPh sb="20" eb="21">
      <t>ネン</t>
    </rPh>
    <rPh sb="22" eb="24">
      <t>レイワ</t>
    </rPh>
    <rPh sb="24" eb="26">
      <t>ガンネン</t>
    </rPh>
    <rPh sb="27" eb="29">
      <t>トウシ</t>
    </rPh>
    <rPh sb="29" eb="31">
      <t>シンタク</t>
    </rPh>
    <rPh sb="32" eb="33">
      <t>カン</t>
    </rPh>
    <rPh sb="40" eb="42">
      <t>チョウサ</t>
    </rPh>
    <rPh sb="53" eb="54">
      <t>トウ</t>
    </rPh>
    <rPh sb="54" eb="56">
      <t>セイド</t>
    </rPh>
    <rPh sb="57" eb="58">
      <t>カン</t>
    </rPh>
    <rPh sb="60" eb="62">
      <t>チョウサ</t>
    </rPh>
    <rPh sb="63" eb="65">
      <t>チョウサ</t>
    </rPh>
    <rPh sb="65" eb="67">
      <t>ケッカ</t>
    </rPh>
    <rPh sb="76" eb="77">
      <t>ネン</t>
    </rPh>
    <rPh sb="79" eb="80">
      <t>ガツ</t>
    </rPh>
    <rPh sb="80" eb="82">
      <t>チョウサ</t>
    </rPh>
    <phoneticPr fontId="5"/>
  </si>
  <si>
    <t>（外部有識者点検対象外）</t>
    <rPh sb="1" eb="11">
      <t>ガイブユウシキシャテンケンタイショウガイ</t>
    </rPh>
    <phoneticPr fontId="5"/>
  </si>
  <si>
    <t>〇定量的な成果指標の設定については、引き続き検討していくこと。
○効率的な予算執行の観点から、コスト削減に努めること。</t>
    <rPh sb="33" eb="36">
      <t>コウリツテキ</t>
    </rPh>
    <rPh sb="37" eb="39">
      <t>ヨサン</t>
    </rPh>
    <rPh sb="39" eb="41">
      <t>シッコウ</t>
    </rPh>
    <rPh sb="42" eb="44">
      <t>カンテン</t>
    </rPh>
    <rPh sb="50" eb="52">
      <t>サクゲン</t>
    </rPh>
    <rPh sb="53" eb="54">
      <t>ツト</t>
    </rPh>
    <phoneticPr fontId="5"/>
  </si>
  <si>
    <t>定量的な成果指標の設定については、行政事業レビュー推進チームの所見を受けて、「つみたてNISAの認知度」という目標を設定した。
本経費については、効率的な予算執行の観点から、コスト削減に努めていくこととし、令和３年度においては、新型コロナウイルス感染症による旅費削減により前年比1百万円の減額となる予算要求を行っていく。</t>
    <rPh sb="17" eb="19">
      <t>ギョウセイ</t>
    </rPh>
    <rPh sb="19" eb="21">
      <t>ジギョウ</t>
    </rPh>
    <rPh sb="25" eb="27">
      <t>スイシン</t>
    </rPh>
    <rPh sb="31" eb="33">
      <t>ショケン</t>
    </rPh>
    <rPh sb="34" eb="35">
      <t>ウ</t>
    </rPh>
    <rPh sb="48" eb="51">
      <t>ニンチド</t>
    </rPh>
    <rPh sb="55" eb="57">
      <t>モクヒョウ</t>
    </rPh>
    <rPh sb="58" eb="60">
      <t>セッテイ</t>
    </rPh>
    <rPh sb="64" eb="65">
      <t>ホン</t>
    </rPh>
    <rPh sb="65" eb="67">
      <t>ケイヒ</t>
    </rPh>
    <rPh sb="114" eb="116">
      <t>シンガタ</t>
    </rPh>
    <rPh sb="123" eb="126">
      <t>カンセンショウ</t>
    </rPh>
    <rPh sb="129" eb="131">
      <t>リョヒ</t>
    </rPh>
    <rPh sb="131" eb="133">
      <t>サクゲン</t>
    </rPh>
    <rPh sb="136" eb="139">
      <t>ゼンネンヒ</t>
    </rPh>
    <phoneticPr fontId="5"/>
  </si>
  <si>
    <t>A.株式会社ＣＦＰコンサルティング</t>
    <phoneticPr fontId="5"/>
  </si>
  <si>
    <t>金融庁・財務局による出張授業を実施（81 校約14,000 人）したほ
か、新学習指導要領の円滑な施行に向けて教員向け研修会等への講師派遣や教材作成を実施。また、令和2年度税制改正要望にて、つみたてNISA の５年延長等を実現したほか、ウェブサイトやSNS を通じたつ
みたてNISA の広報等を実施（令和2年3月末時点：約220万口座）。</t>
    <phoneticPr fontId="5"/>
  </si>
  <si>
    <t>2年度</t>
    <rPh sb="1" eb="3">
      <t>ネンド</t>
    </rPh>
    <phoneticPr fontId="5"/>
  </si>
  <si>
    <t>○NISA制度の更なる普及・定着に向けた周知・広報活動（つみたてＮＩＳＡ公式キャラクターのグッズ作成、つみたてＮＩＳＡ特設サイトの作成・更新、シンポジウムの開催等）を実施。
○国民の資産形成等に必要な金融サービスが提供される環境整備や、金融・資本市場の活性化のための税制面の環境整備に向け、現行制度の問題点や、より効果的な制度に係る調査・検証を実施。</t>
    <phoneticPr fontId="5"/>
  </si>
  <si>
    <t>縮減</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</si>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</sst>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145086</xdr:colOff>
      <xdr:row>757</xdr:row>
      <xdr:rowOff>696</xdr:rowOff>
    </xdr:from>
    <xdr:to>
      <xdr:col>30</xdr:col>
      <xdr:colOff>157865</xdr:colOff>
      <xdr:row>757</xdr:row>
      <xdr:rowOff>259522</xdr:rowOff>
    </xdr:to>
    <xdr:sp macro="" textlink="">
      <xdr:nvSpPr>
        <xdr:cNvPr id="29" name="テキスト ボックス 28"/>
        <xdr:cNvSpPr txBox="1"/>
      </xdr:nvSpPr>
      <xdr:spPr>
        <a:xfrm>
          <a:off x="4518303" y="46858174"/>
          <a:ext cx="1106084" cy="2588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随意契約</a:t>
          </a:r>
          <a:r>
            <a:rPr kumimoji="1" lang="en-US" altLang="ja-JP" sz="900"/>
            <a:t>(</a:t>
          </a:r>
          <a:r>
            <a:rPr kumimoji="1" lang="ja-JP" altLang="en-US" sz="900"/>
            <a:t>少額</a:t>
          </a:r>
          <a:r>
            <a:rPr kumimoji="1" lang="en-US" altLang="ja-JP" sz="900"/>
            <a:t>)】</a:t>
          </a:r>
          <a:endParaRPr kumimoji="1" lang="ja-JP" altLang="en-US" sz="900"/>
        </a:p>
      </xdr:txBody>
    </xdr:sp>
    <xdr:clientData/>
  </xdr:twoCellAnchor>
  <xdr:twoCellAnchor>
    <xdr:from>
      <xdr:col>29</xdr:col>
      <xdr:colOff>46746</xdr:colOff>
      <xdr:row>747</xdr:row>
      <xdr:rowOff>205167</xdr:rowOff>
    </xdr:from>
    <xdr:to>
      <xdr:col>37</xdr:col>
      <xdr:colOff>151098</xdr:colOff>
      <xdr:row>748</xdr:row>
      <xdr:rowOff>314739</xdr:rowOff>
    </xdr:to>
    <xdr:sp macro="" textlink="">
      <xdr:nvSpPr>
        <xdr:cNvPr id="10" name="テキスト ボックス 9"/>
        <xdr:cNvSpPr txBox="1"/>
      </xdr:nvSpPr>
      <xdr:spPr>
        <a:xfrm>
          <a:off x="5331050" y="44196863"/>
          <a:ext cx="1562091" cy="324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43</xdr:col>
      <xdr:colOff>104347</xdr:colOff>
      <xdr:row>748</xdr:row>
      <xdr:rowOff>931</xdr:rowOff>
    </xdr:from>
    <xdr:to>
      <xdr:col>49</xdr:col>
      <xdr:colOff>117127</xdr:colOff>
      <xdr:row>748</xdr:row>
      <xdr:rowOff>292652</xdr:rowOff>
    </xdr:to>
    <xdr:sp macro="" textlink="">
      <xdr:nvSpPr>
        <xdr:cNvPr id="12" name="テキスト ボックス 11"/>
        <xdr:cNvSpPr txBox="1"/>
      </xdr:nvSpPr>
      <xdr:spPr>
        <a:xfrm>
          <a:off x="7939695" y="44207974"/>
          <a:ext cx="1106084" cy="2917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随意契約</a:t>
          </a:r>
          <a:r>
            <a:rPr kumimoji="1" lang="en-US" altLang="ja-JP" sz="900"/>
            <a:t>(</a:t>
          </a:r>
          <a:r>
            <a:rPr kumimoji="1" lang="ja-JP" altLang="en-US" sz="900"/>
            <a:t>少額</a:t>
          </a:r>
          <a:r>
            <a:rPr kumimoji="1" lang="en-US" altLang="ja-JP" sz="900"/>
            <a:t>)】</a:t>
          </a:r>
          <a:endParaRPr kumimoji="1" lang="ja-JP" altLang="en-US" sz="900"/>
        </a:p>
      </xdr:txBody>
    </xdr:sp>
    <xdr:clientData/>
  </xdr:twoCellAnchor>
  <xdr:twoCellAnchor>
    <xdr:from>
      <xdr:col>8</xdr:col>
      <xdr:colOff>156798</xdr:colOff>
      <xdr:row>741</xdr:row>
      <xdr:rowOff>12872</xdr:rowOff>
    </xdr:from>
    <xdr:to>
      <xdr:col>14</xdr:col>
      <xdr:colOff>74328</xdr:colOff>
      <xdr:row>743</xdr:row>
      <xdr:rowOff>37283</xdr:rowOff>
    </xdr:to>
    <xdr:sp macro="" textlink="">
      <xdr:nvSpPr>
        <xdr:cNvPr id="2" name="テキスト ボックス 1"/>
        <xdr:cNvSpPr txBox="1"/>
      </xdr:nvSpPr>
      <xdr:spPr>
        <a:xfrm>
          <a:off x="1804366" y="47818075"/>
          <a:ext cx="1153205" cy="7194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金融庁</a:t>
          </a:r>
          <a:endParaRPr kumimoji="1" lang="en-US" altLang="ja-JP" sz="1100"/>
        </a:p>
        <a:p>
          <a:endParaRPr kumimoji="1" lang="en-US" altLang="ja-JP" sz="1100"/>
        </a:p>
        <a:p>
          <a:r>
            <a:rPr kumimoji="1" lang="en-US" altLang="ja-JP" sz="1100"/>
            <a:t>20</a:t>
          </a:r>
          <a:r>
            <a:rPr kumimoji="1" lang="ja-JP" altLang="en-US" sz="1100"/>
            <a:t>百万</a:t>
          </a:r>
        </a:p>
      </xdr:txBody>
    </xdr:sp>
    <xdr:clientData/>
  </xdr:twoCellAnchor>
  <xdr:twoCellAnchor>
    <xdr:from>
      <xdr:col>13</xdr:col>
      <xdr:colOff>171418</xdr:colOff>
      <xdr:row>748</xdr:row>
      <xdr:rowOff>187606</xdr:rowOff>
    </xdr:from>
    <xdr:to>
      <xdr:col>22</xdr:col>
      <xdr:colOff>202492</xdr:colOff>
      <xdr:row>751</xdr:row>
      <xdr:rowOff>90700</xdr:rowOff>
    </xdr:to>
    <xdr:sp macro="" textlink="">
      <xdr:nvSpPr>
        <xdr:cNvPr id="3" name="テキスト ボックス 2"/>
        <xdr:cNvSpPr txBox="1"/>
      </xdr:nvSpPr>
      <xdr:spPr>
        <a:xfrm>
          <a:off x="2848715" y="50425545"/>
          <a:ext cx="1884588" cy="945696"/>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株式会社ＣＦＰコンサルティング</a:t>
          </a:r>
          <a:endParaRPr kumimoji="1" lang="en-US" altLang="ja-JP" sz="1100"/>
        </a:p>
        <a:p>
          <a:endParaRPr kumimoji="1" lang="en-US" altLang="ja-JP" sz="1100"/>
        </a:p>
        <a:p>
          <a:r>
            <a:rPr kumimoji="1" lang="en-US" altLang="ja-JP" sz="1100"/>
            <a:t>10</a:t>
          </a:r>
          <a:r>
            <a:rPr kumimoji="1" lang="ja-JP" altLang="en-US" sz="1100"/>
            <a:t>百万</a:t>
          </a:r>
          <a:endParaRPr kumimoji="1" lang="en-US" altLang="ja-JP" sz="1100"/>
        </a:p>
      </xdr:txBody>
    </xdr:sp>
    <xdr:clientData/>
  </xdr:twoCellAnchor>
  <xdr:twoCellAnchor>
    <xdr:from>
      <xdr:col>11</xdr:col>
      <xdr:colOff>30518</xdr:colOff>
      <xdr:row>746</xdr:row>
      <xdr:rowOff>11816</xdr:rowOff>
    </xdr:from>
    <xdr:to>
      <xdr:col>41</xdr:col>
      <xdr:colOff>195450</xdr:colOff>
      <xdr:row>746</xdr:row>
      <xdr:rowOff>44135</xdr:rowOff>
    </xdr:to>
    <xdr:cxnSp macro="">
      <xdr:nvCxnSpPr>
        <xdr:cNvPr id="4" name="直線コネクタ 3"/>
        <xdr:cNvCxnSpPr/>
      </xdr:nvCxnSpPr>
      <xdr:spPr>
        <a:xfrm flipV="1">
          <a:off x="2295923" y="49554688"/>
          <a:ext cx="6343311" cy="3231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26498</xdr:colOff>
      <xdr:row>745</xdr:row>
      <xdr:rowOff>85506</xdr:rowOff>
    </xdr:from>
    <xdr:to>
      <xdr:col>11</xdr:col>
      <xdr:colOff>56036</xdr:colOff>
      <xdr:row>757</xdr:row>
      <xdr:rowOff>77230</xdr:rowOff>
    </xdr:to>
    <xdr:cxnSp macro="">
      <xdr:nvCxnSpPr>
        <xdr:cNvPr id="5" name="直線矢印コネクタ 4"/>
        <xdr:cNvCxnSpPr/>
      </xdr:nvCxnSpPr>
      <xdr:spPr>
        <a:xfrm flipH="1">
          <a:off x="2291903" y="49280844"/>
          <a:ext cx="29538" cy="416212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31255</xdr:colOff>
      <xdr:row>746</xdr:row>
      <xdr:rowOff>23723</xdr:rowOff>
    </xdr:from>
    <xdr:to>
      <xdr:col>18</xdr:col>
      <xdr:colOff>31255</xdr:colOff>
      <xdr:row>748</xdr:row>
      <xdr:rowOff>119572</xdr:rowOff>
    </xdr:to>
    <xdr:cxnSp macro="">
      <xdr:nvCxnSpPr>
        <xdr:cNvPr id="6" name="直線矢印コネクタ 5"/>
        <xdr:cNvCxnSpPr/>
      </xdr:nvCxnSpPr>
      <xdr:spPr>
        <a:xfrm>
          <a:off x="3738282" y="49566595"/>
          <a:ext cx="0" cy="79091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195450</xdr:colOff>
      <xdr:row>745</xdr:row>
      <xdr:rowOff>347444</xdr:rowOff>
    </xdr:from>
    <xdr:to>
      <xdr:col>42</xdr:col>
      <xdr:colOff>10935</xdr:colOff>
      <xdr:row>748</xdr:row>
      <xdr:rowOff>151887</xdr:rowOff>
    </xdr:to>
    <xdr:cxnSp macro="">
      <xdr:nvCxnSpPr>
        <xdr:cNvPr id="7" name="直線矢印コネクタ 6"/>
        <xdr:cNvCxnSpPr/>
      </xdr:nvCxnSpPr>
      <xdr:spPr>
        <a:xfrm>
          <a:off x="8639234" y="49542782"/>
          <a:ext cx="21431" cy="847044"/>
        </a:xfrm>
        <a:prstGeom prst="straightConnector1">
          <a:avLst/>
        </a:prstGeom>
        <a:noFill/>
        <a:ln w="9525" cap="flat" cmpd="sng" algn="ctr">
          <a:solidFill>
            <a:sysClr val="windowText" lastClr="000000">
              <a:shade val="95000"/>
              <a:satMod val="105000"/>
            </a:sysClr>
          </a:solidFill>
          <a:prstDash val="solid"/>
          <a:tailEnd type="triangle"/>
        </a:ln>
        <a:effectLst/>
      </xdr:spPr>
    </xdr:cxnSp>
    <xdr:clientData/>
  </xdr:twoCellAnchor>
  <xdr:twoCellAnchor>
    <xdr:from>
      <xdr:col>28</xdr:col>
      <xdr:colOff>120023</xdr:colOff>
      <xdr:row>746</xdr:row>
      <xdr:rowOff>23723</xdr:rowOff>
    </xdr:from>
    <xdr:to>
      <xdr:col>28</xdr:col>
      <xdr:colOff>120024</xdr:colOff>
      <xdr:row>748</xdr:row>
      <xdr:rowOff>119571</xdr:rowOff>
    </xdr:to>
    <xdr:cxnSp macro="">
      <xdr:nvCxnSpPr>
        <xdr:cNvPr id="8" name="直線矢印コネクタ 7"/>
        <xdr:cNvCxnSpPr/>
      </xdr:nvCxnSpPr>
      <xdr:spPr>
        <a:xfrm flipH="1">
          <a:off x="5886509" y="49566595"/>
          <a:ext cx="1" cy="79091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198817</xdr:colOff>
      <xdr:row>748</xdr:row>
      <xdr:rowOff>199512</xdr:rowOff>
    </xdr:from>
    <xdr:to>
      <xdr:col>36</xdr:col>
      <xdr:colOff>10856</xdr:colOff>
      <xdr:row>751</xdr:row>
      <xdr:rowOff>84351</xdr:rowOff>
    </xdr:to>
    <xdr:sp macro="" textlink="">
      <xdr:nvSpPr>
        <xdr:cNvPr id="9" name="テキスト ボックス 8"/>
        <xdr:cNvSpPr txBox="1"/>
      </xdr:nvSpPr>
      <xdr:spPr>
        <a:xfrm>
          <a:off x="5141520" y="50437451"/>
          <a:ext cx="2283390" cy="92744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税理士法人プライスウォーターハウスクーパース　　</a:t>
          </a:r>
          <a:endParaRPr kumimoji="1" lang="en-US" altLang="ja-JP" sz="1100"/>
        </a:p>
        <a:p>
          <a:r>
            <a:rPr kumimoji="1" lang="ja-JP" altLang="en-US" sz="1100"/>
            <a:t>　</a:t>
          </a:r>
          <a:endParaRPr kumimoji="1" lang="en-US" altLang="ja-JP" sz="1100"/>
        </a:p>
        <a:p>
          <a:r>
            <a:rPr kumimoji="1" lang="en-US" altLang="ja-JP" sz="1100"/>
            <a:t>7</a:t>
          </a:r>
          <a:r>
            <a:rPr kumimoji="1" lang="ja-JP" altLang="en-US" sz="1100"/>
            <a:t>百万円</a:t>
          </a:r>
        </a:p>
      </xdr:txBody>
    </xdr:sp>
    <xdr:clientData/>
  </xdr:twoCellAnchor>
  <xdr:twoCellAnchor>
    <xdr:from>
      <xdr:col>38</xdr:col>
      <xdr:colOff>30198</xdr:colOff>
      <xdr:row>748</xdr:row>
      <xdr:rowOff>223324</xdr:rowOff>
    </xdr:from>
    <xdr:to>
      <xdr:col>47</xdr:col>
      <xdr:colOff>37462</xdr:colOff>
      <xdr:row>750</xdr:row>
      <xdr:rowOff>223922</xdr:rowOff>
    </xdr:to>
    <xdr:sp macro="" textlink="">
      <xdr:nvSpPr>
        <xdr:cNvPr id="11" name="テキスト ボックス 10"/>
        <xdr:cNvSpPr txBox="1"/>
      </xdr:nvSpPr>
      <xdr:spPr>
        <a:xfrm>
          <a:off x="7856144" y="50461263"/>
          <a:ext cx="1860777" cy="69566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　野村資本市場研究所</a:t>
          </a:r>
          <a:endParaRPr kumimoji="1" lang="en-US" altLang="ja-JP" sz="1100"/>
        </a:p>
        <a:p>
          <a:endParaRPr kumimoji="1" lang="en-US" altLang="ja-JP" sz="1100"/>
        </a:p>
        <a:p>
          <a:r>
            <a:rPr kumimoji="1" lang="en-US" altLang="ja-JP" sz="1100"/>
            <a:t>0.9</a:t>
          </a:r>
          <a:r>
            <a:rPr kumimoji="1" lang="ja-JP" altLang="en-US" sz="1100"/>
            <a:t>百万</a:t>
          </a:r>
          <a:endParaRPr kumimoji="1" lang="en-US" altLang="ja-JP" sz="1100"/>
        </a:p>
        <a:p>
          <a:endParaRPr kumimoji="1" lang="en-US" altLang="ja-JP" sz="1100"/>
        </a:p>
        <a:p>
          <a:endParaRPr kumimoji="1" lang="en-US" altLang="ja-JP" sz="1100"/>
        </a:p>
        <a:p>
          <a:endParaRPr kumimoji="1" lang="ja-JP" altLang="en-US" sz="1100"/>
        </a:p>
      </xdr:txBody>
    </xdr:sp>
    <xdr:clientData/>
  </xdr:twoCellAnchor>
  <xdr:twoCellAnchor>
    <xdr:from>
      <xdr:col>7</xdr:col>
      <xdr:colOff>41956</xdr:colOff>
      <xdr:row>743</xdr:row>
      <xdr:rowOff>16874</xdr:rowOff>
    </xdr:from>
    <xdr:to>
      <xdr:col>22</xdr:col>
      <xdr:colOff>104913</xdr:colOff>
      <xdr:row>745</xdr:row>
      <xdr:rowOff>77304</xdr:rowOff>
    </xdr:to>
    <xdr:sp macro="" textlink="">
      <xdr:nvSpPr>
        <xdr:cNvPr id="13" name="大かっこ 12"/>
        <xdr:cNvSpPr/>
      </xdr:nvSpPr>
      <xdr:spPr>
        <a:xfrm>
          <a:off x="1317478" y="40706570"/>
          <a:ext cx="2796218" cy="7616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100069</xdr:colOff>
      <xdr:row>743</xdr:row>
      <xdr:rowOff>103895</xdr:rowOff>
    </xdr:from>
    <xdr:to>
      <xdr:col>23</xdr:col>
      <xdr:colOff>0</xdr:colOff>
      <xdr:row>745</xdr:row>
      <xdr:rowOff>38614</xdr:rowOff>
    </xdr:to>
    <xdr:sp macro="" textlink="">
      <xdr:nvSpPr>
        <xdr:cNvPr id="14" name="テキスト ボックス 13"/>
        <xdr:cNvSpPr txBox="1"/>
      </xdr:nvSpPr>
      <xdr:spPr>
        <a:xfrm>
          <a:off x="1375591" y="40793591"/>
          <a:ext cx="2815409" cy="635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金融税制調査等経費</a:t>
          </a:r>
          <a:endParaRPr kumimoji="1" lang="en-US" altLang="ja-JP" sz="1050"/>
        </a:p>
        <a:p>
          <a:r>
            <a:rPr kumimoji="1" lang="en-US" altLang="ja-JP" sz="1050"/>
            <a:t>NISA</a:t>
          </a:r>
          <a:r>
            <a:rPr kumimoji="1" lang="ja-JP" altLang="en-US" sz="1050"/>
            <a:t>に関する広報等経費</a:t>
          </a:r>
          <a:endParaRPr kumimoji="1" lang="en-US" altLang="ja-JP" sz="1050"/>
        </a:p>
        <a:p>
          <a:r>
            <a:rPr kumimoji="1" lang="ja-JP" altLang="en-US" sz="1050"/>
            <a:t>職場つみたて</a:t>
          </a:r>
          <a:r>
            <a:rPr kumimoji="1" lang="en-US" altLang="ja-JP" sz="1050"/>
            <a:t>NISA</a:t>
          </a:r>
          <a:r>
            <a:rPr kumimoji="1" lang="ja-JP" altLang="en-US" sz="1050"/>
            <a:t>モデルケースに係る経費</a:t>
          </a:r>
          <a:endParaRPr kumimoji="1" lang="en-US" altLang="ja-JP" sz="1050"/>
        </a:p>
      </xdr:txBody>
    </xdr:sp>
    <xdr:clientData/>
  </xdr:twoCellAnchor>
  <xdr:twoCellAnchor>
    <xdr:from>
      <xdr:col>17</xdr:col>
      <xdr:colOff>56905</xdr:colOff>
      <xdr:row>741</xdr:row>
      <xdr:rowOff>60498</xdr:rowOff>
    </xdr:from>
    <xdr:to>
      <xdr:col>27</xdr:col>
      <xdr:colOff>12870</xdr:colOff>
      <xdr:row>743</xdr:row>
      <xdr:rowOff>205946</xdr:rowOff>
    </xdr:to>
    <xdr:sp macro="" textlink="">
      <xdr:nvSpPr>
        <xdr:cNvPr id="15" name="テキスト ボックス 14"/>
        <xdr:cNvSpPr txBox="1"/>
      </xdr:nvSpPr>
      <xdr:spPr>
        <a:xfrm>
          <a:off x="3557986" y="47865701"/>
          <a:ext cx="2015425" cy="840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職員旅費、委員等旅費、謝金等</a:t>
          </a:r>
          <a:endParaRPr kumimoji="1" lang="en-US" altLang="ja-JP" sz="1050"/>
        </a:p>
        <a:p>
          <a:r>
            <a:rPr kumimoji="1" lang="en-US" altLang="ja-JP" sz="1050"/>
            <a:t>1.3</a:t>
          </a:r>
          <a:r>
            <a:rPr kumimoji="1" lang="ja-JP" altLang="en-US" sz="1050"/>
            <a:t>百万</a:t>
          </a:r>
          <a:endParaRPr kumimoji="1" lang="en-US" altLang="ja-JP" sz="1050"/>
        </a:p>
      </xdr:txBody>
    </xdr:sp>
    <xdr:clientData/>
  </xdr:twoCellAnchor>
  <xdr:twoCellAnchor>
    <xdr:from>
      <xdr:col>18</xdr:col>
      <xdr:colOff>159971</xdr:colOff>
      <xdr:row>747</xdr:row>
      <xdr:rowOff>190500</xdr:rowOff>
    </xdr:from>
    <xdr:to>
      <xdr:col>28</xdr:col>
      <xdr:colOff>81643</xdr:colOff>
      <xdr:row>748</xdr:row>
      <xdr:rowOff>157679</xdr:rowOff>
    </xdr:to>
    <xdr:sp macro="" textlink="">
      <xdr:nvSpPr>
        <xdr:cNvPr id="16" name="テキスト ボックス 15"/>
        <xdr:cNvSpPr txBox="1"/>
      </xdr:nvSpPr>
      <xdr:spPr>
        <a:xfrm>
          <a:off x="3833900" y="50128714"/>
          <a:ext cx="1962743" cy="3209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一般競争契約（総合評価）</a:t>
          </a:r>
          <a:r>
            <a:rPr kumimoji="1" lang="en-US" altLang="ja-JP" sz="900"/>
            <a:t>】</a:t>
          </a:r>
          <a:endParaRPr kumimoji="1" lang="ja-JP" altLang="en-US" sz="900"/>
        </a:p>
      </xdr:txBody>
    </xdr:sp>
    <xdr:clientData/>
  </xdr:twoCellAnchor>
  <xdr:twoCellAnchor>
    <xdr:from>
      <xdr:col>25</xdr:col>
      <xdr:colOff>128716</xdr:colOff>
      <xdr:row>751</xdr:row>
      <xdr:rowOff>198812</xdr:rowOff>
    </xdr:from>
    <xdr:to>
      <xdr:col>34</xdr:col>
      <xdr:colOff>154460</xdr:colOff>
      <xdr:row>753</xdr:row>
      <xdr:rowOff>211505</xdr:rowOff>
    </xdr:to>
    <xdr:sp macro="" textlink="">
      <xdr:nvSpPr>
        <xdr:cNvPr id="17" name="テキスト ボックス 16"/>
        <xdr:cNvSpPr txBox="1"/>
      </xdr:nvSpPr>
      <xdr:spPr>
        <a:xfrm>
          <a:off x="4684151" y="45443942"/>
          <a:ext cx="1665700" cy="4875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金融税制に関する委託調査</a:t>
          </a:r>
        </a:p>
      </xdr:txBody>
    </xdr:sp>
    <xdr:clientData/>
  </xdr:twoCellAnchor>
  <xdr:twoCellAnchor>
    <xdr:from>
      <xdr:col>38</xdr:col>
      <xdr:colOff>106469</xdr:colOff>
      <xdr:row>751</xdr:row>
      <xdr:rowOff>163511</xdr:rowOff>
    </xdr:from>
    <xdr:to>
      <xdr:col>47</xdr:col>
      <xdr:colOff>113414</xdr:colOff>
      <xdr:row>753</xdr:row>
      <xdr:rowOff>252215</xdr:rowOff>
    </xdr:to>
    <xdr:sp macro="" textlink="">
      <xdr:nvSpPr>
        <xdr:cNvPr id="19" name="テキスト ボックス 18"/>
        <xdr:cNvSpPr txBox="1"/>
      </xdr:nvSpPr>
      <xdr:spPr>
        <a:xfrm>
          <a:off x="7932415" y="51444052"/>
          <a:ext cx="1860458" cy="7837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NISA</a:t>
          </a:r>
          <a:r>
            <a:rPr kumimoji="1" lang="ja-JP" altLang="en-US" sz="1100">
              <a:solidFill>
                <a:schemeClr val="dk1"/>
              </a:solidFill>
              <a:effectLst/>
              <a:latin typeface="+mn-lt"/>
              <a:ea typeface="+mn-ea"/>
              <a:cs typeface="+mn-cs"/>
            </a:rPr>
            <a:t>制度の利用状況調査</a:t>
          </a:r>
          <a:endParaRPr lang="ja-JP" altLang="ja-JP">
            <a:effectLst/>
          </a:endParaRPr>
        </a:p>
      </xdr:txBody>
    </xdr:sp>
    <xdr:clientData/>
  </xdr:twoCellAnchor>
  <xdr:twoCellAnchor>
    <xdr:from>
      <xdr:col>7</xdr:col>
      <xdr:colOff>128720</xdr:colOff>
      <xdr:row>757</xdr:row>
      <xdr:rowOff>263219</xdr:rowOff>
    </xdr:from>
    <xdr:to>
      <xdr:col>17</xdr:col>
      <xdr:colOff>121478</xdr:colOff>
      <xdr:row>758</xdr:row>
      <xdr:rowOff>327478</xdr:rowOff>
    </xdr:to>
    <xdr:sp macro="" textlink="">
      <xdr:nvSpPr>
        <xdr:cNvPr id="20" name="テキスト ボックス 19"/>
        <xdr:cNvSpPr txBox="1"/>
      </xdr:nvSpPr>
      <xdr:spPr>
        <a:xfrm>
          <a:off x="1404242" y="47120697"/>
          <a:ext cx="1814932" cy="73239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a:t>
          </a:r>
          <a:r>
            <a:rPr kumimoji="1" lang="ja-JP" altLang="en-US" sz="1100"/>
            <a:t>　株式会社インフィールド</a:t>
          </a:r>
          <a:endParaRPr kumimoji="1" lang="en-US" altLang="ja-JP" sz="1100"/>
        </a:p>
        <a:p>
          <a:endParaRPr kumimoji="1" lang="ja-JP" altLang="en-US" sz="1100"/>
        </a:p>
        <a:p>
          <a:r>
            <a:rPr kumimoji="1" lang="en-US" altLang="ja-JP" sz="1100"/>
            <a:t>0.8</a:t>
          </a:r>
          <a:r>
            <a:rPr kumimoji="1" lang="ja-JP" altLang="en-US" sz="1100"/>
            <a:t>百万円</a:t>
          </a:r>
        </a:p>
      </xdr:txBody>
    </xdr:sp>
    <xdr:clientData/>
  </xdr:twoCellAnchor>
  <xdr:twoCellAnchor>
    <xdr:from>
      <xdr:col>20</xdr:col>
      <xdr:colOff>7866</xdr:colOff>
      <xdr:row>757</xdr:row>
      <xdr:rowOff>256077</xdr:rowOff>
    </xdr:from>
    <xdr:to>
      <xdr:col>29</xdr:col>
      <xdr:colOff>81124</xdr:colOff>
      <xdr:row>758</xdr:row>
      <xdr:rowOff>625929</xdr:rowOff>
    </xdr:to>
    <xdr:sp macro="" textlink="">
      <xdr:nvSpPr>
        <xdr:cNvPr id="23" name="テキスト ボックス 22"/>
        <xdr:cNvSpPr txBox="1"/>
      </xdr:nvSpPr>
      <xdr:spPr>
        <a:xfrm>
          <a:off x="4090009" y="53732148"/>
          <a:ext cx="1910222" cy="1036602"/>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E</a:t>
          </a:r>
          <a:r>
            <a:rPr kumimoji="1" lang="ja-JP" altLang="en-US" sz="1100"/>
            <a:t>　凸版印刷株式会社</a:t>
          </a:r>
          <a:endParaRPr kumimoji="1" lang="en-US" altLang="ja-JP" sz="1100"/>
        </a:p>
        <a:p>
          <a:endParaRPr kumimoji="1" lang="en-US" altLang="ja-JP" sz="1100"/>
        </a:p>
        <a:p>
          <a:r>
            <a:rPr kumimoji="1" lang="en-US" altLang="ja-JP" sz="1100"/>
            <a:t>0.3</a:t>
          </a:r>
          <a:r>
            <a:rPr kumimoji="1" lang="ja-JP" altLang="en-US" sz="1100"/>
            <a:t>百万</a:t>
          </a:r>
          <a:endParaRPr kumimoji="1" lang="en-US" altLang="ja-JP" sz="1100"/>
        </a:p>
        <a:p>
          <a:endParaRPr kumimoji="1" lang="ja-JP" altLang="en-US" sz="1100"/>
        </a:p>
      </xdr:txBody>
    </xdr:sp>
    <xdr:clientData/>
  </xdr:twoCellAnchor>
  <xdr:twoCellAnchor>
    <xdr:from>
      <xdr:col>11</xdr:col>
      <xdr:colOff>49929</xdr:colOff>
      <xdr:row>755</xdr:row>
      <xdr:rowOff>238128</xdr:rowOff>
    </xdr:from>
    <xdr:to>
      <xdr:col>23</xdr:col>
      <xdr:colOff>38615</xdr:colOff>
      <xdr:row>755</xdr:row>
      <xdr:rowOff>238129</xdr:rowOff>
    </xdr:to>
    <xdr:cxnSp macro="">
      <xdr:nvCxnSpPr>
        <xdr:cNvPr id="25" name="直線コネクタ 24"/>
        <xdr:cNvCxnSpPr/>
      </xdr:nvCxnSpPr>
      <xdr:spPr>
        <a:xfrm flipV="1">
          <a:off x="2315334" y="52908804"/>
          <a:ext cx="2460038"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27862</xdr:colOff>
      <xdr:row>755</xdr:row>
      <xdr:rowOff>240510</xdr:rowOff>
    </xdr:from>
    <xdr:to>
      <xdr:col>23</xdr:col>
      <xdr:colOff>39769</xdr:colOff>
      <xdr:row>757</xdr:row>
      <xdr:rowOff>108438</xdr:rowOff>
    </xdr:to>
    <xdr:cxnSp macro="">
      <xdr:nvCxnSpPr>
        <xdr:cNvPr id="26" name="直線矢印コネクタ 25"/>
        <xdr:cNvCxnSpPr/>
      </xdr:nvCxnSpPr>
      <xdr:spPr>
        <a:xfrm>
          <a:off x="4764619" y="52911186"/>
          <a:ext cx="11907" cy="56299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118599</xdr:colOff>
      <xdr:row>756</xdr:row>
      <xdr:rowOff>334889</xdr:rowOff>
    </xdr:from>
    <xdr:to>
      <xdr:col>17</xdr:col>
      <xdr:colOff>131375</xdr:colOff>
      <xdr:row>757</xdr:row>
      <xdr:rowOff>191462</xdr:rowOff>
    </xdr:to>
    <xdr:sp macro="" textlink="">
      <xdr:nvSpPr>
        <xdr:cNvPr id="32" name="テキスト ボックス 31"/>
        <xdr:cNvSpPr txBox="1"/>
      </xdr:nvSpPr>
      <xdr:spPr>
        <a:xfrm>
          <a:off x="2384004" y="53353098"/>
          <a:ext cx="1248452" cy="20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随意契約</a:t>
          </a:r>
          <a:r>
            <a:rPr kumimoji="1" lang="en-US" altLang="ja-JP" sz="900"/>
            <a:t>(</a:t>
          </a:r>
          <a:r>
            <a:rPr kumimoji="1" lang="ja-JP" altLang="en-US" sz="900"/>
            <a:t>少額</a:t>
          </a:r>
          <a:r>
            <a:rPr kumimoji="1" lang="en-US" altLang="ja-JP" sz="900"/>
            <a:t>)】</a:t>
          </a:r>
          <a:endParaRPr kumimoji="1" lang="ja-JP" altLang="en-US" sz="900"/>
        </a:p>
      </xdr:txBody>
    </xdr:sp>
    <xdr:clientData/>
  </xdr:twoCellAnchor>
  <xdr:twoCellAnchor>
    <xdr:from>
      <xdr:col>14</xdr:col>
      <xdr:colOff>66260</xdr:colOff>
      <xdr:row>751</xdr:row>
      <xdr:rowOff>218640</xdr:rowOff>
    </xdr:from>
    <xdr:to>
      <xdr:col>22</xdr:col>
      <xdr:colOff>115529</xdr:colOff>
      <xdr:row>755</xdr:row>
      <xdr:rowOff>88347</xdr:rowOff>
    </xdr:to>
    <xdr:sp macro="" textlink="">
      <xdr:nvSpPr>
        <xdr:cNvPr id="33" name="テキスト ボックス 32"/>
        <xdr:cNvSpPr txBox="1"/>
      </xdr:nvSpPr>
      <xdr:spPr>
        <a:xfrm>
          <a:off x="2617303" y="51228466"/>
          <a:ext cx="1507009" cy="929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ビデオクリップ教材等動画のＰＲ活動にかかる業務委託</a:t>
          </a:r>
          <a:endParaRPr lang="en-US" altLang="ja-JP">
            <a:effectLst/>
          </a:endParaRPr>
        </a:p>
      </xdr:txBody>
    </xdr:sp>
    <xdr:clientData/>
  </xdr:twoCellAnchor>
  <xdr:twoCellAnchor>
    <xdr:from>
      <xdr:col>14</xdr:col>
      <xdr:colOff>37611</xdr:colOff>
      <xdr:row>751</xdr:row>
      <xdr:rowOff>233548</xdr:rowOff>
    </xdr:from>
    <xdr:to>
      <xdr:col>22</xdr:col>
      <xdr:colOff>138042</xdr:colOff>
      <xdr:row>754</xdr:row>
      <xdr:rowOff>22086</xdr:rowOff>
    </xdr:to>
    <xdr:sp macro="" textlink="">
      <xdr:nvSpPr>
        <xdr:cNvPr id="34" name="大かっこ 33"/>
        <xdr:cNvSpPr/>
      </xdr:nvSpPr>
      <xdr:spPr>
        <a:xfrm>
          <a:off x="2588654" y="45478678"/>
          <a:ext cx="1558171" cy="6112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115956</xdr:colOff>
      <xdr:row>751</xdr:row>
      <xdr:rowOff>233591</xdr:rowOff>
    </xdr:from>
    <xdr:to>
      <xdr:col>34</xdr:col>
      <xdr:colOff>165503</xdr:colOff>
      <xdr:row>753</xdr:row>
      <xdr:rowOff>193261</xdr:rowOff>
    </xdr:to>
    <xdr:sp macro="" textlink="">
      <xdr:nvSpPr>
        <xdr:cNvPr id="35" name="大かっこ 34"/>
        <xdr:cNvSpPr/>
      </xdr:nvSpPr>
      <xdr:spPr>
        <a:xfrm>
          <a:off x="4671391" y="45478721"/>
          <a:ext cx="1689503" cy="4345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44173</xdr:colOff>
      <xdr:row>751</xdr:row>
      <xdr:rowOff>220720</xdr:rowOff>
    </xdr:from>
    <xdr:to>
      <xdr:col>47</xdr:col>
      <xdr:colOff>77230</xdr:colOff>
      <xdr:row>753</xdr:row>
      <xdr:rowOff>165652</xdr:rowOff>
    </xdr:to>
    <xdr:sp macro="" textlink="">
      <xdr:nvSpPr>
        <xdr:cNvPr id="36" name="大かっこ 35"/>
        <xdr:cNvSpPr/>
      </xdr:nvSpPr>
      <xdr:spPr>
        <a:xfrm>
          <a:off x="6968434" y="45465850"/>
          <a:ext cx="1673013" cy="41980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44824</xdr:colOff>
      <xdr:row>759</xdr:row>
      <xdr:rowOff>49549</xdr:rowOff>
    </xdr:from>
    <xdr:to>
      <xdr:col>17</xdr:col>
      <xdr:colOff>179294</xdr:colOff>
      <xdr:row>759</xdr:row>
      <xdr:rowOff>538899</xdr:rowOff>
    </xdr:to>
    <xdr:sp macro="" textlink="">
      <xdr:nvSpPr>
        <xdr:cNvPr id="38" name="大かっこ 37"/>
        <xdr:cNvSpPr/>
      </xdr:nvSpPr>
      <xdr:spPr>
        <a:xfrm>
          <a:off x="1456765" y="53221461"/>
          <a:ext cx="2151529" cy="489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152058</xdr:colOff>
      <xdr:row>759</xdr:row>
      <xdr:rowOff>56959</xdr:rowOff>
    </xdr:from>
    <xdr:to>
      <xdr:col>16</xdr:col>
      <xdr:colOff>193703</xdr:colOff>
      <xdr:row>760</xdr:row>
      <xdr:rowOff>22411</xdr:rowOff>
    </xdr:to>
    <xdr:sp macro="" textlink="">
      <xdr:nvSpPr>
        <xdr:cNvPr id="39" name="テキスト ボックス 38"/>
        <xdr:cNvSpPr txBox="1"/>
      </xdr:nvSpPr>
      <xdr:spPr>
        <a:xfrm>
          <a:off x="1765705" y="53228871"/>
          <a:ext cx="1655292" cy="6378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つみたて</a:t>
          </a:r>
          <a:r>
            <a:rPr lang="en-US" altLang="ja-JP">
              <a:effectLst/>
            </a:rPr>
            <a:t>NISA</a:t>
          </a:r>
          <a:r>
            <a:rPr lang="ja-JP" altLang="en-US">
              <a:effectLst/>
            </a:rPr>
            <a:t>説明会会場借り上げ</a:t>
          </a:r>
          <a:endParaRPr lang="ja-JP" altLang="ja-JP">
            <a:effectLst/>
          </a:endParaRPr>
        </a:p>
      </xdr:txBody>
    </xdr:sp>
    <xdr:clientData/>
  </xdr:twoCellAnchor>
  <xdr:twoCellAnchor>
    <xdr:from>
      <xdr:col>20</xdr:col>
      <xdr:colOff>44173</xdr:colOff>
      <xdr:row>759</xdr:row>
      <xdr:rowOff>63622</xdr:rowOff>
    </xdr:from>
    <xdr:to>
      <xdr:col>29</xdr:col>
      <xdr:colOff>64358</xdr:colOff>
      <xdr:row>760</xdr:row>
      <xdr:rowOff>11044</xdr:rowOff>
    </xdr:to>
    <xdr:sp macro="" textlink="">
      <xdr:nvSpPr>
        <xdr:cNvPr id="37" name="大かっこ 36"/>
        <xdr:cNvSpPr/>
      </xdr:nvSpPr>
      <xdr:spPr>
        <a:xfrm>
          <a:off x="3688521" y="47920535"/>
          <a:ext cx="1660141" cy="61555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155196</xdr:colOff>
      <xdr:row>759</xdr:row>
      <xdr:rowOff>65830</xdr:rowOff>
    </xdr:from>
    <xdr:to>
      <xdr:col>29</xdr:col>
      <xdr:colOff>1924</xdr:colOff>
      <xdr:row>778</xdr:row>
      <xdr:rowOff>77304</xdr:rowOff>
    </xdr:to>
    <xdr:sp macro="" textlink="">
      <xdr:nvSpPr>
        <xdr:cNvPr id="40" name="テキスト ボックス 39"/>
        <xdr:cNvSpPr txBox="1"/>
      </xdr:nvSpPr>
      <xdr:spPr>
        <a:xfrm>
          <a:off x="3799544" y="47922743"/>
          <a:ext cx="1486684" cy="9059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a:effectLst/>
            </a:rPr>
            <a:t>エントリーフォーム・アンケートフォームの作成</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55" zoomScale="115" zoomScaleNormal="75" zoomScaleSheetLayoutView="115" zoomScalePageLayoutView="85" workbookViewId="0">
      <selection activeCell="BF795" sqref="BF794:BF795"/>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23.25" customHeight="1">
      <c r="AP1" s="11"/>
      <c r="AQ1" s="11"/>
      <c r="AR1" s="11"/>
      <c r="AS1" s="11"/>
      <c r="AT1" s="11"/>
      <c r="AU1" s="11"/>
      <c r="AV1" s="11"/>
      <c r="AW1" s="2"/>
    </row>
    <row r="2" spans="1:50" ht="21.75" customHeight="1" thickBot="1">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c r="AP2" s="951"/>
      <c r="AQ2" s="951"/>
      <c r="AR2" s="64" t="str">
        <f>IF(OR(AO2="　", AO2=""), "", "-")</f>
        <v/>
      </c>
      <c r="AS2" s="952">
        <v>4</v>
      </c>
      <c r="AT2" s="952"/>
      <c r="AU2" s="952"/>
      <c r="AV2" s="42" t="str">
        <f>IF(AW2="", "", "-")</f>
        <v/>
      </c>
      <c r="AW2" s="897"/>
      <c r="AX2" s="897"/>
    </row>
    <row r="3" spans="1:50" ht="21.25" customHeight="1" thickBot="1">
      <c r="A3" s="853" t="s">
        <v>345</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477</v>
      </c>
      <c r="AK3" s="855"/>
      <c r="AL3" s="855"/>
      <c r="AM3" s="855"/>
      <c r="AN3" s="855"/>
      <c r="AO3" s="855"/>
      <c r="AP3" s="855"/>
      <c r="AQ3" s="855"/>
      <c r="AR3" s="855"/>
      <c r="AS3" s="855"/>
      <c r="AT3" s="855"/>
      <c r="AU3" s="855"/>
      <c r="AV3" s="855"/>
      <c r="AW3" s="855"/>
      <c r="AX3" s="24" t="s">
        <v>64</v>
      </c>
    </row>
    <row r="4" spans="1:50" ht="31.5" customHeight="1">
      <c r="A4" s="690" t="s">
        <v>25</v>
      </c>
      <c r="B4" s="691"/>
      <c r="C4" s="691"/>
      <c r="D4" s="691"/>
      <c r="E4" s="691"/>
      <c r="F4" s="691"/>
      <c r="G4" s="668" t="s">
        <v>478</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479</v>
      </c>
      <c r="AF4" s="674"/>
      <c r="AG4" s="674"/>
      <c r="AH4" s="674"/>
      <c r="AI4" s="674"/>
      <c r="AJ4" s="674"/>
      <c r="AK4" s="674"/>
      <c r="AL4" s="674"/>
      <c r="AM4" s="674"/>
      <c r="AN4" s="674"/>
      <c r="AO4" s="674"/>
      <c r="AP4" s="675"/>
      <c r="AQ4" s="676" t="s">
        <v>2</v>
      </c>
      <c r="AR4" s="671"/>
      <c r="AS4" s="671"/>
      <c r="AT4" s="671"/>
      <c r="AU4" s="671"/>
      <c r="AV4" s="671"/>
      <c r="AW4" s="671"/>
      <c r="AX4" s="677"/>
    </row>
    <row r="5" spans="1:50" ht="30.25" customHeight="1">
      <c r="A5" s="678" t="s">
        <v>66</v>
      </c>
      <c r="B5" s="679"/>
      <c r="C5" s="679"/>
      <c r="D5" s="679"/>
      <c r="E5" s="679"/>
      <c r="F5" s="680"/>
      <c r="G5" s="825" t="s">
        <v>428</v>
      </c>
      <c r="H5" s="826"/>
      <c r="I5" s="826"/>
      <c r="J5" s="826"/>
      <c r="K5" s="826"/>
      <c r="L5" s="826"/>
      <c r="M5" s="827" t="s">
        <v>65</v>
      </c>
      <c r="N5" s="828"/>
      <c r="O5" s="828"/>
      <c r="P5" s="828"/>
      <c r="Q5" s="828"/>
      <c r="R5" s="829"/>
      <c r="S5" s="830" t="s">
        <v>69</v>
      </c>
      <c r="T5" s="826"/>
      <c r="U5" s="826"/>
      <c r="V5" s="826"/>
      <c r="W5" s="826"/>
      <c r="X5" s="831"/>
      <c r="Y5" s="684" t="s">
        <v>3</v>
      </c>
      <c r="Z5" s="532"/>
      <c r="AA5" s="532"/>
      <c r="AB5" s="532"/>
      <c r="AC5" s="532"/>
      <c r="AD5" s="533"/>
      <c r="AE5" s="685" t="s">
        <v>480</v>
      </c>
      <c r="AF5" s="685"/>
      <c r="AG5" s="685"/>
      <c r="AH5" s="685"/>
      <c r="AI5" s="685"/>
      <c r="AJ5" s="685"/>
      <c r="AK5" s="685"/>
      <c r="AL5" s="685"/>
      <c r="AM5" s="685"/>
      <c r="AN5" s="685"/>
      <c r="AO5" s="685"/>
      <c r="AP5" s="686"/>
      <c r="AQ5" s="687" t="s">
        <v>561</v>
      </c>
      <c r="AR5" s="688"/>
      <c r="AS5" s="688"/>
      <c r="AT5" s="688"/>
      <c r="AU5" s="688"/>
      <c r="AV5" s="688"/>
      <c r="AW5" s="688"/>
      <c r="AX5" s="689"/>
    </row>
    <row r="6" spans="1:50" ht="25.5" customHeight="1">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172.5" customHeight="1">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309</v>
      </c>
      <c r="Z7" s="432"/>
      <c r="AA7" s="432"/>
      <c r="AB7" s="432"/>
      <c r="AC7" s="432"/>
      <c r="AD7" s="909"/>
      <c r="AE7" s="898" t="s">
        <v>483</v>
      </c>
      <c r="AF7" s="899"/>
      <c r="AG7" s="899"/>
      <c r="AH7" s="899"/>
      <c r="AI7" s="899"/>
      <c r="AJ7" s="899"/>
      <c r="AK7" s="899"/>
      <c r="AL7" s="899"/>
      <c r="AM7" s="899"/>
      <c r="AN7" s="899"/>
      <c r="AO7" s="899"/>
      <c r="AP7" s="899"/>
      <c r="AQ7" s="899"/>
      <c r="AR7" s="899"/>
      <c r="AS7" s="899"/>
      <c r="AT7" s="899"/>
      <c r="AU7" s="899"/>
      <c r="AV7" s="899"/>
      <c r="AW7" s="899"/>
      <c r="AX7" s="900"/>
    </row>
    <row r="8" spans="1:50" ht="35.5" customHeight="1">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75" customHeight="1">
      <c r="A9" s="835" t="s">
        <v>23</v>
      </c>
      <c r="B9" s="836"/>
      <c r="C9" s="836"/>
      <c r="D9" s="836"/>
      <c r="E9" s="836"/>
      <c r="F9" s="836"/>
      <c r="G9" s="837" t="s">
        <v>564</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73" customHeight="1">
      <c r="A10" s="646" t="s">
        <v>29</v>
      </c>
      <c r="B10" s="647"/>
      <c r="C10" s="647"/>
      <c r="D10" s="647"/>
      <c r="E10" s="647"/>
      <c r="F10" s="647"/>
      <c r="G10" s="740" t="s">
        <v>575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32.5" customHeight="1">
      <c r="A11" s="646" t="s">
        <v>5</v>
      </c>
      <c r="B11" s="647"/>
      <c r="C11" s="647"/>
      <c r="D11" s="647"/>
      <c r="E11" s="647"/>
      <c r="F11" s="648"/>
      <c r="G11" s="681" t="str">
        <f>入力規則等!P10</f>
        <v>直接実施、委託・請負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25" customHeight="1">
      <c r="A12" s="962" t="s">
        <v>24</v>
      </c>
      <c r="B12" s="963"/>
      <c r="C12" s="963"/>
      <c r="D12" s="963"/>
      <c r="E12" s="963"/>
      <c r="F12" s="964"/>
      <c r="G12" s="746"/>
      <c r="H12" s="747"/>
      <c r="I12" s="747"/>
      <c r="J12" s="747"/>
      <c r="K12" s="747"/>
      <c r="L12" s="747"/>
      <c r="M12" s="747"/>
      <c r="N12" s="747"/>
      <c r="O12" s="747"/>
      <c r="P12" s="404" t="s">
        <v>312</v>
      </c>
      <c r="Q12" s="405"/>
      <c r="R12" s="405"/>
      <c r="S12" s="405"/>
      <c r="T12" s="405"/>
      <c r="U12" s="405"/>
      <c r="V12" s="406"/>
      <c r="W12" s="404" t="s">
        <v>332</v>
      </c>
      <c r="X12" s="405"/>
      <c r="Y12" s="405"/>
      <c r="Z12" s="405"/>
      <c r="AA12" s="405"/>
      <c r="AB12" s="405"/>
      <c r="AC12" s="406"/>
      <c r="AD12" s="404" t="s">
        <v>339</v>
      </c>
      <c r="AE12" s="405"/>
      <c r="AF12" s="405"/>
      <c r="AG12" s="405"/>
      <c r="AH12" s="405"/>
      <c r="AI12" s="405"/>
      <c r="AJ12" s="406"/>
      <c r="AK12" s="404" t="s">
        <v>346</v>
      </c>
      <c r="AL12" s="405"/>
      <c r="AM12" s="405"/>
      <c r="AN12" s="405"/>
      <c r="AO12" s="405"/>
      <c r="AP12" s="405"/>
      <c r="AQ12" s="406"/>
      <c r="AR12" s="404" t="s">
        <v>347</v>
      </c>
      <c r="AS12" s="405"/>
      <c r="AT12" s="405"/>
      <c r="AU12" s="405"/>
      <c r="AV12" s="405"/>
      <c r="AW12" s="405"/>
      <c r="AX12" s="708"/>
    </row>
    <row r="13" spans="1:50" ht="21.25" customHeight="1">
      <c r="A13" s="600"/>
      <c r="B13" s="601"/>
      <c r="C13" s="601"/>
      <c r="D13" s="601"/>
      <c r="E13" s="601"/>
      <c r="F13" s="602"/>
      <c r="G13" s="709" t="s">
        <v>6</v>
      </c>
      <c r="H13" s="710"/>
      <c r="I13" s="750" t="s">
        <v>7</v>
      </c>
      <c r="J13" s="751"/>
      <c r="K13" s="751"/>
      <c r="L13" s="751"/>
      <c r="M13" s="751"/>
      <c r="N13" s="751"/>
      <c r="O13" s="752"/>
      <c r="P13" s="643">
        <v>24</v>
      </c>
      <c r="Q13" s="644"/>
      <c r="R13" s="644"/>
      <c r="S13" s="644"/>
      <c r="T13" s="644"/>
      <c r="U13" s="644"/>
      <c r="V13" s="645"/>
      <c r="W13" s="643">
        <v>25</v>
      </c>
      <c r="X13" s="644"/>
      <c r="Y13" s="644"/>
      <c r="Z13" s="644"/>
      <c r="AA13" s="644"/>
      <c r="AB13" s="644"/>
      <c r="AC13" s="645"/>
      <c r="AD13" s="643">
        <v>31</v>
      </c>
      <c r="AE13" s="644"/>
      <c r="AF13" s="644"/>
      <c r="AG13" s="644"/>
      <c r="AH13" s="644"/>
      <c r="AI13" s="644"/>
      <c r="AJ13" s="645"/>
      <c r="AK13" s="643">
        <v>11</v>
      </c>
      <c r="AL13" s="644"/>
      <c r="AM13" s="644"/>
      <c r="AN13" s="644"/>
      <c r="AO13" s="644"/>
      <c r="AP13" s="644"/>
      <c r="AQ13" s="645"/>
      <c r="AR13" s="905">
        <v>10</v>
      </c>
      <c r="AS13" s="906"/>
      <c r="AT13" s="906"/>
      <c r="AU13" s="906"/>
      <c r="AV13" s="906"/>
      <c r="AW13" s="906"/>
      <c r="AX13" s="907"/>
    </row>
    <row r="14" spans="1:50" ht="21.25" customHeight="1">
      <c r="A14" s="600"/>
      <c r="B14" s="601"/>
      <c r="C14" s="601"/>
      <c r="D14" s="601"/>
      <c r="E14" s="601"/>
      <c r="F14" s="602"/>
      <c r="G14" s="711"/>
      <c r="H14" s="712"/>
      <c r="I14" s="697" t="s">
        <v>8</v>
      </c>
      <c r="J14" s="748"/>
      <c r="K14" s="748"/>
      <c r="L14" s="748"/>
      <c r="M14" s="748"/>
      <c r="N14" s="748"/>
      <c r="O14" s="749"/>
      <c r="P14" s="643" t="s">
        <v>484</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t="s">
        <v>486</v>
      </c>
      <c r="AL14" s="644"/>
      <c r="AM14" s="644"/>
      <c r="AN14" s="644"/>
      <c r="AO14" s="644"/>
      <c r="AP14" s="644"/>
      <c r="AQ14" s="645"/>
      <c r="AR14" s="774"/>
      <c r="AS14" s="774"/>
      <c r="AT14" s="774"/>
      <c r="AU14" s="774"/>
      <c r="AV14" s="774"/>
      <c r="AW14" s="774"/>
      <c r="AX14" s="775"/>
    </row>
    <row r="15" spans="1:50" ht="21.25" customHeight="1">
      <c r="A15" s="600"/>
      <c r="B15" s="601"/>
      <c r="C15" s="601"/>
      <c r="D15" s="601"/>
      <c r="E15" s="601"/>
      <c r="F15" s="602"/>
      <c r="G15" s="711"/>
      <c r="H15" s="712"/>
      <c r="I15" s="697" t="s">
        <v>50</v>
      </c>
      <c r="J15" s="698"/>
      <c r="K15" s="698"/>
      <c r="L15" s="698"/>
      <c r="M15" s="698"/>
      <c r="N15" s="698"/>
      <c r="O15" s="699"/>
      <c r="P15" s="643" t="s">
        <v>485</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482</v>
      </c>
      <c r="AL15" s="644"/>
      <c r="AM15" s="644"/>
      <c r="AN15" s="644"/>
      <c r="AO15" s="644"/>
      <c r="AP15" s="644"/>
      <c r="AQ15" s="645"/>
      <c r="AR15" s="643"/>
      <c r="AS15" s="644"/>
      <c r="AT15" s="644"/>
      <c r="AU15" s="644"/>
      <c r="AV15" s="644"/>
      <c r="AW15" s="644"/>
      <c r="AX15" s="792"/>
    </row>
    <row r="16" spans="1:50" ht="21.25" customHeight="1">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482</v>
      </c>
      <c r="AL16" s="644"/>
      <c r="AM16" s="644"/>
      <c r="AN16" s="644"/>
      <c r="AO16" s="644"/>
      <c r="AP16" s="644"/>
      <c r="AQ16" s="645"/>
      <c r="AR16" s="743"/>
      <c r="AS16" s="744"/>
      <c r="AT16" s="744"/>
      <c r="AU16" s="744"/>
      <c r="AV16" s="744"/>
      <c r="AW16" s="744"/>
      <c r="AX16" s="745"/>
    </row>
    <row r="17" spans="1:50" ht="24.75" customHeight="1">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486</v>
      </c>
      <c r="AL17" s="644"/>
      <c r="AM17" s="644"/>
      <c r="AN17" s="644"/>
      <c r="AO17" s="644"/>
      <c r="AP17" s="644"/>
      <c r="AQ17" s="645"/>
      <c r="AR17" s="903"/>
      <c r="AS17" s="903"/>
      <c r="AT17" s="903"/>
      <c r="AU17" s="903"/>
      <c r="AV17" s="903"/>
      <c r="AW17" s="903"/>
      <c r="AX17" s="904"/>
    </row>
    <row r="18" spans="1:50" ht="24.75" customHeight="1">
      <c r="A18" s="600"/>
      <c r="B18" s="601"/>
      <c r="C18" s="601"/>
      <c r="D18" s="601"/>
      <c r="E18" s="601"/>
      <c r="F18" s="602"/>
      <c r="G18" s="713"/>
      <c r="H18" s="714"/>
      <c r="I18" s="702" t="s">
        <v>20</v>
      </c>
      <c r="J18" s="703"/>
      <c r="K18" s="703"/>
      <c r="L18" s="703"/>
      <c r="M18" s="703"/>
      <c r="N18" s="703"/>
      <c r="O18" s="704"/>
      <c r="P18" s="864">
        <f>SUM(P13:V17)</f>
        <v>24</v>
      </c>
      <c r="Q18" s="865"/>
      <c r="R18" s="865"/>
      <c r="S18" s="865"/>
      <c r="T18" s="865"/>
      <c r="U18" s="865"/>
      <c r="V18" s="866"/>
      <c r="W18" s="864">
        <f>SUM(W13:AC17)</f>
        <v>25</v>
      </c>
      <c r="X18" s="865"/>
      <c r="Y18" s="865"/>
      <c r="Z18" s="865"/>
      <c r="AA18" s="865"/>
      <c r="AB18" s="865"/>
      <c r="AC18" s="866"/>
      <c r="AD18" s="864">
        <f>SUM(AD13:AJ17)</f>
        <v>31</v>
      </c>
      <c r="AE18" s="865"/>
      <c r="AF18" s="865"/>
      <c r="AG18" s="865"/>
      <c r="AH18" s="865"/>
      <c r="AI18" s="865"/>
      <c r="AJ18" s="866"/>
      <c r="AK18" s="864">
        <f>SUM(AK13:AQ17)</f>
        <v>11</v>
      </c>
      <c r="AL18" s="865"/>
      <c r="AM18" s="865"/>
      <c r="AN18" s="865"/>
      <c r="AO18" s="865"/>
      <c r="AP18" s="865"/>
      <c r="AQ18" s="866"/>
      <c r="AR18" s="864">
        <f>SUM(AR13:AX17)</f>
        <v>10</v>
      </c>
      <c r="AS18" s="865"/>
      <c r="AT18" s="865"/>
      <c r="AU18" s="865"/>
      <c r="AV18" s="865"/>
      <c r="AW18" s="865"/>
      <c r="AX18" s="867"/>
    </row>
    <row r="19" spans="1:50" ht="24.75" customHeight="1">
      <c r="A19" s="600"/>
      <c r="B19" s="601"/>
      <c r="C19" s="601"/>
      <c r="D19" s="601"/>
      <c r="E19" s="601"/>
      <c r="F19" s="602"/>
      <c r="G19" s="862" t="s">
        <v>9</v>
      </c>
      <c r="H19" s="863"/>
      <c r="I19" s="863"/>
      <c r="J19" s="863"/>
      <c r="K19" s="863"/>
      <c r="L19" s="863"/>
      <c r="M19" s="863"/>
      <c r="N19" s="863"/>
      <c r="O19" s="863"/>
      <c r="P19" s="643">
        <v>17</v>
      </c>
      <c r="Q19" s="644"/>
      <c r="R19" s="644"/>
      <c r="S19" s="644"/>
      <c r="T19" s="644"/>
      <c r="U19" s="644"/>
      <c r="V19" s="645"/>
      <c r="W19" s="643">
        <v>20</v>
      </c>
      <c r="X19" s="644"/>
      <c r="Y19" s="644"/>
      <c r="Z19" s="644"/>
      <c r="AA19" s="644"/>
      <c r="AB19" s="644"/>
      <c r="AC19" s="645"/>
      <c r="AD19" s="643">
        <v>20</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c r="A20" s="600"/>
      <c r="B20" s="601"/>
      <c r="C20" s="601"/>
      <c r="D20" s="601"/>
      <c r="E20" s="601"/>
      <c r="F20" s="602"/>
      <c r="G20" s="862" t="s">
        <v>10</v>
      </c>
      <c r="H20" s="863"/>
      <c r="I20" s="863"/>
      <c r="J20" s="863"/>
      <c r="K20" s="863"/>
      <c r="L20" s="863"/>
      <c r="M20" s="863"/>
      <c r="N20" s="863"/>
      <c r="O20" s="863"/>
      <c r="P20" s="302">
        <f>IF(P18=0, "-", SUM(P19)/P18)</f>
        <v>0.70833333333333337</v>
      </c>
      <c r="Q20" s="302"/>
      <c r="R20" s="302"/>
      <c r="S20" s="302"/>
      <c r="T20" s="302"/>
      <c r="U20" s="302"/>
      <c r="V20" s="302"/>
      <c r="W20" s="302">
        <f t="shared" ref="W20" si="0">IF(W18=0, "-", SUM(W19)/W18)</f>
        <v>0.8</v>
      </c>
      <c r="X20" s="302"/>
      <c r="Y20" s="302"/>
      <c r="Z20" s="302"/>
      <c r="AA20" s="302"/>
      <c r="AB20" s="302"/>
      <c r="AC20" s="302"/>
      <c r="AD20" s="302">
        <f t="shared" ref="AD20" si="1">IF(AD18=0, "-", SUM(AD19)/AD18)</f>
        <v>0.64516129032258063</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c r="A21" s="835"/>
      <c r="B21" s="836"/>
      <c r="C21" s="836"/>
      <c r="D21" s="836"/>
      <c r="E21" s="836"/>
      <c r="F21" s="965"/>
      <c r="G21" s="300" t="s">
        <v>275</v>
      </c>
      <c r="H21" s="301"/>
      <c r="I21" s="301"/>
      <c r="J21" s="301"/>
      <c r="K21" s="301"/>
      <c r="L21" s="301"/>
      <c r="M21" s="301"/>
      <c r="N21" s="301"/>
      <c r="O21" s="301"/>
      <c r="P21" s="302">
        <f>IF(P19=0, "-", SUM(P19)/SUM(P13,P14))</f>
        <v>0.70833333333333337</v>
      </c>
      <c r="Q21" s="302"/>
      <c r="R21" s="302"/>
      <c r="S21" s="302"/>
      <c r="T21" s="302"/>
      <c r="U21" s="302"/>
      <c r="V21" s="302"/>
      <c r="W21" s="302">
        <f t="shared" ref="W21" si="2">IF(W19=0, "-", SUM(W19)/SUM(W13,W14))</f>
        <v>0.8</v>
      </c>
      <c r="X21" s="302"/>
      <c r="Y21" s="302"/>
      <c r="Z21" s="302"/>
      <c r="AA21" s="302"/>
      <c r="AB21" s="302"/>
      <c r="AC21" s="302"/>
      <c r="AD21" s="302">
        <f t="shared" ref="AD21" si="3">IF(AD19=0, "-", SUM(AD19)/SUM(AD13,AD14))</f>
        <v>0.64516129032258063</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c r="A22" s="932" t="s">
        <v>348</v>
      </c>
      <c r="B22" s="933"/>
      <c r="C22" s="933"/>
      <c r="D22" s="933"/>
      <c r="E22" s="933"/>
      <c r="F22" s="934"/>
      <c r="G22" s="970" t="s">
        <v>255</v>
      </c>
      <c r="H22" s="206"/>
      <c r="I22" s="206"/>
      <c r="J22" s="206"/>
      <c r="K22" s="206"/>
      <c r="L22" s="206"/>
      <c r="M22" s="206"/>
      <c r="N22" s="206"/>
      <c r="O22" s="207"/>
      <c r="P22" s="921" t="s">
        <v>349</v>
      </c>
      <c r="Q22" s="206"/>
      <c r="R22" s="206"/>
      <c r="S22" s="206"/>
      <c r="T22" s="206"/>
      <c r="U22" s="206"/>
      <c r="V22" s="207"/>
      <c r="W22" s="921" t="s">
        <v>350</v>
      </c>
      <c r="X22" s="206"/>
      <c r="Y22" s="206"/>
      <c r="Z22" s="206"/>
      <c r="AA22" s="206"/>
      <c r="AB22" s="206"/>
      <c r="AC22" s="207"/>
      <c r="AD22" s="921" t="s">
        <v>254</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3.5" customHeight="1">
      <c r="A23" s="935"/>
      <c r="B23" s="936"/>
      <c r="C23" s="936"/>
      <c r="D23" s="936"/>
      <c r="E23" s="936"/>
      <c r="F23" s="937"/>
      <c r="G23" s="971" t="s">
        <v>487</v>
      </c>
      <c r="H23" s="972"/>
      <c r="I23" s="972"/>
      <c r="J23" s="972"/>
      <c r="K23" s="972"/>
      <c r="L23" s="972"/>
      <c r="M23" s="972"/>
      <c r="N23" s="972"/>
      <c r="O23" s="973"/>
      <c r="P23" s="905">
        <v>2</v>
      </c>
      <c r="Q23" s="906"/>
      <c r="R23" s="906"/>
      <c r="S23" s="906"/>
      <c r="T23" s="906"/>
      <c r="U23" s="906"/>
      <c r="V23" s="922"/>
      <c r="W23" s="905">
        <v>2</v>
      </c>
      <c r="X23" s="906"/>
      <c r="Y23" s="906"/>
      <c r="Z23" s="906"/>
      <c r="AA23" s="906"/>
      <c r="AB23" s="906"/>
      <c r="AC23" s="922"/>
      <c r="AD23" s="942" t="s">
        <v>567</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0" customHeight="1">
      <c r="A24" s="935"/>
      <c r="B24" s="936"/>
      <c r="C24" s="936"/>
      <c r="D24" s="936"/>
      <c r="E24" s="936"/>
      <c r="F24" s="937"/>
      <c r="G24" s="923" t="s">
        <v>488</v>
      </c>
      <c r="H24" s="924"/>
      <c r="I24" s="924"/>
      <c r="J24" s="924"/>
      <c r="K24" s="924"/>
      <c r="L24" s="924"/>
      <c r="M24" s="924"/>
      <c r="N24" s="924"/>
      <c r="O24" s="925"/>
      <c r="P24" s="643">
        <v>8</v>
      </c>
      <c r="Q24" s="644"/>
      <c r="R24" s="644"/>
      <c r="S24" s="644"/>
      <c r="T24" s="644"/>
      <c r="U24" s="644"/>
      <c r="V24" s="645"/>
      <c r="W24" s="643">
        <v>8</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c r="A25" s="935"/>
      <c r="B25" s="936"/>
      <c r="C25" s="936"/>
      <c r="D25" s="936"/>
      <c r="E25" s="936"/>
      <c r="F25" s="937"/>
      <c r="G25" s="923" t="s">
        <v>489</v>
      </c>
      <c r="H25" s="924"/>
      <c r="I25" s="924"/>
      <c r="J25" s="924"/>
      <c r="K25" s="924"/>
      <c r="L25" s="924"/>
      <c r="M25" s="924"/>
      <c r="N25" s="924"/>
      <c r="O25" s="925"/>
      <c r="P25" s="643">
        <v>0</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3" customHeight="1">
      <c r="A26" s="935"/>
      <c r="B26" s="936"/>
      <c r="C26" s="936"/>
      <c r="D26" s="936"/>
      <c r="E26" s="936"/>
      <c r="F26" s="937"/>
      <c r="G26" s="923" t="s">
        <v>490</v>
      </c>
      <c r="H26" s="924"/>
      <c r="I26" s="924"/>
      <c r="J26" s="924"/>
      <c r="K26" s="924"/>
      <c r="L26" s="924"/>
      <c r="M26" s="924"/>
      <c r="N26" s="924"/>
      <c r="O26" s="925"/>
      <c r="P26" s="643">
        <v>1</v>
      </c>
      <c r="Q26" s="644"/>
      <c r="R26" s="644"/>
      <c r="S26" s="644"/>
      <c r="T26" s="644"/>
      <c r="U26" s="644"/>
      <c r="V26" s="645"/>
      <c r="W26" s="643">
        <v>0</v>
      </c>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hidden="1" customHeight="1">
      <c r="A28" s="935"/>
      <c r="B28" s="936"/>
      <c r="C28" s="936"/>
      <c r="D28" s="936"/>
      <c r="E28" s="936"/>
      <c r="F28" s="937"/>
      <c r="G28" s="926" t="s">
        <v>259</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3.5" customHeight="1" thickBot="1">
      <c r="A29" s="938"/>
      <c r="B29" s="939"/>
      <c r="C29" s="939"/>
      <c r="D29" s="939"/>
      <c r="E29" s="939"/>
      <c r="F29" s="940"/>
      <c r="G29" s="929" t="s">
        <v>256</v>
      </c>
      <c r="H29" s="930"/>
      <c r="I29" s="930"/>
      <c r="J29" s="930"/>
      <c r="K29" s="930"/>
      <c r="L29" s="930"/>
      <c r="M29" s="930"/>
      <c r="N29" s="930"/>
      <c r="O29" s="931"/>
      <c r="P29" s="643">
        <f>AK13</f>
        <v>11</v>
      </c>
      <c r="Q29" s="644"/>
      <c r="R29" s="644"/>
      <c r="S29" s="644"/>
      <c r="T29" s="644"/>
      <c r="U29" s="644"/>
      <c r="V29" s="645"/>
      <c r="W29" s="953">
        <f>AR13</f>
        <v>10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c r="A30" s="847" t="s">
        <v>271</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312</v>
      </c>
      <c r="AF30" s="845"/>
      <c r="AG30" s="845"/>
      <c r="AH30" s="846"/>
      <c r="AI30" s="844" t="s">
        <v>334</v>
      </c>
      <c r="AJ30" s="845"/>
      <c r="AK30" s="845"/>
      <c r="AL30" s="846"/>
      <c r="AM30" s="901" t="s">
        <v>339</v>
      </c>
      <c r="AN30" s="901"/>
      <c r="AO30" s="901"/>
      <c r="AP30" s="844"/>
      <c r="AQ30" s="753" t="s">
        <v>187</v>
      </c>
      <c r="AR30" s="754"/>
      <c r="AS30" s="754"/>
      <c r="AT30" s="755"/>
      <c r="AU30" s="760" t="s">
        <v>133</v>
      </c>
      <c r="AV30" s="760"/>
      <c r="AW30" s="760"/>
      <c r="AX30" s="902"/>
    </row>
    <row r="31" spans="1:50" ht="18.75" customHeight="1">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t="s">
        <v>557</v>
      </c>
      <c r="AV31" s="184"/>
      <c r="AW31" s="384" t="s">
        <v>177</v>
      </c>
      <c r="AX31" s="385"/>
    </row>
    <row r="32" spans="1:50" ht="23.25" customHeight="1">
      <c r="A32" s="389"/>
      <c r="B32" s="387"/>
      <c r="C32" s="387"/>
      <c r="D32" s="387"/>
      <c r="E32" s="387"/>
      <c r="F32" s="388"/>
      <c r="G32" s="550" t="s">
        <v>566</v>
      </c>
      <c r="H32" s="551"/>
      <c r="I32" s="551"/>
      <c r="J32" s="551"/>
      <c r="K32" s="551"/>
      <c r="L32" s="551"/>
      <c r="M32" s="551"/>
      <c r="N32" s="551"/>
      <c r="O32" s="552"/>
      <c r="P32" s="90" t="s">
        <v>565</v>
      </c>
      <c r="Q32" s="90"/>
      <c r="R32" s="90"/>
      <c r="S32" s="90"/>
      <c r="T32" s="90"/>
      <c r="U32" s="90"/>
      <c r="V32" s="90"/>
      <c r="W32" s="90"/>
      <c r="X32" s="91"/>
      <c r="Y32" s="460" t="s">
        <v>12</v>
      </c>
      <c r="Z32" s="520"/>
      <c r="AA32" s="521"/>
      <c r="AB32" s="450" t="s">
        <v>14</v>
      </c>
      <c r="AC32" s="450"/>
      <c r="AD32" s="450"/>
      <c r="AE32" s="202">
        <v>10.8</v>
      </c>
      <c r="AF32" s="203"/>
      <c r="AG32" s="203"/>
      <c r="AH32" s="203"/>
      <c r="AI32" s="202">
        <v>14.6</v>
      </c>
      <c r="AJ32" s="203"/>
      <c r="AK32" s="203"/>
      <c r="AL32" s="203"/>
      <c r="AM32" s="202">
        <v>18.899999999999999</v>
      </c>
      <c r="AN32" s="203"/>
      <c r="AO32" s="203"/>
      <c r="AP32" s="203"/>
      <c r="AQ32" s="326" t="s">
        <v>510</v>
      </c>
      <c r="AR32" s="192"/>
      <c r="AS32" s="192"/>
      <c r="AT32" s="327"/>
      <c r="AU32" s="203" t="s">
        <v>510</v>
      </c>
      <c r="AV32" s="203"/>
      <c r="AW32" s="203"/>
      <c r="AX32" s="205"/>
    </row>
    <row r="33" spans="1:50" ht="23.25" customHeight="1">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14</v>
      </c>
      <c r="AC33" s="512"/>
      <c r="AD33" s="512"/>
      <c r="AE33" s="202" t="s">
        <v>510</v>
      </c>
      <c r="AF33" s="203"/>
      <c r="AG33" s="203"/>
      <c r="AH33" s="203"/>
      <c r="AI33" s="202" t="s">
        <v>510</v>
      </c>
      <c r="AJ33" s="203"/>
      <c r="AK33" s="203"/>
      <c r="AL33" s="203"/>
      <c r="AM33" s="202" t="s">
        <v>510</v>
      </c>
      <c r="AN33" s="203"/>
      <c r="AO33" s="203"/>
      <c r="AP33" s="203"/>
      <c r="AQ33" s="326">
        <v>20</v>
      </c>
      <c r="AR33" s="192"/>
      <c r="AS33" s="192"/>
      <c r="AT33" s="327"/>
      <c r="AU33" s="203" t="s">
        <v>510</v>
      </c>
      <c r="AV33" s="203"/>
      <c r="AW33" s="203"/>
      <c r="AX33" s="205"/>
    </row>
    <row r="34" spans="1:50" ht="23.25" customHeight="1">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t="s">
        <v>510</v>
      </c>
      <c r="AF34" s="203"/>
      <c r="AG34" s="203"/>
      <c r="AH34" s="203"/>
      <c r="AI34" s="202" t="s">
        <v>510</v>
      </c>
      <c r="AJ34" s="203"/>
      <c r="AK34" s="203"/>
      <c r="AL34" s="203"/>
      <c r="AM34" s="202" t="s">
        <v>511</v>
      </c>
      <c r="AN34" s="203"/>
      <c r="AO34" s="203"/>
      <c r="AP34" s="203"/>
      <c r="AQ34" s="326" t="s">
        <v>510</v>
      </c>
      <c r="AR34" s="192"/>
      <c r="AS34" s="192"/>
      <c r="AT34" s="327"/>
      <c r="AU34" s="203" t="s">
        <v>510</v>
      </c>
      <c r="AV34" s="203"/>
      <c r="AW34" s="203"/>
      <c r="AX34" s="205"/>
    </row>
    <row r="35" spans="1:50" ht="27.75" customHeight="1">
      <c r="A35" s="210" t="s">
        <v>300</v>
      </c>
      <c r="B35" s="211"/>
      <c r="C35" s="211"/>
      <c r="D35" s="211"/>
      <c r="E35" s="211"/>
      <c r="F35" s="212"/>
      <c r="G35" s="216" t="s">
        <v>568</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7.75" customHeight="1" thickBot="1">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c r="A37" s="756" t="s">
        <v>271</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312</v>
      </c>
      <c r="AF37" s="229"/>
      <c r="AG37" s="229"/>
      <c r="AH37" s="230"/>
      <c r="AI37" s="228" t="s">
        <v>310</v>
      </c>
      <c r="AJ37" s="229"/>
      <c r="AK37" s="229"/>
      <c r="AL37" s="230"/>
      <c r="AM37" s="234" t="s">
        <v>339</v>
      </c>
      <c r="AN37" s="234"/>
      <c r="AO37" s="234"/>
      <c r="AP37" s="234"/>
      <c r="AQ37" s="136" t="s">
        <v>187</v>
      </c>
      <c r="AR37" s="137"/>
      <c r="AS37" s="137"/>
      <c r="AT37" s="138"/>
      <c r="AU37" s="400" t="s">
        <v>133</v>
      </c>
      <c r="AV37" s="400"/>
      <c r="AW37" s="400"/>
      <c r="AX37" s="896"/>
    </row>
    <row r="38" spans="1:50" ht="18.75" hidden="1" customHeight="1">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c r="A42" s="210" t="s">
        <v>300</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c r="A44" s="756" t="s">
        <v>271</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312</v>
      </c>
      <c r="AF44" s="229"/>
      <c r="AG44" s="229"/>
      <c r="AH44" s="230"/>
      <c r="AI44" s="228" t="s">
        <v>310</v>
      </c>
      <c r="AJ44" s="229"/>
      <c r="AK44" s="229"/>
      <c r="AL44" s="230"/>
      <c r="AM44" s="234" t="s">
        <v>339</v>
      </c>
      <c r="AN44" s="234"/>
      <c r="AO44" s="234"/>
      <c r="AP44" s="234"/>
      <c r="AQ44" s="136" t="s">
        <v>187</v>
      </c>
      <c r="AR44" s="137"/>
      <c r="AS44" s="137"/>
      <c r="AT44" s="138"/>
      <c r="AU44" s="400" t="s">
        <v>133</v>
      </c>
      <c r="AV44" s="400"/>
      <c r="AW44" s="400"/>
      <c r="AX44" s="896"/>
    </row>
    <row r="45" spans="1:50" ht="18.75" hidden="1" customHeight="1">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c r="A49" s="210" t="s">
        <v>300</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c r="A51" s="386" t="s">
        <v>271</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312</v>
      </c>
      <c r="AF51" s="229"/>
      <c r="AG51" s="229"/>
      <c r="AH51" s="230"/>
      <c r="AI51" s="228" t="s">
        <v>310</v>
      </c>
      <c r="AJ51" s="229"/>
      <c r="AK51" s="229"/>
      <c r="AL51" s="230"/>
      <c r="AM51" s="234" t="s">
        <v>339</v>
      </c>
      <c r="AN51" s="234"/>
      <c r="AO51" s="234"/>
      <c r="AP51" s="234"/>
      <c r="AQ51" s="136" t="s">
        <v>187</v>
      </c>
      <c r="AR51" s="137"/>
      <c r="AS51" s="137"/>
      <c r="AT51" s="138"/>
      <c r="AU51" s="910" t="s">
        <v>133</v>
      </c>
      <c r="AV51" s="910"/>
      <c r="AW51" s="910"/>
      <c r="AX51" s="911"/>
    </row>
    <row r="52" spans="1:50" ht="18.75" hidden="1" customHeight="1">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c r="A56" s="210" t="s">
        <v>300</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c r="A58" s="386" t="s">
        <v>271</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312</v>
      </c>
      <c r="AF58" s="229"/>
      <c r="AG58" s="229"/>
      <c r="AH58" s="230"/>
      <c r="AI58" s="228" t="s">
        <v>310</v>
      </c>
      <c r="AJ58" s="229"/>
      <c r="AK58" s="229"/>
      <c r="AL58" s="230"/>
      <c r="AM58" s="234" t="s">
        <v>339</v>
      </c>
      <c r="AN58" s="234"/>
      <c r="AO58" s="234"/>
      <c r="AP58" s="234"/>
      <c r="AQ58" s="136" t="s">
        <v>187</v>
      </c>
      <c r="AR58" s="137"/>
      <c r="AS58" s="137"/>
      <c r="AT58" s="138"/>
      <c r="AU58" s="910" t="s">
        <v>133</v>
      </c>
      <c r="AV58" s="910"/>
      <c r="AW58" s="910"/>
      <c r="AX58" s="911"/>
    </row>
    <row r="59" spans="1:50" ht="18.75" hidden="1" customHeight="1">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c r="A65" s="471" t="s">
        <v>272</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267</v>
      </c>
      <c r="X65" s="477"/>
      <c r="Y65" s="480"/>
      <c r="Z65" s="480"/>
      <c r="AA65" s="481"/>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270</v>
      </c>
      <c r="AX66" s="238"/>
    </row>
    <row r="67" spans="1:50" ht="23.25" hidden="1" customHeight="1">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c r="A70" s="464" t="s">
        <v>276</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289</v>
      </c>
      <c r="X70" s="295"/>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c r="A73" s="495" t="s">
        <v>272</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c r="A78" s="320" t="s">
        <v>303</v>
      </c>
      <c r="B78" s="321"/>
      <c r="C78" s="321"/>
      <c r="D78" s="321"/>
      <c r="E78" s="318" t="s">
        <v>250</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266</v>
      </c>
      <c r="AP79" s="263"/>
      <c r="AQ79" s="263"/>
      <c r="AR79" s="66" t="s">
        <v>264</v>
      </c>
      <c r="AS79" s="262"/>
      <c r="AT79" s="263"/>
      <c r="AU79" s="263"/>
      <c r="AV79" s="263"/>
      <c r="AW79" s="263"/>
      <c r="AX79" s="966"/>
    </row>
    <row r="80" spans="1:50" ht="18.75" hidden="1" customHeight="1">
      <c r="A80" s="850" t="s">
        <v>146</v>
      </c>
      <c r="B80" s="513" t="s">
        <v>263</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351</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75" hidden="1" customHeight="1">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11" hidden="1" customHeight="1">
      <c r="A82" s="851"/>
      <c r="B82" s="516"/>
      <c r="C82" s="417"/>
      <c r="D82" s="417"/>
      <c r="E82" s="417"/>
      <c r="F82" s="418"/>
      <c r="G82" s="662" t="s">
        <v>328</v>
      </c>
      <c r="H82" s="662"/>
      <c r="I82" s="662"/>
      <c r="J82" s="662"/>
      <c r="K82" s="662"/>
      <c r="L82" s="662"/>
      <c r="M82" s="662"/>
      <c r="N82" s="662"/>
      <c r="O82" s="662"/>
      <c r="P82" s="662"/>
      <c r="Q82" s="662"/>
      <c r="R82" s="662"/>
      <c r="S82" s="662"/>
      <c r="T82" s="662"/>
      <c r="U82" s="662"/>
      <c r="V82" s="662"/>
      <c r="W82" s="662"/>
      <c r="X82" s="662"/>
      <c r="Y82" s="662"/>
      <c r="Z82" s="662"/>
      <c r="AA82" s="663"/>
      <c r="AB82" s="870" t="s">
        <v>328</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11" hidden="1" customHeight="1">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1" hidden="1" customHeight="1">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22" t="s">
        <v>133</v>
      </c>
      <c r="AV85" s="522"/>
      <c r="AW85" s="522"/>
      <c r="AX85" s="523"/>
      <c r="AY85" s="10"/>
      <c r="AZ85" s="10"/>
      <c r="BA85" s="10"/>
      <c r="BB85" s="10"/>
      <c r="BC85" s="10"/>
    </row>
    <row r="86" spans="1:60" ht="18.75" hidden="1" customHeight="1">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t="s">
        <v>557</v>
      </c>
      <c r="AR86" s="184"/>
      <c r="AS86" s="118" t="s">
        <v>188</v>
      </c>
      <c r="AT86" s="119"/>
      <c r="AU86" s="184" t="s">
        <v>557</v>
      </c>
      <c r="AV86" s="184"/>
      <c r="AW86" s="384" t="s">
        <v>177</v>
      </c>
      <c r="AX86" s="385"/>
      <c r="AY86" s="10"/>
      <c r="AZ86" s="10"/>
      <c r="BA86" s="10"/>
      <c r="BB86" s="10"/>
      <c r="BC86" s="10"/>
      <c r="BD86" s="10"/>
      <c r="BE86" s="10"/>
      <c r="BF86" s="10"/>
      <c r="BG86" s="10"/>
      <c r="BH86" s="10"/>
    </row>
    <row r="87" spans="1:60" ht="23.25" hidden="1" customHeight="1">
      <c r="A87" s="851"/>
      <c r="B87" s="417"/>
      <c r="C87" s="417"/>
      <c r="D87" s="417"/>
      <c r="E87" s="417"/>
      <c r="F87" s="418"/>
      <c r="G87" s="89" t="s">
        <v>328</v>
      </c>
      <c r="H87" s="90"/>
      <c r="I87" s="90"/>
      <c r="J87" s="90"/>
      <c r="K87" s="90"/>
      <c r="L87" s="90"/>
      <c r="M87" s="90"/>
      <c r="N87" s="90"/>
      <c r="O87" s="91"/>
      <c r="P87" s="90" t="s">
        <v>328</v>
      </c>
      <c r="Q87" s="503"/>
      <c r="R87" s="503"/>
      <c r="S87" s="503"/>
      <c r="T87" s="503"/>
      <c r="U87" s="503"/>
      <c r="V87" s="503"/>
      <c r="W87" s="503"/>
      <c r="X87" s="504"/>
      <c r="Y87" s="547" t="s">
        <v>61</v>
      </c>
      <c r="Z87" s="548"/>
      <c r="AA87" s="549"/>
      <c r="AB87" s="450" t="s">
        <v>491</v>
      </c>
      <c r="AC87" s="450"/>
      <c r="AD87" s="450"/>
      <c r="AE87" s="202" t="s">
        <v>492</v>
      </c>
      <c r="AF87" s="203"/>
      <c r="AG87" s="203"/>
      <c r="AH87" s="203"/>
      <c r="AI87" s="202" t="s">
        <v>328</v>
      </c>
      <c r="AJ87" s="203"/>
      <c r="AK87" s="203"/>
      <c r="AL87" s="203"/>
      <c r="AM87" s="202" t="s">
        <v>328</v>
      </c>
      <c r="AN87" s="203"/>
      <c r="AO87" s="203"/>
      <c r="AP87" s="203"/>
      <c r="AQ87" s="326" t="s">
        <v>493</v>
      </c>
      <c r="AR87" s="192"/>
      <c r="AS87" s="192"/>
      <c r="AT87" s="327"/>
      <c r="AU87" s="203" t="s">
        <v>493</v>
      </c>
      <c r="AV87" s="203"/>
      <c r="AW87" s="203"/>
      <c r="AX87" s="205"/>
    </row>
    <row r="88" spans="1:60" ht="23.25" hidden="1" customHeight="1">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t="s">
        <v>491</v>
      </c>
      <c r="AC88" s="512"/>
      <c r="AD88" s="512"/>
      <c r="AE88" s="202" t="s">
        <v>492</v>
      </c>
      <c r="AF88" s="203"/>
      <c r="AG88" s="203"/>
      <c r="AH88" s="203"/>
      <c r="AI88" s="202" t="s">
        <v>493</v>
      </c>
      <c r="AJ88" s="203"/>
      <c r="AK88" s="203"/>
      <c r="AL88" s="203"/>
      <c r="AM88" s="202" t="s">
        <v>493</v>
      </c>
      <c r="AN88" s="203"/>
      <c r="AO88" s="203"/>
      <c r="AP88" s="203"/>
      <c r="AQ88" s="326" t="s">
        <v>493</v>
      </c>
      <c r="AR88" s="192"/>
      <c r="AS88" s="192"/>
      <c r="AT88" s="327"/>
      <c r="AU88" s="203" t="s">
        <v>493</v>
      </c>
      <c r="AV88" s="203"/>
      <c r="AW88" s="203"/>
      <c r="AX88" s="205"/>
      <c r="AY88" s="10"/>
      <c r="AZ88" s="10"/>
      <c r="BA88" s="10"/>
      <c r="BB88" s="10"/>
      <c r="BC88" s="10"/>
    </row>
    <row r="89" spans="1:60" ht="23.25" hidden="1" customHeight="1">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t="s">
        <v>492</v>
      </c>
      <c r="AF89" s="203"/>
      <c r="AG89" s="203"/>
      <c r="AH89" s="203"/>
      <c r="AI89" s="202" t="s">
        <v>493</v>
      </c>
      <c r="AJ89" s="203"/>
      <c r="AK89" s="203"/>
      <c r="AL89" s="203"/>
      <c r="AM89" s="202" t="s">
        <v>496</v>
      </c>
      <c r="AN89" s="203"/>
      <c r="AO89" s="203"/>
      <c r="AP89" s="203"/>
      <c r="AQ89" s="326" t="s">
        <v>493</v>
      </c>
      <c r="AR89" s="192"/>
      <c r="AS89" s="192"/>
      <c r="AT89" s="327"/>
      <c r="AU89" s="203" t="s">
        <v>493</v>
      </c>
      <c r="AV89" s="203"/>
      <c r="AW89" s="203"/>
      <c r="AX89" s="205"/>
      <c r="AY89" s="10"/>
      <c r="AZ89" s="10"/>
      <c r="BA89" s="10"/>
      <c r="BB89" s="10"/>
      <c r="BC89" s="10"/>
      <c r="BD89" s="10"/>
      <c r="BE89" s="10"/>
      <c r="BF89" s="10"/>
      <c r="BG89" s="10"/>
      <c r="BH89" s="10"/>
    </row>
    <row r="90" spans="1:60" ht="18.75" hidden="1" customHeight="1">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22" t="s">
        <v>133</v>
      </c>
      <c r="AV90" s="522"/>
      <c r="AW90" s="522"/>
      <c r="AX90" s="523"/>
    </row>
    <row r="91" spans="1:60" ht="18.75" hidden="1" customHeight="1">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t="s">
        <v>558</v>
      </c>
      <c r="AR91" s="184"/>
      <c r="AS91" s="118" t="s">
        <v>188</v>
      </c>
      <c r="AT91" s="119"/>
      <c r="AU91" s="184" t="s">
        <v>558</v>
      </c>
      <c r="AV91" s="184"/>
      <c r="AW91" s="384" t="s">
        <v>177</v>
      </c>
      <c r="AX91" s="385"/>
      <c r="AY91" s="10"/>
      <c r="AZ91" s="10"/>
      <c r="BA91" s="10"/>
      <c r="BB91" s="10"/>
      <c r="BC91" s="10"/>
    </row>
    <row r="92" spans="1:60" ht="23.25" hidden="1" customHeight="1">
      <c r="A92" s="851"/>
      <c r="B92" s="417"/>
      <c r="C92" s="417"/>
      <c r="D92" s="417"/>
      <c r="E92" s="417"/>
      <c r="F92" s="418"/>
      <c r="G92" s="89" t="s">
        <v>328</v>
      </c>
      <c r="H92" s="90"/>
      <c r="I92" s="90"/>
      <c r="J92" s="90"/>
      <c r="K92" s="90"/>
      <c r="L92" s="90"/>
      <c r="M92" s="90"/>
      <c r="N92" s="90"/>
      <c r="O92" s="91"/>
      <c r="P92" s="89" t="s">
        <v>328</v>
      </c>
      <c r="Q92" s="90"/>
      <c r="R92" s="90"/>
      <c r="S92" s="90"/>
      <c r="T92" s="90"/>
      <c r="U92" s="90"/>
      <c r="V92" s="90"/>
      <c r="W92" s="90"/>
      <c r="X92" s="91"/>
      <c r="Y92" s="547" t="s">
        <v>61</v>
      </c>
      <c r="Z92" s="548"/>
      <c r="AA92" s="549"/>
      <c r="AB92" s="450" t="s">
        <v>494</v>
      </c>
      <c r="AC92" s="450"/>
      <c r="AD92" s="450"/>
      <c r="AE92" s="202" t="s">
        <v>493</v>
      </c>
      <c r="AF92" s="203"/>
      <c r="AG92" s="203"/>
      <c r="AH92" s="203"/>
      <c r="AI92" s="202" t="s">
        <v>328</v>
      </c>
      <c r="AJ92" s="203"/>
      <c r="AK92" s="203"/>
      <c r="AL92" s="203"/>
      <c r="AM92" s="202" t="s">
        <v>328</v>
      </c>
      <c r="AN92" s="203"/>
      <c r="AO92" s="203"/>
      <c r="AP92" s="203"/>
      <c r="AQ92" s="326" t="s">
        <v>493</v>
      </c>
      <c r="AR92" s="192"/>
      <c r="AS92" s="192"/>
      <c r="AT92" s="327"/>
      <c r="AU92" s="203" t="s">
        <v>496</v>
      </c>
      <c r="AV92" s="203"/>
      <c r="AW92" s="203"/>
      <c r="AX92" s="205"/>
      <c r="AY92" s="10"/>
      <c r="AZ92" s="10"/>
      <c r="BA92" s="10"/>
      <c r="BB92" s="10"/>
      <c r="BC92" s="10"/>
      <c r="BD92" s="10"/>
      <c r="BE92" s="10"/>
      <c r="BF92" s="10"/>
      <c r="BG92" s="10"/>
      <c r="BH92" s="10"/>
    </row>
    <row r="93" spans="1:60" ht="23.25" hidden="1" customHeight="1">
      <c r="A93" s="851"/>
      <c r="B93" s="417"/>
      <c r="C93" s="417"/>
      <c r="D93" s="417"/>
      <c r="E93" s="417"/>
      <c r="F93" s="418"/>
      <c r="G93" s="92"/>
      <c r="H93" s="93"/>
      <c r="I93" s="93"/>
      <c r="J93" s="93"/>
      <c r="K93" s="93"/>
      <c r="L93" s="93"/>
      <c r="M93" s="93"/>
      <c r="N93" s="93"/>
      <c r="O93" s="94"/>
      <c r="P93" s="92"/>
      <c r="Q93" s="93"/>
      <c r="R93" s="93"/>
      <c r="S93" s="93"/>
      <c r="T93" s="93"/>
      <c r="U93" s="93"/>
      <c r="V93" s="93"/>
      <c r="W93" s="93"/>
      <c r="X93" s="94"/>
      <c r="Y93" s="447" t="s">
        <v>53</v>
      </c>
      <c r="Z93" s="448"/>
      <c r="AA93" s="449"/>
      <c r="AB93" s="512" t="s">
        <v>494</v>
      </c>
      <c r="AC93" s="512"/>
      <c r="AD93" s="512"/>
      <c r="AE93" s="202" t="s">
        <v>495</v>
      </c>
      <c r="AF93" s="203"/>
      <c r="AG93" s="203"/>
      <c r="AH93" s="203"/>
      <c r="AI93" s="202" t="s">
        <v>493</v>
      </c>
      <c r="AJ93" s="203"/>
      <c r="AK93" s="203"/>
      <c r="AL93" s="203"/>
      <c r="AM93" s="202" t="s">
        <v>493</v>
      </c>
      <c r="AN93" s="203"/>
      <c r="AO93" s="203"/>
      <c r="AP93" s="203"/>
      <c r="AQ93" s="326" t="s">
        <v>493</v>
      </c>
      <c r="AR93" s="192"/>
      <c r="AS93" s="192"/>
      <c r="AT93" s="327"/>
      <c r="AU93" s="203" t="s">
        <v>493</v>
      </c>
      <c r="AV93" s="203"/>
      <c r="AW93" s="203"/>
      <c r="AX93" s="205"/>
    </row>
    <row r="94" spans="1:60" ht="23.25" hidden="1" customHeight="1" thickBot="1">
      <c r="A94" s="851"/>
      <c r="B94" s="518"/>
      <c r="C94" s="518"/>
      <c r="D94" s="518"/>
      <c r="E94" s="518"/>
      <c r="F94" s="519"/>
      <c r="G94" s="95"/>
      <c r="H94" s="96"/>
      <c r="I94" s="96"/>
      <c r="J94" s="96"/>
      <c r="K94" s="96"/>
      <c r="L94" s="96"/>
      <c r="M94" s="96"/>
      <c r="N94" s="96"/>
      <c r="O94" s="97"/>
      <c r="P94" s="95"/>
      <c r="Q94" s="96"/>
      <c r="R94" s="96"/>
      <c r="S94" s="96"/>
      <c r="T94" s="96"/>
      <c r="U94" s="96"/>
      <c r="V94" s="96"/>
      <c r="W94" s="96"/>
      <c r="X94" s="97"/>
      <c r="Y94" s="447" t="s">
        <v>13</v>
      </c>
      <c r="Z94" s="448"/>
      <c r="AA94" s="449"/>
      <c r="AB94" s="580" t="s">
        <v>14</v>
      </c>
      <c r="AC94" s="580"/>
      <c r="AD94" s="580"/>
      <c r="AE94" s="202" t="s">
        <v>493</v>
      </c>
      <c r="AF94" s="203"/>
      <c r="AG94" s="203"/>
      <c r="AH94" s="203"/>
      <c r="AI94" s="202" t="s">
        <v>496</v>
      </c>
      <c r="AJ94" s="203"/>
      <c r="AK94" s="203"/>
      <c r="AL94" s="203"/>
      <c r="AM94" s="202" t="s">
        <v>493</v>
      </c>
      <c r="AN94" s="203"/>
      <c r="AO94" s="203"/>
      <c r="AP94" s="203"/>
      <c r="AQ94" s="326" t="s">
        <v>493</v>
      </c>
      <c r="AR94" s="192"/>
      <c r="AS94" s="192"/>
      <c r="AT94" s="327"/>
      <c r="AU94" s="203" t="s">
        <v>493</v>
      </c>
      <c r="AV94" s="203"/>
      <c r="AW94" s="203"/>
      <c r="AX94" s="205"/>
      <c r="AY94" s="10"/>
      <c r="AZ94" s="10"/>
      <c r="BA94" s="10"/>
      <c r="BB94" s="10"/>
      <c r="BC94" s="10"/>
    </row>
    <row r="95" spans="1:60" ht="18.75" hidden="1" customHeight="1">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27" customHeight="1">
      <c r="A100" s="490" t="s">
        <v>273</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312</v>
      </c>
      <c r="AF100" s="529"/>
      <c r="AG100" s="529"/>
      <c r="AH100" s="530"/>
      <c r="AI100" s="528" t="s">
        <v>332</v>
      </c>
      <c r="AJ100" s="529"/>
      <c r="AK100" s="529"/>
      <c r="AL100" s="530"/>
      <c r="AM100" s="528" t="s">
        <v>339</v>
      </c>
      <c r="AN100" s="529"/>
      <c r="AO100" s="529"/>
      <c r="AP100" s="530"/>
      <c r="AQ100" s="304" t="s">
        <v>352</v>
      </c>
      <c r="AR100" s="305"/>
      <c r="AS100" s="305"/>
      <c r="AT100" s="306"/>
      <c r="AU100" s="304" t="s">
        <v>353</v>
      </c>
      <c r="AV100" s="305"/>
      <c r="AW100" s="305"/>
      <c r="AX100" s="307"/>
    </row>
    <row r="101" spans="1:60" ht="23.25" customHeight="1">
      <c r="A101" s="411"/>
      <c r="B101" s="412"/>
      <c r="C101" s="412"/>
      <c r="D101" s="412"/>
      <c r="E101" s="412"/>
      <c r="F101" s="413"/>
      <c r="G101" s="90" t="s">
        <v>497</v>
      </c>
      <c r="H101" s="90"/>
      <c r="I101" s="90"/>
      <c r="J101" s="90"/>
      <c r="K101" s="90"/>
      <c r="L101" s="90"/>
      <c r="M101" s="90"/>
      <c r="N101" s="90"/>
      <c r="O101" s="90"/>
      <c r="P101" s="90"/>
      <c r="Q101" s="90"/>
      <c r="R101" s="90"/>
      <c r="S101" s="90"/>
      <c r="T101" s="90"/>
      <c r="U101" s="90"/>
      <c r="V101" s="90"/>
      <c r="W101" s="90"/>
      <c r="X101" s="91"/>
      <c r="Y101" s="531" t="s">
        <v>54</v>
      </c>
      <c r="Z101" s="532"/>
      <c r="AA101" s="533"/>
      <c r="AB101" s="450" t="s">
        <v>498</v>
      </c>
      <c r="AC101" s="450"/>
      <c r="AD101" s="450"/>
      <c r="AE101" s="202">
        <v>5</v>
      </c>
      <c r="AF101" s="203"/>
      <c r="AG101" s="203"/>
      <c r="AH101" s="204"/>
      <c r="AI101" s="202">
        <v>1</v>
      </c>
      <c r="AJ101" s="203"/>
      <c r="AK101" s="203"/>
      <c r="AL101" s="204"/>
      <c r="AM101" s="202">
        <v>2</v>
      </c>
      <c r="AN101" s="203"/>
      <c r="AO101" s="203"/>
      <c r="AP101" s="204"/>
      <c r="AQ101" s="202" t="s">
        <v>493</v>
      </c>
      <c r="AR101" s="203"/>
      <c r="AS101" s="203"/>
      <c r="AT101" s="204"/>
      <c r="AU101" s="202" t="s">
        <v>493</v>
      </c>
      <c r="AV101" s="203"/>
      <c r="AW101" s="203"/>
      <c r="AX101" s="204"/>
    </row>
    <row r="102" spans="1:60" ht="23.25" customHeight="1">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498</v>
      </c>
      <c r="AC102" s="450"/>
      <c r="AD102" s="450"/>
      <c r="AE102" s="407">
        <v>2</v>
      </c>
      <c r="AF102" s="407"/>
      <c r="AG102" s="407"/>
      <c r="AH102" s="407"/>
      <c r="AI102" s="407">
        <v>2</v>
      </c>
      <c r="AJ102" s="407"/>
      <c r="AK102" s="407"/>
      <c r="AL102" s="407"/>
      <c r="AM102" s="407">
        <v>2</v>
      </c>
      <c r="AN102" s="407"/>
      <c r="AO102" s="407"/>
      <c r="AP102" s="407"/>
      <c r="AQ102" s="257">
        <v>2</v>
      </c>
      <c r="AR102" s="258"/>
      <c r="AS102" s="258"/>
      <c r="AT102" s="303"/>
      <c r="AU102" s="257">
        <v>2</v>
      </c>
      <c r="AV102" s="258"/>
      <c r="AW102" s="258"/>
      <c r="AX102" s="303"/>
    </row>
    <row r="103" spans="1:60" ht="31.75" hidden="1" customHeight="1">
      <c r="A103" s="408" t="s">
        <v>273</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312</v>
      </c>
      <c r="AF103" s="405"/>
      <c r="AG103" s="405"/>
      <c r="AH103" s="406"/>
      <c r="AI103" s="404" t="s">
        <v>310</v>
      </c>
      <c r="AJ103" s="405"/>
      <c r="AK103" s="405"/>
      <c r="AL103" s="406"/>
      <c r="AM103" s="404" t="s">
        <v>339</v>
      </c>
      <c r="AN103" s="405"/>
      <c r="AO103" s="405"/>
      <c r="AP103" s="406"/>
      <c r="AQ103" s="268" t="s">
        <v>352</v>
      </c>
      <c r="AR103" s="269"/>
      <c r="AS103" s="269"/>
      <c r="AT103" s="308"/>
      <c r="AU103" s="268" t="s">
        <v>353</v>
      </c>
      <c r="AV103" s="269"/>
      <c r="AW103" s="269"/>
      <c r="AX103" s="270"/>
    </row>
    <row r="104" spans="1:60" ht="23.25" hidden="1" customHeight="1">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75" hidden="1" customHeight="1">
      <c r="A106" s="408" t="s">
        <v>273</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312</v>
      </c>
      <c r="AF106" s="405"/>
      <c r="AG106" s="405"/>
      <c r="AH106" s="406"/>
      <c r="AI106" s="404" t="s">
        <v>310</v>
      </c>
      <c r="AJ106" s="405"/>
      <c r="AK106" s="405"/>
      <c r="AL106" s="406"/>
      <c r="AM106" s="404" t="s">
        <v>339</v>
      </c>
      <c r="AN106" s="405"/>
      <c r="AO106" s="405"/>
      <c r="AP106" s="406"/>
      <c r="AQ106" s="268" t="s">
        <v>352</v>
      </c>
      <c r="AR106" s="269"/>
      <c r="AS106" s="269"/>
      <c r="AT106" s="308"/>
      <c r="AU106" s="268" t="s">
        <v>353</v>
      </c>
      <c r="AV106" s="269"/>
      <c r="AW106" s="269"/>
      <c r="AX106" s="270"/>
    </row>
    <row r="107" spans="1:60" ht="23.25" hidden="1" customHeight="1">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75" hidden="1" customHeight="1">
      <c r="A109" s="408" t="s">
        <v>273</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312</v>
      </c>
      <c r="AF109" s="405"/>
      <c r="AG109" s="405"/>
      <c r="AH109" s="406"/>
      <c r="AI109" s="404" t="s">
        <v>310</v>
      </c>
      <c r="AJ109" s="405"/>
      <c r="AK109" s="405"/>
      <c r="AL109" s="406"/>
      <c r="AM109" s="404" t="s">
        <v>339</v>
      </c>
      <c r="AN109" s="405"/>
      <c r="AO109" s="405"/>
      <c r="AP109" s="406"/>
      <c r="AQ109" s="268" t="s">
        <v>352</v>
      </c>
      <c r="AR109" s="269"/>
      <c r="AS109" s="269"/>
      <c r="AT109" s="308"/>
      <c r="AU109" s="268" t="s">
        <v>353</v>
      </c>
      <c r="AV109" s="269"/>
      <c r="AW109" s="269"/>
      <c r="AX109" s="270"/>
    </row>
    <row r="110" spans="1:60" ht="23.25" hidden="1" customHeight="1">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75" hidden="1" customHeight="1">
      <c r="A112" s="408" t="s">
        <v>273</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312</v>
      </c>
      <c r="AF112" s="405"/>
      <c r="AG112" s="405"/>
      <c r="AH112" s="406"/>
      <c r="AI112" s="404" t="s">
        <v>310</v>
      </c>
      <c r="AJ112" s="405"/>
      <c r="AK112" s="405"/>
      <c r="AL112" s="406"/>
      <c r="AM112" s="404" t="s">
        <v>339</v>
      </c>
      <c r="AN112" s="405"/>
      <c r="AO112" s="405"/>
      <c r="AP112" s="406"/>
      <c r="AQ112" s="268" t="s">
        <v>352</v>
      </c>
      <c r="AR112" s="269"/>
      <c r="AS112" s="269"/>
      <c r="AT112" s="308"/>
      <c r="AU112" s="268" t="s">
        <v>353</v>
      </c>
      <c r="AV112" s="269"/>
      <c r="AW112" s="269"/>
      <c r="AX112" s="270"/>
    </row>
    <row r="113" spans="1:50" ht="23.25" hidden="1" customHeight="1">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312</v>
      </c>
      <c r="AF115" s="405"/>
      <c r="AG115" s="405"/>
      <c r="AH115" s="406"/>
      <c r="AI115" s="404" t="s">
        <v>310</v>
      </c>
      <c r="AJ115" s="405"/>
      <c r="AK115" s="405"/>
      <c r="AL115" s="406"/>
      <c r="AM115" s="404" t="s">
        <v>339</v>
      </c>
      <c r="AN115" s="405"/>
      <c r="AO115" s="405"/>
      <c r="AP115" s="406"/>
      <c r="AQ115" s="577" t="s">
        <v>354</v>
      </c>
      <c r="AR115" s="578"/>
      <c r="AS115" s="578"/>
      <c r="AT115" s="578"/>
      <c r="AU115" s="578"/>
      <c r="AV115" s="578"/>
      <c r="AW115" s="578"/>
      <c r="AX115" s="579"/>
    </row>
    <row r="116" spans="1:50" ht="23.25" customHeight="1">
      <c r="A116" s="428"/>
      <c r="B116" s="429"/>
      <c r="C116" s="429"/>
      <c r="D116" s="429"/>
      <c r="E116" s="429"/>
      <c r="F116" s="430"/>
      <c r="G116" s="379" t="s">
        <v>499</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500</v>
      </c>
      <c r="AC116" s="452"/>
      <c r="AD116" s="453"/>
      <c r="AE116" s="407">
        <v>2.7</v>
      </c>
      <c r="AF116" s="407"/>
      <c r="AG116" s="407"/>
      <c r="AH116" s="407"/>
      <c r="AI116" s="407">
        <v>7.1</v>
      </c>
      <c r="AJ116" s="407"/>
      <c r="AK116" s="407"/>
      <c r="AL116" s="407"/>
      <c r="AM116" s="407">
        <v>3.9</v>
      </c>
      <c r="AN116" s="407"/>
      <c r="AO116" s="407"/>
      <c r="AP116" s="407"/>
      <c r="AQ116" s="202">
        <v>3.7</v>
      </c>
      <c r="AR116" s="203"/>
      <c r="AS116" s="203"/>
      <c r="AT116" s="203"/>
      <c r="AU116" s="203"/>
      <c r="AV116" s="203"/>
      <c r="AW116" s="203"/>
      <c r="AX116" s="205"/>
    </row>
    <row r="117" spans="1:50" ht="28.5" customHeight="1" thickBot="1">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501</v>
      </c>
      <c r="AC117" s="462"/>
      <c r="AD117" s="463"/>
      <c r="AE117" s="540" t="s">
        <v>502</v>
      </c>
      <c r="AF117" s="540"/>
      <c r="AG117" s="540"/>
      <c r="AH117" s="540"/>
      <c r="AI117" s="540" t="s">
        <v>503</v>
      </c>
      <c r="AJ117" s="540"/>
      <c r="AK117" s="540"/>
      <c r="AL117" s="540"/>
      <c r="AM117" s="540" t="s">
        <v>547</v>
      </c>
      <c r="AN117" s="540"/>
      <c r="AO117" s="540"/>
      <c r="AP117" s="540"/>
      <c r="AQ117" s="540" t="s">
        <v>504</v>
      </c>
      <c r="AR117" s="540"/>
      <c r="AS117" s="540"/>
      <c r="AT117" s="540"/>
      <c r="AU117" s="540"/>
      <c r="AV117" s="540"/>
      <c r="AW117" s="540"/>
      <c r="AX117" s="541"/>
    </row>
    <row r="118" spans="1:50" ht="23.25" hidden="1" customHeight="1">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312</v>
      </c>
      <c r="AF118" s="405"/>
      <c r="AG118" s="405"/>
      <c r="AH118" s="406"/>
      <c r="AI118" s="404" t="s">
        <v>310</v>
      </c>
      <c r="AJ118" s="405"/>
      <c r="AK118" s="405"/>
      <c r="AL118" s="406"/>
      <c r="AM118" s="404" t="s">
        <v>339</v>
      </c>
      <c r="AN118" s="405"/>
      <c r="AO118" s="405"/>
      <c r="AP118" s="406"/>
      <c r="AQ118" s="577" t="s">
        <v>354</v>
      </c>
      <c r="AR118" s="578"/>
      <c r="AS118" s="578"/>
      <c r="AT118" s="578"/>
      <c r="AU118" s="578"/>
      <c r="AV118" s="578"/>
      <c r="AW118" s="578"/>
      <c r="AX118" s="579"/>
    </row>
    <row r="119" spans="1:50" ht="23.25" hidden="1" customHeight="1">
      <c r="A119" s="428"/>
      <c r="B119" s="429"/>
      <c r="C119" s="429"/>
      <c r="D119" s="429"/>
      <c r="E119" s="429"/>
      <c r="F119" s="430"/>
      <c r="G119" s="379" t="s">
        <v>280</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279</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312</v>
      </c>
      <c r="AF121" s="405"/>
      <c r="AG121" s="405"/>
      <c r="AH121" s="406"/>
      <c r="AI121" s="404" t="s">
        <v>310</v>
      </c>
      <c r="AJ121" s="405"/>
      <c r="AK121" s="405"/>
      <c r="AL121" s="406"/>
      <c r="AM121" s="404" t="s">
        <v>339</v>
      </c>
      <c r="AN121" s="405"/>
      <c r="AO121" s="405"/>
      <c r="AP121" s="406"/>
      <c r="AQ121" s="577" t="s">
        <v>354</v>
      </c>
      <c r="AR121" s="578"/>
      <c r="AS121" s="578"/>
      <c r="AT121" s="578"/>
      <c r="AU121" s="578"/>
      <c r="AV121" s="578"/>
      <c r="AW121" s="578"/>
      <c r="AX121" s="579"/>
    </row>
    <row r="122" spans="1:50" ht="23.25" hidden="1" customHeight="1">
      <c r="A122" s="428"/>
      <c r="B122" s="429"/>
      <c r="C122" s="429"/>
      <c r="D122" s="429"/>
      <c r="E122" s="429"/>
      <c r="F122" s="430"/>
      <c r="G122" s="379" t="s">
        <v>281</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282</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312</v>
      </c>
      <c r="AF124" s="405"/>
      <c r="AG124" s="405"/>
      <c r="AH124" s="406"/>
      <c r="AI124" s="404" t="s">
        <v>310</v>
      </c>
      <c r="AJ124" s="405"/>
      <c r="AK124" s="405"/>
      <c r="AL124" s="406"/>
      <c r="AM124" s="404" t="s">
        <v>339</v>
      </c>
      <c r="AN124" s="405"/>
      <c r="AO124" s="405"/>
      <c r="AP124" s="406"/>
      <c r="AQ124" s="577" t="s">
        <v>354</v>
      </c>
      <c r="AR124" s="578"/>
      <c r="AS124" s="578"/>
      <c r="AT124" s="578"/>
      <c r="AU124" s="578"/>
      <c r="AV124" s="578"/>
      <c r="AW124" s="578"/>
      <c r="AX124" s="579"/>
    </row>
    <row r="125" spans="1:50" ht="23.25" hidden="1" customHeight="1">
      <c r="A125" s="428"/>
      <c r="B125" s="429"/>
      <c r="C125" s="429"/>
      <c r="D125" s="429"/>
      <c r="E125" s="429"/>
      <c r="F125" s="430"/>
      <c r="G125" s="379" t="s">
        <v>281</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279</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312</v>
      </c>
      <c r="AF127" s="405"/>
      <c r="AG127" s="405"/>
      <c r="AH127" s="406"/>
      <c r="AI127" s="404" t="s">
        <v>310</v>
      </c>
      <c r="AJ127" s="405"/>
      <c r="AK127" s="405"/>
      <c r="AL127" s="406"/>
      <c r="AM127" s="404" t="s">
        <v>339</v>
      </c>
      <c r="AN127" s="405"/>
      <c r="AO127" s="405"/>
      <c r="AP127" s="406"/>
      <c r="AQ127" s="577" t="s">
        <v>354</v>
      </c>
      <c r="AR127" s="578"/>
      <c r="AS127" s="578"/>
      <c r="AT127" s="578"/>
      <c r="AU127" s="578"/>
      <c r="AV127" s="578"/>
      <c r="AW127" s="578"/>
      <c r="AX127" s="579"/>
    </row>
    <row r="128" spans="1:50" ht="23.25" hidden="1" customHeight="1">
      <c r="A128" s="428"/>
      <c r="B128" s="429"/>
      <c r="C128" s="429"/>
      <c r="D128" s="429"/>
      <c r="E128" s="429"/>
      <c r="F128" s="430"/>
      <c r="G128" s="379" t="s">
        <v>281</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279</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28.5" customHeight="1">
      <c r="A130" s="173" t="s">
        <v>327</v>
      </c>
      <c r="B130" s="170"/>
      <c r="C130" s="169" t="s">
        <v>191</v>
      </c>
      <c r="D130" s="170"/>
      <c r="E130" s="154" t="s">
        <v>220</v>
      </c>
      <c r="F130" s="155"/>
      <c r="G130" s="156" t="s">
        <v>505</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8.5" customHeight="1">
      <c r="A131" s="174"/>
      <c r="B131" s="171"/>
      <c r="C131" s="165"/>
      <c r="D131" s="171"/>
      <c r="E131" s="159" t="s">
        <v>219</v>
      </c>
      <c r="F131" s="160"/>
      <c r="G131" s="95" t="s">
        <v>506</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557</v>
      </c>
      <c r="AR133" s="184"/>
      <c r="AS133" s="118" t="s">
        <v>188</v>
      </c>
      <c r="AT133" s="119"/>
      <c r="AU133" s="185" t="s">
        <v>557</v>
      </c>
      <c r="AV133" s="185"/>
      <c r="AW133" s="118" t="s">
        <v>177</v>
      </c>
      <c r="AX133" s="180"/>
    </row>
    <row r="134" spans="1:50" ht="24" customHeight="1">
      <c r="A134" s="174"/>
      <c r="B134" s="171"/>
      <c r="C134" s="165"/>
      <c r="D134" s="171"/>
      <c r="E134" s="165"/>
      <c r="F134" s="166"/>
      <c r="G134" s="89" t="s">
        <v>510</v>
      </c>
      <c r="H134" s="90"/>
      <c r="I134" s="90"/>
      <c r="J134" s="90"/>
      <c r="K134" s="90"/>
      <c r="L134" s="90"/>
      <c r="M134" s="90"/>
      <c r="N134" s="90"/>
      <c r="O134" s="90"/>
      <c r="P134" s="90"/>
      <c r="Q134" s="90"/>
      <c r="R134" s="90"/>
      <c r="S134" s="90"/>
      <c r="T134" s="90"/>
      <c r="U134" s="90"/>
      <c r="V134" s="90"/>
      <c r="W134" s="90"/>
      <c r="X134" s="91"/>
      <c r="Y134" s="186" t="s">
        <v>202</v>
      </c>
      <c r="Z134" s="187"/>
      <c r="AA134" s="188"/>
      <c r="AB134" s="189" t="s">
        <v>510</v>
      </c>
      <c r="AC134" s="190"/>
      <c r="AD134" s="190"/>
      <c r="AE134" s="191" t="s">
        <v>512</v>
      </c>
      <c r="AF134" s="192"/>
      <c r="AG134" s="192"/>
      <c r="AH134" s="192"/>
      <c r="AI134" s="191" t="s">
        <v>510</v>
      </c>
      <c r="AJ134" s="192"/>
      <c r="AK134" s="192"/>
      <c r="AL134" s="192"/>
      <c r="AM134" s="191" t="s">
        <v>510</v>
      </c>
      <c r="AN134" s="192"/>
      <c r="AO134" s="192"/>
      <c r="AP134" s="192"/>
      <c r="AQ134" s="191" t="s">
        <v>510</v>
      </c>
      <c r="AR134" s="192"/>
      <c r="AS134" s="192"/>
      <c r="AT134" s="192"/>
      <c r="AU134" s="191" t="s">
        <v>510</v>
      </c>
      <c r="AV134" s="192"/>
      <c r="AW134" s="192"/>
      <c r="AX134" s="193"/>
    </row>
    <row r="135" spans="1:50" ht="24" customHeight="1">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510</v>
      </c>
      <c r="AC135" s="198"/>
      <c r="AD135" s="198"/>
      <c r="AE135" s="191" t="s">
        <v>513</v>
      </c>
      <c r="AF135" s="192"/>
      <c r="AG135" s="192"/>
      <c r="AH135" s="192"/>
      <c r="AI135" s="191" t="s">
        <v>510</v>
      </c>
      <c r="AJ135" s="192"/>
      <c r="AK135" s="192"/>
      <c r="AL135" s="192"/>
      <c r="AM135" s="191" t="s">
        <v>510</v>
      </c>
      <c r="AN135" s="192"/>
      <c r="AO135" s="192"/>
      <c r="AP135" s="192"/>
      <c r="AQ135" s="191" t="s">
        <v>512</v>
      </c>
      <c r="AR135" s="192"/>
      <c r="AS135" s="192"/>
      <c r="AT135" s="192"/>
      <c r="AU135" s="191" t="s">
        <v>510</v>
      </c>
      <c r="AV135" s="192"/>
      <c r="AW135" s="192"/>
      <c r="AX135" s="193"/>
    </row>
    <row r="136" spans="1:50" ht="18.75" hidden="1" customHeight="1">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75" customHeight="1">
      <c r="A152" s="174"/>
      <c r="B152" s="171"/>
      <c r="C152" s="165"/>
      <c r="D152" s="171"/>
      <c r="E152" s="165"/>
      <c r="F152" s="166"/>
      <c r="G152" s="142" t="s">
        <v>204</v>
      </c>
      <c r="H152" s="115"/>
      <c r="I152" s="115"/>
      <c r="J152" s="115"/>
      <c r="K152" s="115"/>
      <c r="L152" s="115"/>
      <c r="M152" s="115"/>
      <c r="N152" s="115"/>
      <c r="O152" s="115"/>
      <c r="P152" s="116"/>
      <c r="Q152" s="144" t="s">
        <v>257</v>
      </c>
      <c r="R152" s="115"/>
      <c r="S152" s="115"/>
      <c r="T152" s="115"/>
      <c r="U152" s="115"/>
      <c r="V152" s="115"/>
      <c r="W152" s="115"/>
      <c r="X152" s="115"/>
      <c r="Y152" s="115"/>
      <c r="Z152" s="115"/>
      <c r="AA152" s="115"/>
      <c r="AB152" s="114" t="s">
        <v>258</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75" customHeight="1">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75" customHeight="1">
      <c r="A154" s="174"/>
      <c r="B154" s="171"/>
      <c r="C154" s="165"/>
      <c r="D154" s="171"/>
      <c r="E154" s="165"/>
      <c r="F154" s="166"/>
      <c r="G154" s="89" t="s">
        <v>507</v>
      </c>
      <c r="H154" s="90"/>
      <c r="I154" s="90"/>
      <c r="J154" s="90"/>
      <c r="K154" s="90"/>
      <c r="L154" s="90"/>
      <c r="M154" s="90"/>
      <c r="N154" s="90"/>
      <c r="O154" s="90"/>
      <c r="P154" s="91"/>
      <c r="Q154" s="110" t="s">
        <v>508</v>
      </c>
      <c r="R154" s="90"/>
      <c r="S154" s="90"/>
      <c r="T154" s="90"/>
      <c r="U154" s="90"/>
      <c r="V154" s="90"/>
      <c r="W154" s="90"/>
      <c r="X154" s="90"/>
      <c r="Y154" s="90"/>
      <c r="Z154" s="90"/>
      <c r="AA154" s="277"/>
      <c r="AB154" s="126" t="s">
        <v>574</v>
      </c>
      <c r="AC154" s="127"/>
      <c r="AD154" s="127"/>
      <c r="AE154" s="132" t="s">
        <v>509</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75" customHeight="1">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customHeight="1">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47.5" customHeight="1">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573</v>
      </c>
      <c r="AF157" s="90"/>
      <c r="AG157" s="90"/>
      <c r="AH157" s="90"/>
      <c r="AI157" s="90"/>
      <c r="AJ157" s="90"/>
      <c r="AK157" s="90"/>
      <c r="AL157" s="90"/>
      <c r="AM157" s="90"/>
      <c r="AN157" s="90"/>
      <c r="AO157" s="90"/>
      <c r="AP157" s="90"/>
      <c r="AQ157" s="90"/>
      <c r="AR157" s="90"/>
      <c r="AS157" s="90"/>
      <c r="AT157" s="90"/>
      <c r="AU157" s="90"/>
      <c r="AV157" s="90"/>
      <c r="AW157" s="90"/>
      <c r="AX157" s="111"/>
    </row>
    <row r="158" spans="1:50" ht="39" customHeight="1">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75" hidden="1" customHeight="1">
      <c r="A159" s="174"/>
      <c r="B159" s="171"/>
      <c r="C159" s="165"/>
      <c r="D159" s="171"/>
      <c r="E159" s="165"/>
      <c r="F159" s="166"/>
      <c r="G159" s="142" t="s">
        <v>204</v>
      </c>
      <c r="H159" s="115"/>
      <c r="I159" s="115"/>
      <c r="J159" s="115"/>
      <c r="K159" s="115"/>
      <c r="L159" s="115"/>
      <c r="M159" s="115"/>
      <c r="N159" s="115"/>
      <c r="O159" s="115"/>
      <c r="P159" s="116"/>
      <c r="Q159" s="144" t="s">
        <v>257</v>
      </c>
      <c r="R159" s="115"/>
      <c r="S159" s="115"/>
      <c r="T159" s="115"/>
      <c r="U159" s="115"/>
      <c r="V159" s="115"/>
      <c r="W159" s="115"/>
      <c r="X159" s="115"/>
      <c r="Y159" s="115"/>
      <c r="Z159" s="115"/>
      <c r="AA159" s="115"/>
      <c r="AB159" s="114" t="s">
        <v>258</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75" hidden="1" customHeight="1">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75" hidden="1" customHeight="1">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75" hidden="1" customHeight="1">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75" hidden="1" customHeight="1">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75" hidden="1" customHeight="1">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75" hidden="1" customHeight="1">
      <c r="A166" s="174"/>
      <c r="B166" s="171"/>
      <c r="C166" s="165"/>
      <c r="D166" s="171"/>
      <c r="E166" s="165"/>
      <c r="F166" s="166"/>
      <c r="G166" s="142" t="s">
        <v>204</v>
      </c>
      <c r="H166" s="115"/>
      <c r="I166" s="115"/>
      <c r="J166" s="115"/>
      <c r="K166" s="115"/>
      <c r="L166" s="115"/>
      <c r="M166" s="115"/>
      <c r="N166" s="115"/>
      <c r="O166" s="115"/>
      <c r="P166" s="116"/>
      <c r="Q166" s="144" t="s">
        <v>257</v>
      </c>
      <c r="R166" s="115"/>
      <c r="S166" s="115"/>
      <c r="T166" s="115"/>
      <c r="U166" s="115"/>
      <c r="V166" s="115"/>
      <c r="W166" s="115"/>
      <c r="X166" s="115"/>
      <c r="Y166" s="115"/>
      <c r="Z166" s="115"/>
      <c r="AA166" s="115"/>
      <c r="AB166" s="114" t="s">
        <v>258</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75" hidden="1" customHeight="1">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75" hidden="1" customHeight="1">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75" hidden="1" customHeight="1">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75" hidden="1" customHeight="1">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75" hidden="1" customHeight="1">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75" hidden="1" customHeight="1">
      <c r="A173" s="174"/>
      <c r="B173" s="171"/>
      <c r="C173" s="165"/>
      <c r="D173" s="171"/>
      <c r="E173" s="165"/>
      <c r="F173" s="166"/>
      <c r="G173" s="142" t="s">
        <v>204</v>
      </c>
      <c r="H173" s="115"/>
      <c r="I173" s="115"/>
      <c r="J173" s="115"/>
      <c r="K173" s="115"/>
      <c r="L173" s="115"/>
      <c r="M173" s="115"/>
      <c r="N173" s="115"/>
      <c r="O173" s="115"/>
      <c r="P173" s="116"/>
      <c r="Q173" s="144" t="s">
        <v>257</v>
      </c>
      <c r="R173" s="115"/>
      <c r="S173" s="115"/>
      <c r="T173" s="115"/>
      <c r="U173" s="115"/>
      <c r="V173" s="115"/>
      <c r="W173" s="115"/>
      <c r="X173" s="115"/>
      <c r="Y173" s="115"/>
      <c r="Z173" s="115"/>
      <c r="AA173" s="115"/>
      <c r="AB173" s="114" t="s">
        <v>258</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75" hidden="1" customHeight="1">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75" hidden="1" customHeight="1">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75" hidden="1" customHeight="1">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75" hidden="1" customHeight="1">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75" hidden="1" customHeight="1">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75" hidden="1" customHeight="1">
      <c r="A180" s="174"/>
      <c r="B180" s="171"/>
      <c r="C180" s="165"/>
      <c r="D180" s="171"/>
      <c r="E180" s="165"/>
      <c r="F180" s="166"/>
      <c r="G180" s="142" t="s">
        <v>204</v>
      </c>
      <c r="H180" s="115"/>
      <c r="I180" s="115"/>
      <c r="J180" s="115"/>
      <c r="K180" s="115"/>
      <c r="L180" s="115"/>
      <c r="M180" s="115"/>
      <c r="N180" s="115"/>
      <c r="O180" s="115"/>
      <c r="P180" s="116"/>
      <c r="Q180" s="144" t="s">
        <v>257</v>
      </c>
      <c r="R180" s="115"/>
      <c r="S180" s="115"/>
      <c r="T180" s="115"/>
      <c r="U180" s="115"/>
      <c r="V180" s="115"/>
      <c r="W180" s="115"/>
      <c r="X180" s="115"/>
      <c r="Y180" s="115"/>
      <c r="Z180" s="115"/>
      <c r="AA180" s="115"/>
      <c r="AB180" s="114" t="s">
        <v>258</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75" hidden="1" customHeight="1">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75" hidden="1" customHeight="1">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75" hidden="1" customHeight="1">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75" hidden="1" customHeight="1">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75" hidden="1" customHeight="1">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8" customHeight="1">
      <c r="A188" s="174"/>
      <c r="B188" s="171"/>
      <c r="C188" s="165"/>
      <c r="D188" s="171"/>
      <c r="E188" s="110" t="s">
        <v>514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75" hidden="1" customHeight="1">
      <c r="A212" s="174"/>
      <c r="B212" s="171"/>
      <c r="C212" s="165"/>
      <c r="D212" s="171"/>
      <c r="E212" s="165"/>
      <c r="F212" s="166"/>
      <c r="G212" s="142" t="s">
        <v>204</v>
      </c>
      <c r="H212" s="115"/>
      <c r="I212" s="115"/>
      <c r="J212" s="115"/>
      <c r="K212" s="115"/>
      <c r="L212" s="115"/>
      <c r="M212" s="115"/>
      <c r="N212" s="115"/>
      <c r="O212" s="115"/>
      <c r="P212" s="116"/>
      <c r="Q212" s="144" t="s">
        <v>257</v>
      </c>
      <c r="R212" s="115"/>
      <c r="S212" s="115"/>
      <c r="T212" s="115"/>
      <c r="U212" s="115"/>
      <c r="V212" s="115"/>
      <c r="W212" s="115"/>
      <c r="X212" s="115"/>
      <c r="Y212" s="115"/>
      <c r="Z212" s="115"/>
      <c r="AA212" s="115"/>
      <c r="AB212" s="114" t="s">
        <v>258</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75" hidden="1" customHeight="1">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75" hidden="1" customHeight="1">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75" hidden="1" customHeight="1">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75" hidden="1" customHeight="1">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75" hidden="1" customHeight="1">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75" hidden="1" customHeight="1">
      <c r="A219" s="174"/>
      <c r="B219" s="171"/>
      <c r="C219" s="165"/>
      <c r="D219" s="171"/>
      <c r="E219" s="165"/>
      <c r="F219" s="166"/>
      <c r="G219" s="142" t="s">
        <v>204</v>
      </c>
      <c r="H219" s="115"/>
      <c r="I219" s="115"/>
      <c r="J219" s="115"/>
      <c r="K219" s="115"/>
      <c r="L219" s="115"/>
      <c r="M219" s="115"/>
      <c r="N219" s="115"/>
      <c r="O219" s="115"/>
      <c r="P219" s="116"/>
      <c r="Q219" s="144" t="s">
        <v>257</v>
      </c>
      <c r="R219" s="115"/>
      <c r="S219" s="115"/>
      <c r="T219" s="115"/>
      <c r="U219" s="115"/>
      <c r="V219" s="115"/>
      <c r="W219" s="115"/>
      <c r="X219" s="115"/>
      <c r="Y219" s="115"/>
      <c r="Z219" s="115"/>
      <c r="AA219" s="115"/>
      <c r="AB219" s="114" t="s">
        <v>258</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75" hidden="1" customHeight="1">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75" hidden="1" customHeight="1">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75" hidden="1" customHeight="1">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75" hidden="1" customHeight="1">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75" hidden="1" customHeight="1">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75" hidden="1" customHeight="1">
      <c r="A226" s="174"/>
      <c r="B226" s="171"/>
      <c r="C226" s="165"/>
      <c r="D226" s="171"/>
      <c r="E226" s="165"/>
      <c r="F226" s="166"/>
      <c r="G226" s="142" t="s">
        <v>204</v>
      </c>
      <c r="H226" s="115"/>
      <c r="I226" s="115"/>
      <c r="J226" s="115"/>
      <c r="K226" s="115"/>
      <c r="L226" s="115"/>
      <c r="M226" s="115"/>
      <c r="N226" s="115"/>
      <c r="O226" s="115"/>
      <c r="P226" s="116"/>
      <c r="Q226" s="144" t="s">
        <v>257</v>
      </c>
      <c r="R226" s="115"/>
      <c r="S226" s="115"/>
      <c r="T226" s="115"/>
      <c r="U226" s="115"/>
      <c r="V226" s="115"/>
      <c r="W226" s="115"/>
      <c r="X226" s="115"/>
      <c r="Y226" s="115"/>
      <c r="Z226" s="115"/>
      <c r="AA226" s="115"/>
      <c r="AB226" s="114" t="s">
        <v>258</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75" hidden="1" customHeight="1">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75" hidden="1" customHeight="1">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75" hidden="1" customHeight="1">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75" hidden="1" customHeight="1">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75" hidden="1" customHeight="1">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75" hidden="1" customHeight="1">
      <c r="A233" s="174"/>
      <c r="B233" s="171"/>
      <c r="C233" s="165"/>
      <c r="D233" s="171"/>
      <c r="E233" s="165"/>
      <c r="F233" s="166"/>
      <c r="G233" s="142" t="s">
        <v>204</v>
      </c>
      <c r="H233" s="115"/>
      <c r="I233" s="115"/>
      <c r="J233" s="115"/>
      <c r="K233" s="115"/>
      <c r="L233" s="115"/>
      <c r="M233" s="115"/>
      <c r="N233" s="115"/>
      <c r="O233" s="115"/>
      <c r="P233" s="116"/>
      <c r="Q233" s="144" t="s">
        <v>257</v>
      </c>
      <c r="R233" s="115"/>
      <c r="S233" s="115"/>
      <c r="T233" s="115"/>
      <c r="U233" s="115"/>
      <c r="V233" s="115"/>
      <c r="W233" s="115"/>
      <c r="X233" s="115"/>
      <c r="Y233" s="115"/>
      <c r="Z233" s="115"/>
      <c r="AA233" s="115"/>
      <c r="AB233" s="114" t="s">
        <v>258</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75" hidden="1" customHeight="1">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75" hidden="1" customHeight="1">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75" hidden="1" customHeight="1">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75" hidden="1" customHeight="1">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75" hidden="1" customHeight="1">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75" hidden="1" customHeight="1">
      <c r="A240" s="174"/>
      <c r="B240" s="171"/>
      <c r="C240" s="165"/>
      <c r="D240" s="171"/>
      <c r="E240" s="165"/>
      <c r="F240" s="166"/>
      <c r="G240" s="142" t="s">
        <v>204</v>
      </c>
      <c r="H240" s="115"/>
      <c r="I240" s="115"/>
      <c r="J240" s="115"/>
      <c r="K240" s="115"/>
      <c r="L240" s="115"/>
      <c r="M240" s="115"/>
      <c r="N240" s="115"/>
      <c r="O240" s="115"/>
      <c r="P240" s="116"/>
      <c r="Q240" s="144" t="s">
        <v>257</v>
      </c>
      <c r="R240" s="115"/>
      <c r="S240" s="115"/>
      <c r="T240" s="115"/>
      <c r="U240" s="115"/>
      <c r="V240" s="115"/>
      <c r="W240" s="115"/>
      <c r="X240" s="115"/>
      <c r="Y240" s="115"/>
      <c r="Z240" s="115"/>
      <c r="AA240" s="115"/>
      <c r="AB240" s="114" t="s">
        <v>258</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75" hidden="1" customHeight="1">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75" hidden="1" customHeight="1">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75" hidden="1" customHeight="1">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75" hidden="1" customHeight="1">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75" hidden="1" customHeight="1">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75" hidden="1" customHeight="1">
      <c r="A272" s="174"/>
      <c r="B272" s="171"/>
      <c r="C272" s="165"/>
      <c r="D272" s="171"/>
      <c r="E272" s="165"/>
      <c r="F272" s="166"/>
      <c r="G272" s="142" t="s">
        <v>204</v>
      </c>
      <c r="H272" s="115"/>
      <c r="I272" s="115"/>
      <c r="J272" s="115"/>
      <c r="K272" s="115"/>
      <c r="L272" s="115"/>
      <c r="M272" s="115"/>
      <c r="N272" s="115"/>
      <c r="O272" s="115"/>
      <c r="P272" s="116"/>
      <c r="Q272" s="144" t="s">
        <v>257</v>
      </c>
      <c r="R272" s="115"/>
      <c r="S272" s="115"/>
      <c r="T272" s="115"/>
      <c r="U272" s="115"/>
      <c r="V272" s="115"/>
      <c r="W272" s="115"/>
      <c r="X272" s="115"/>
      <c r="Y272" s="115"/>
      <c r="Z272" s="115"/>
      <c r="AA272" s="115"/>
      <c r="AB272" s="114" t="s">
        <v>258</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75" hidden="1" customHeight="1">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75" hidden="1" customHeight="1">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75" hidden="1" customHeight="1">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75" hidden="1" customHeight="1">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75" hidden="1" customHeight="1">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75" hidden="1" customHeight="1">
      <c r="A279" s="174"/>
      <c r="B279" s="171"/>
      <c r="C279" s="165"/>
      <c r="D279" s="171"/>
      <c r="E279" s="165"/>
      <c r="F279" s="166"/>
      <c r="G279" s="142" t="s">
        <v>204</v>
      </c>
      <c r="H279" s="115"/>
      <c r="I279" s="115"/>
      <c r="J279" s="115"/>
      <c r="K279" s="115"/>
      <c r="L279" s="115"/>
      <c r="M279" s="115"/>
      <c r="N279" s="115"/>
      <c r="O279" s="115"/>
      <c r="P279" s="116"/>
      <c r="Q279" s="144" t="s">
        <v>257</v>
      </c>
      <c r="R279" s="115"/>
      <c r="S279" s="115"/>
      <c r="T279" s="115"/>
      <c r="U279" s="115"/>
      <c r="V279" s="115"/>
      <c r="W279" s="115"/>
      <c r="X279" s="115"/>
      <c r="Y279" s="115"/>
      <c r="Z279" s="115"/>
      <c r="AA279" s="115"/>
      <c r="AB279" s="114" t="s">
        <v>258</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75" hidden="1" customHeight="1">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75" hidden="1" customHeight="1">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75" hidden="1" customHeight="1">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75" hidden="1" customHeight="1">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75" hidden="1" customHeight="1">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75" hidden="1" customHeight="1">
      <c r="A286" s="174"/>
      <c r="B286" s="171"/>
      <c r="C286" s="165"/>
      <c r="D286" s="171"/>
      <c r="E286" s="165"/>
      <c r="F286" s="166"/>
      <c r="G286" s="142" t="s">
        <v>204</v>
      </c>
      <c r="H286" s="115"/>
      <c r="I286" s="115"/>
      <c r="J286" s="115"/>
      <c r="K286" s="115"/>
      <c r="L286" s="115"/>
      <c r="M286" s="115"/>
      <c r="N286" s="115"/>
      <c r="O286" s="115"/>
      <c r="P286" s="116"/>
      <c r="Q286" s="144" t="s">
        <v>257</v>
      </c>
      <c r="R286" s="115"/>
      <c r="S286" s="115"/>
      <c r="T286" s="115"/>
      <c r="U286" s="115"/>
      <c r="V286" s="115"/>
      <c r="W286" s="115"/>
      <c r="X286" s="115"/>
      <c r="Y286" s="115"/>
      <c r="Z286" s="115"/>
      <c r="AA286" s="115"/>
      <c r="AB286" s="114" t="s">
        <v>258</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75" hidden="1" customHeight="1">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75" hidden="1" customHeight="1">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75" hidden="1" customHeight="1">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75" hidden="1" customHeight="1">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75" hidden="1" customHeight="1">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75" hidden="1" customHeight="1">
      <c r="A293" s="174"/>
      <c r="B293" s="171"/>
      <c r="C293" s="165"/>
      <c r="D293" s="171"/>
      <c r="E293" s="165"/>
      <c r="F293" s="166"/>
      <c r="G293" s="142" t="s">
        <v>204</v>
      </c>
      <c r="H293" s="115"/>
      <c r="I293" s="115"/>
      <c r="J293" s="115"/>
      <c r="K293" s="115"/>
      <c r="L293" s="115"/>
      <c r="M293" s="115"/>
      <c r="N293" s="115"/>
      <c r="O293" s="115"/>
      <c r="P293" s="116"/>
      <c r="Q293" s="144" t="s">
        <v>257</v>
      </c>
      <c r="R293" s="115"/>
      <c r="S293" s="115"/>
      <c r="T293" s="115"/>
      <c r="U293" s="115"/>
      <c r="V293" s="115"/>
      <c r="W293" s="115"/>
      <c r="X293" s="115"/>
      <c r="Y293" s="115"/>
      <c r="Z293" s="115"/>
      <c r="AA293" s="115"/>
      <c r="AB293" s="114" t="s">
        <v>258</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75" hidden="1" customHeight="1">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75" hidden="1" customHeight="1">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75" hidden="1" customHeight="1">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75" hidden="1" customHeight="1">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75" hidden="1" customHeight="1">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75" hidden="1" customHeight="1">
      <c r="A300" s="174"/>
      <c r="B300" s="171"/>
      <c r="C300" s="165"/>
      <c r="D300" s="171"/>
      <c r="E300" s="165"/>
      <c r="F300" s="166"/>
      <c r="G300" s="142" t="s">
        <v>204</v>
      </c>
      <c r="H300" s="115"/>
      <c r="I300" s="115"/>
      <c r="J300" s="115"/>
      <c r="K300" s="115"/>
      <c r="L300" s="115"/>
      <c r="M300" s="115"/>
      <c r="N300" s="115"/>
      <c r="O300" s="115"/>
      <c r="P300" s="116"/>
      <c r="Q300" s="144" t="s">
        <v>257</v>
      </c>
      <c r="R300" s="115"/>
      <c r="S300" s="115"/>
      <c r="T300" s="115"/>
      <c r="U300" s="115"/>
      <c r="V300" s="115"/>
      <c r="W300" s="115"/>
      <c r="X300" s="115"/>
      <c r="Y300" s="115"/>
      <c r="Z300" s="115"/>
      <c r="AA300" s="115"/>
      <c r="AB300" s="114" t="s">
        <v>258</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75" hidden="1" customHeight="1">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75" hidden="1" customHeight="1">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75" hidden="1" customHeight="1">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75" hidden="1" customHeight="1">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75" hidden="1" customHeight="1">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75" hidden="1" customHeight="1">
      <c r="A332" s="174"/>
      <c r="B332" s="171"/>
      <c r="C332" s="165"/>
      <c r="D332" s="171"/>
      <c r="E332" s="165"/>
      <c r="F332" s="166"/>
      <c r="G332" s="142" t="s">
        <v>204</v>
      </c>
      <c r="H332" s="115"/>
      <c r="I332" s="115"/>
      <c r="J332" s="115"/>
      <c r="K332" s="115"/>
      <c r="L332" s="115"/>
      <c r="M332" s="115"/>
      <c r="N332" s="115"/>
      <c r="O332" s="115"/>
      <c r="P332" s="116"/>
      <c r="Q332" s="144" t="s">
        <v>257</v>
      </c>
      <c r="R332" s="115"/>
      <c r="S332" s="115"/>
      <c r="T332" s="115"/>
      <c r="U332" s="115"/>
      <c r="V332" s="115"/>
      <c r="W332" s="115"/>
      <c r="X332" s="115"/>
      <c r="Y332" s="115"/>
      <c r="Z332" s="115"/>
      <c r="AA332" s="115"/>
      <c r="AB332" s="114" t="s">
        <v>258</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75" hidden="1" customHeight="1">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75" hidden="1" customHeight="1">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75" hidden="1" customHeight="1">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75" hidden="1" customHeight="1">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75" hidden="1" customHeight="1">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75" hidden="1" customHeight="1">
      <c r="A339" s="174"/>
      <c r="B339" s="171"/>
      <c r="C339" s="165"/>
      <c r="D339" s="171"/>
      <c r="E339" s="165"/>
      <c r="F339" s="166"/>
      <c r="G339" s="142" t="s">
        <v>204</v>
      </c>
      <c r="H339" s="115"/>
      <c r="I339" s="115"/>
      <c r="J339" s="115"/>
      <c r="K339" s="115"/>
      <c r="L339" s="115"/>
      <c r="M339" s="115"/>
      <c r="N339" s="115"/>
      <c r="O339" s="115"/>
      <c r="P339" s="116"/>
      <c r="Q339" s="144" t="s">
        <v>257</v>
      </c>
      <c r="R339" s="115"/>
      <c r="S339" s="115"/>
      <c r="T339" s="115"/>
      <c r="U339" s="115"/>
      <c r="V339" s="115"/>
      <c r="W339" s="115"/>
      <c r="X339" s="115"/>
      <c r="Y339" s="115"/>
      <c r="Z339" s="115"/>
      <c r="AA339" s="115"/>
      <c r="AB339" s="114" t="s">
        <v>258</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75" hidden="1" customHeight="1">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75" hidden="1" customHeight="1">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75" hidden="1" customHeight="1">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75" hidden="1" customHeight="1">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75" hidden="1" customHeight="1">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75" hidden="1" customHeight="1">
      <c r="A346" s="174"/>
      <c r="B346" s="171"/>
      <c r="C346" s="165"/>
      <c r="D346" s="171"/>
      <c r="E346" s="165"/>
      <c r="F346" s="166"/>
      <c r="G346" s="142" t="s">
        <v>204</v>
      </c>
      <c r="H346" s="115"/>
      <c r="I346" s="115"/>
      <c r="J346" s="115"/>
      <c r="K346" s="115"/>
      <c r="L346" s="115"/>
      <c r="M346" s="115"/>
      <c r="N346" s="115"/>
      <c r="O346" s="115"/>
      <c r="P346" s="116"/>
      <c r="Q346" s="144" t="s">
        <v>257</v>
      </c>
      <c r="R346" s="115"/>
      <c r="S346" s="115"/>
      <c r="T346" s="115"/>
      <c r="U346" s="115"/>
      <c r="V346" s="115"/>
      <c r="W346" s="115"/>
      <c r="X346" s="115"/>
      <c r="Y346" s="115"/>
      <c r="Z346" s="115"/>
      <c r="AA346" s="115"/>
      <c r="AB346" s="114" t="s">
        <v>258</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75" hidden="1" customHeight="1">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75" hidden="1" customHeight="1">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75" hidden="1" customHeight="1">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75" hidden="1" customHeight="1">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75" hidden="1" customHeight="1">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75" hidden="1" customHeight="1">
      <c r="A353" s="174"/>
      <c r="B353" s="171"/>
      <c r="C353" s="165"/>
      <c r="D353" s="171"/>
      <c r="E353" s="165"/>
      <c r="F353" s="166"/>
      <c r="G353" s="142" t="s">
        <v>204</v>
      </c>
      <c r="H353" s="115"/>
      <c r="I353" s="115"/>
      <c r="J353" s="115"/>
      <c r="K353" s="115"/>
      <c r="L353" s="115"/>
      <c r="M353" s="115"/>
      <c r="N353" s="115"/>
      <c r="O353" s="115"/>
      <c r="P353" s="116"/>
      <c r="Q353" s="144" t="s">
        <v>257</v>
      </c>
      <c r="R353" s="115"/>
      <c r="S353" s="115"/>
      <c r="T353" s="115"/>
      <c r="U353" s="115"/>
      <c r="V353" s="115"/>
      <c r="W353" s="115"/>
      <c r="X353" s="115"/>
      <c r="Y353" s="115"/>
      <c r="Z353" s="115"/>
      <c r="AA353" s="115"/>
      <c r="AB353" s="114" t="s">
        <v>258</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75" hidden="1" customHeight="1">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75" hidden="1" customHeight="1">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75" hidden="1" customHeight="1">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75" hidden="1" customHeight="1">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75" hidden="1" customHeight="1">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75" hidden="1" customHeight="1">
      <c r="A360" s="174"/>
      <c r="B360" s="171"/>
      <c r="C360" s="165"/>
      <c r="D360" s="171"/>
      <c r="E360" s="165"/>
      <c r="F360" s="166"/>
      <c r="G360" s="142" t="s">
        <v>204</v>
      </c>
      <c r="H360" s="115"/>
      <c r="I360" s="115"/>
      <c r="J360" s="115"/>
      <c r="K360" s="115"/>
      <c r="L360" s="115"/>
      <c r="M360" s="115"/>
      <c r="N360" s="115"/>
      <c r="O360" s="115"/>
      <c r="P360" s="116"/>
      <c r="Q360" s="144" t="s">
        <v>257</v>
      </c>
      <c r="R360" s="115"/>
      <c r="S360" s="115"/>
      <c r="T360" s="115"/>
      <c r="U360" s="115"/>
      <c r="V360" s="115"/>
      <c r="W360" s="115"/>
      <c r="X360" s="115"/>
      <c r="Y360" s="115"/>
      <c r="Z360" s="115"/>
      <c r="AA360" s="115"/>
      <c r="AB360" s="114" t="s">
        <v>258</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75" hidden="1" customHeight="1">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75" hidden="1" customHeight="1">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75" hidden="1" customHeight="1">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75" hidden="1" customHeight="1">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75" hidden="1" customHeight="1">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75" hidden="1" customHeight="1">
      <c r="A392" s="174"/>
      <c r="B392" s="171"/>
      <c r="C392" s="165"/>
      <c r="D392" s="171"/>
      <c r="E392" s="165"/>
      <c r="F392" s="166"/>
      <c r="G392" s="142" t="s">
        <v>204</v>
      </c>
      <c r="H392" s="115"/>
      <c r="I392" s="115"/>
      <c r="J392" s="115"/>
      <c r="K392" s="115"/>
      <c r="L392" s="115"/>
      <c r="M392" s="115"/>
      <c r="N392" s="115"/>
      <c r="O392" s="115"/>
      <c r="P392" s="116"/>
      <c r="Q392" s="144" t="s">
        <v>257</v>
      </c>
      <c r="R392" s="115"/>
      <c r="S392" s="115"/>
      <c r="T392" s="115"/>
      <c r="U392" s="115"/>
      <c r="V392" s="115"/>
      <c r="W392" s="115"/>
      <c r="X392" s="115"/>
      <c r="Y392" s="115"/>
      <c r="Z392" s="115"/>
      <c r="AA392" s="115"/>
      <c r="AB392" s="114" t="s">
        <v>258</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75" hidden="1" customHeight="1">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75" hidden="1" customHeight="1">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75" hidden="1" customHeight="1">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75" hidden="1" customHeight="1">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75" hidden="1" customHeight="1">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75" hidden="1" customHeight="1">
      <c r="A399" s="174"/>
      <c r="B399" s="171"/>
      <c r="C399" s="165"/>
      <c r="D399" s="171"/>
      <c r="E399" s="165"/>
      <c r="F399" s="166"/>
      <c r="G399" s="142" t="s">
        <v>204</v>
      </c>
      <c r="H399" s="115"/>
      <c r="I399" s="115"/>
      <c r="J399" s="115"/>
      <c r="K399" s="115"/>
      <c r="L399" s="115"/>
      <c r="M399" s="115"/>
      <c r="N399" s="115"/>
      <c r="O399" s="115"/>
      <c r="P399" s="116"/>
      <c r="Q399" s="144" t="s">
        <v>257</v>
      </c>
      <c r="R399" s="115"/>
      <c r="S399" s="115"/>
      <c r="T399" s="115"/>
      <c r="U399" s="115"/>
      <c r="V399" s="115"/>
      <c r="W399" s="115"/>
      <c r="X399" s="115"/>
      <c r="Y399" s="115"/>
      <c r="Z399" s="115"/>
      <c r="AA399" s="115"/>
      <c r="AB399" s="114" t="s">
        <v>258</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75" hidden="1" customHeight="1">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75" hidden="1" customHeight="1">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75" hidden="1" customHeight="1">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75" hidden="1" customHeight="1">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75" hidden="1" customHeight="1">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75" hidden="1" customHeight="1">
      <c r="A406" s="174"/>
      <c r="B406" s="171"/>
      <c r="C406" s="165"/>
      <c r="D406" s="171"/>
      <c r="E406" s="165"/>
      <c r="F406" s="166"/>
      <c r="G406" s="142" t="s">
        <v>204</v>
      </c>
      <c r="H406" s="115"/>
      <c r="I406" s="115"/>
      <c r="J406" s="115"/>
      <c r="K406" s="115"/>
      <c r="L406" s="115"/>
      <c r="M406" s="115"/>
      <c r="N406" s="115"/>
      <c r="O406" s="115"/>
      <c r="P406" s="116"/>
      <c r="Q406" s="144" t="s">
        <v>257</v>
      </c>
      <c r="R406" s="115"/>
      <c r="S406" s="115"/>
      <c r="T406" s="115"/>
      <c r="U406" s="115"/>
      <c r="V406" s="115"/>
      <c r="W406" s="115"/>
      <c r="X406" s="115"/>
      <c r="Y406" s="115"/>
      <c r="Z406" s="115"/>
      <c r="AA406" s="115"/>
      <c r="AB406" s="114" t="s">
        <v>258</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75" hidden="1" customHeight="1">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75" hidden="1" customHeight="1">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75" hidden="1" customHeight="1">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75" hidden="1" customHeight="1">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75" hidden="1" customHeight="1">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75" hidden="1" customHeight="1">
      <c r="A413" s="174"/>
      <c r="B413" s="171"/>
      <c r="C413" s="165"/>
      <c r="D413" s="171"/>
      <c r="E413" s="165"/>
      <c r="F413" s="166"/>
      <c r="G413" s="142" t="s">
        <v>204</v>
      </c>
      <c r="H413" s="115"/>
      <c r="I413" s="115"/>
      <c r="J413" s="115"/>
      <c r="K413" s="115"/>
      <c r="L413" s="115"/>
      <c r="M413" s="115"/>
      <c r="N413" s="115"/>
      <c r="O413" s="115"/>
      <c r="P413" s="116"/>
      <c r="Q413" s="144" t="s">
        <v>257</v>
      </c>
      <c r="R413" s="115"/>
      <c r="S413" s="115"/>
      <c r="T413" s="115"/>
      <c r="U413" s="115"/>
      <c r="V413" s="115"/>
      <c r="W413" s="115"/>
      <c r="X413" s="115"/>
      <c r="Y413" s="115"/>
      <c r="Z413" s="115"/>
      <c r="AA413" s="115"/>
      <c r="AB413" s="114" t="s">
        <v>258</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75" hidden="1" customHeight="1">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75" hidden="1" customHeight="1">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75" hidden="1" customHeight="1">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75" hidden="1" customHeight="1">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75" hidden="1" customHeight="1">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75" hidden="1" customHeight="1">
      <c r="A420" s="174"/>
      <c r="B420" s="171"/>
      <c r="C420" s="165"/>
      <c r="D420" s="171"/>
      <c r="E420" s="165"/>
      <c r="F420" s="166"/>
      <c r="G420" s="142" t="s">
        <v>204</v>
      </c>
      <c r="H420" s="115"/>
      <c r="I420" s="115"/>
      <c r="J420" s="115"/>
      <c r="K420" s="115"/>
      <c r="L420" s="115"/>
      <c r="M420" s="115"/>
      <c r="N420" s="115"/>
      <c r="O420" s="115"/>
      <c r="P420" s="116"/>
      <c r="Q420" s="144" t="s">
        <v>257</v>
      </c>
      <c r="R420" s="115"/>
      <c r="S420" s="115"/>
      <c r="T420" s="115"/>
      <c r="U420" s="115"/>
      <c r="V420" s="115"/>
      <c r="W420" s="115"/>
      <c r="X420" s="115"/>
      <c r="Y420" s="115"/>
      <c r="Z420" s="115"/>
      <c r="AA420" s="115"/>
      <c r="AB420" s="114" t="s">
        <v>258</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75" hidden="1" customHeight="1">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75" hidden="1" customHeight="1">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75" hidden="1" customHeight="1">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75" hidden="1" customHeight="1">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75" hidden="1" customHeight="1">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26.5" customHeight="1">
      <c r="A430" s="174"/>
      <c r="B430" s="171"/>
      <c r="C430" s="163" t="s">
        <v>342</v>
      </c>
      <c r="D430" s="917"/>
      <c r="E430" s="159" t="s">
        <v>320</v>
      </c>
      <c r="F430" s="884"/>
      <c r="G430" s="885" t="s">
        <v>207</v>
      </c>
      <c r="H430" s="108"/>
      <c r="I430" s="108"/>
      <c r="J430" s="886" t="s">
        <v>556</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333</v>
      </c>
      <c r="AJ431" s="325"/>
      <c r="AK431" s="325"/>
      <c r="AL431" s="144"/>
      <c r="AM431" s="325" t="s">
        <v>346</v>
      </c>
      <c r="AN431" s="325"/>
      <c r="AO431" s="325"/>
      <c r="AP431" s="144"/>
      <c r="AQ431" s="144" t="s">
        <v>187</v>
      </c>
      <c r="AR431" s="115"/>
      <c r="AS431" s="115"/>
      <c r="AT431" s="116"/>
      <c r="AU431" s="121" t="s">
        <v>133</v>
      </c>
      <c r="AV431" s="121"/>
      <c r="AW431" s="121"/>
      <c r="AX431" s="122"/>
    </row>
    <row r="432" spans="1:50" ht="18.75" customHeight="1">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557</v>
      </c>
      <c r="AF432" s="185"/>
      <c r="AG432" s="118" t="s">
        <v>188</v>
      </c>
      <c r="AH432" s="119"/>
      <c r="AI432" s="141"/>
      <c r="AJ432" s="141"/>
      <c r="AK432" s="141"/>
      <c r="AL432" s="139"/>
      <c r="AM432" s="141"/>
      <c r="AN432" s="141"/>
      <c r="AO432" s="141"/>
      <c r="AP432" s="139"/>
      <c r="AQ432" s="576" t="s">
        <v>557</v>
      </c>
      <c r="AR432" s="185"/>
      <c r="AS432" s="118" t="s">
        <v>188</v>
      </c>
      <c r="AT432" s="119"/>
      <c r="AU432" s="185" t="s">
        <v>557</v>
      </c>
      <c r="AV432" s="185"/>
      <c r="AW432" s="118" t="s">
        <v>177</v>
      </c>
      <c r="AX432" s="180"/>
    </row>
    <row r="433" spans="1:50" ht="23.25" customHeight="1">
      <c r="A433" s="174"/>
      <c r="B433" s="171"/>
      <c r="C433" s="165"/>
      <c r="D433" s="171"/>
      <c r="E433" s="328"/>
      <c r="F433" s="329"/>
      <c r="G433" s="89" t="s">
        <v>557</v>
      </c>
      <c r="H433" s="90"/>
      <c r="I433" s="90"/>
      <c r="J433" s="90"/>
      <c r="K433" s="90"/>
      <c r="L433" s="90"/>
      <c r="M433" s="90"/>
      <c r="N433" s="90"/>
      <c r="O433" s="90"/>
      <c r="P433" s="90"/>
      <c r="Q433" s="90"/>
      <c r="R433" s="90"/>
      <c r="S433" s="90"/>
      <c r="T433" s="90"/>
      <c r="U433" s="90"/>
      <c r="V433" s="90"/>
      <c r="W433" s="90"/>
      <c r="X433" s="91"/>
      <c r="Y433" s="186" t="s">
        <v>12</v>
      </c>
      <c r="Z433" s="187"/>
      <c r="AA433" s="188"/>
      <c r="AB433" s="198" t="s">
        <v>557</v>
      </c>
      <c r="AC433" s="198"/>
      <c r="AD433" s="198"/>
      <c r="AE433" s="326" t="s">
        <v>557</v>
      </c>
      <c r="AF433" s="192"/>
      <c r="AG433" s="192"/>
      <c r="AH433" s="192"/>
      <c r="AI433" s="326" t="s">
        <v>556</v>
      </c>
      <c r="AJ433" s="192"/>
      <c r="AK433" s="192"/>
      <c r="AL433" s="192"/>
      <c r="AM433" s="326" t="s">
        <v>556</v>
      </c>
      <c r="AN433" s="192"/>
      <c r="AO433" s="192"/>
      <c r="AP433" s="327"/>
      <c r="AQ433" s="326" t="s">
        <v>556</v>
      </c>
      <c r="AR433" s="192"/>
      <c r="AS433" s="192"/>
      <c r="AT433" s="327"/>
      <c r="AU433" s="192" t="s">
        <v>556</v>
      </c>
      <c r="AV433" s="192"/>
      <c r="AW433" s="192"/>
      <c r="AX433" s="193"/>
    </row>
    <row r="434" spans="1:50" ht="23.25" customHeight="1">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557</v>
      </c>
      <c r="AC434" s="190"/>
      <c r="AD434" s="190"/>
      <c r="AE434" s="326" t="s">
        <v>556</v>
      </c>
      <c r="AF434" s="192"/>
      <c r="AG434" s="192"/>
      <c r="AH434" s="327"/>
      <c r="AI434" s="326" t="s">
        <v>556</v>
      </c>
      <c r="AJ434" s="192"/>
      <c r="AK434" s="192"/>
      <c r="AL434" s="192"/>
      <c r="AM434" s="326" t="s">
        <v>556</v>
      </c>
      <c r="AN434" s="192"/>
      <c r="AO434" s="192"/>
      <c r="AP434" s="327"/>
      <c r="AQ434" s="326" t="s">
        <v>556</v>
      </c>
      <c r="AR434" s="192"/>
      <c r="AS434" s="192"/>
      <c r="AT434" s="327"/>
      <c r="AU434" s="192" t="s">
        <v>556</v>
      </c>
      <c r="AV434" s="192"/>
      <c r="AW434" s="192"/>
      <c r="AX434" s="193"/>
    </row>
    <row r="435" spans="1:50" ht="23.25" customHeight="1">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556</v>
      </c>
      <c r="AF435" s="192"/>
      <c r="AG435" s="192"/>
      <c r="AH435" s="327"/>
      <c r="AI435" s="326" t="s">
        <v>556</v>
      </c>
      <c r="AJ435" s="192"/>
      <c r="AK435" s="192"/>
      <c r="AL435" s="192"/>
      <c r="AM435" s="326" t="s">
        <v>556</v>
      </c>
      <c r="AN435" s="192"/>
      <c r="AO435" s="192"/>
      <c r="AP435" s="327"/>
      <c r="AQ435" s="326" t="s">
        <v>556</v>
      </c>
      <c r="AR435" s="192"/>
      <c r="AS435" s="192"/>
      <c r="AT435" s="327"/>
      <c r="AU435" s="192" t="s">
        <v>556</v>
      </c>
      <c r="AV435" s="192"/>
      <c r="AW435" s="192"/>
      <c r="AX435" s="193"/>
    </row>
    <row r="436" spans="1:50" ht="18.75" hidden="1" customHeight="1">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333</v>
      </c>
      <c r="AJ436" s="325"/>
      <c r="AK436" s="325"/>
      <c r="AL436" s="144"/>
      <c r="AM436" s="325" t="s">
        <v>346</v>
      </c>
      <c r="AN436" s="325"/>
      <c r="AO436" s="325"/>
      <c r="AP436" s="144"/>
      <c r="AQ436" s="144" t="s">
        <v>187</v>
      </c>
      <c r="AR436" s="115"/>
      <c r="AS436" s="115"/>
      <c r="AT436" s="116"/>
      <c r="AU436" s="121" t="s">
        <v>133</v>
      </c>
      <c r="AV436" s="121"/>
      <c r="AW436" s="121"/>
      <c r="AX436" s="122"/>
    </row>
    <row r="437" spans="1:50" ht="18.75" hidden="1" customHeight="1">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333</v>
      </c>
      <c r="AJ441" s="325"/>
      <c r="AK441" s="325"/>
      <c r="AL441" s="144"/>
      <c r="AM441" s="325" t="s">
        <v>346</v>
      </c>
      <c r="AN441" s="325"/>
      <c r="AO441" s="325"/>
      <c r="AP441" s="144"/>
      <c r="AQ441" s="144" t="s">
        <v>187</v>
      </c>
      <c r="AR441" s="115"/>
      <c r="AS441" s="115"/>
      <c r="AT441" s="116"/>
      <c r="AU441" s="121" t="s">
        <v>133</v>
      </c>
      <c r="AV441" s="121"/>
      <c r="AW441" s="121"/>
      <c r="AX441" s="122"/>
    </row>
    <row r="442" spans="1:50" ht="18.75" hidden="1" customHeight="1">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333</v>
      </c>
      <c r="AJ446" s="325"/>
      <c r="AK446" s="325"/>
      <c r="AL446" s="144"/>
      <c r="AM446" s="325" t="s">
        <v>346</v>
      </c>
      <c r="AN446" s="325"/>
      <c r="AO446" s="325"/>
      <c r="AP446" s="144"/>
      <c r="AQ446" s="144" t="s">
        <v>187</v>
      </c>
      <c r="AR446" s="115"/>
      <c r="AS446" s="115"/>
      <c r="AT446" s="116"/>
      <c r="AU446" s="121" t="s">
        <v>133</v>
      </c>
      <c r="AV446" s="121"/>
      <c r="AW446" s="121"/>
      <c r="AX446" s="122"/>
    </row>
    <row r="447" spans="1:50" ht="18.75" hidden="1" customHeight="1">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333</v>
      </c>
      <c r="AJ451" s="325"/>
      <c r="AK451" s="325"/>
      <c r="AL451" s="144"/>
      <c r="AM451" s="325" t="s">
        <v>346</v>
      </c>
      <c r="AN451" s="325"/>
      <c r="AO451" s="325"/>
      <c r="AP451" s="144"/>
      <c r="AQ451" s="144" t="s">
        <v>187</v>
      </c>
      <c r="AR451" s="115"/>
      <c r="AS451" s="115"/>
      <c r="AT451" s="116"/>
      <c r="AU451" s="121" t="s">
        <v>133</v>
      </c>
      <c r="AV451" s="121"/>
      <c r="AW451" s="121"/>
      <c r="AX451" s="122"/>
    </row>
    <row r="452" spans="1:50" ht="18.75" hidden="1" customHeight="1">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333</v>
      </c>
      <c r="AJ456" s="325"/>
      <c r="AK456" s="325"/>
      <c r="AL456" s="144"/>
      <c r="AM456" s="325" t="s">
        <v>346</v>
      </c>
      <c r="AN456" s="325"/>
      <c r="AO456" s="325"/>
      <c r="AP456" s="144"/>
      <c r="AQ456" s="144" t="s">
        <v>187</v>
      </c>
      <c r="AR456" s="115"/>
      <c r="AS456" s="115"/>
      <c r="AT456" s="116"/>
      <c r="AU456" s="121" t="s">
        <v>133</v>
      </c>
      <c r="AV456" s="121"/>
      <c r="AW456" s="121"/>
      <c r="AX456" s="122"/>
    </row>
    <row r="457" spans="1:50" ht="18.75" customHeight="1">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557</v>
      </c>
      <c r="AF457" s="185"/>
      <c r="AG457" s="118" t="s">
        <v>188</v>
      </c>
      <c r="AH457" s="119"/>
      <c r="AI457" s="141"/>
      <c r="AJ457" s="141"/>
      <c r="AK457" s="141"/>
      <c r="AL457" s="139"/>
      <c r="AM457" s="141"/>
      <c r="AN457" s="141"/>
      <c r="AO457" s="141"/>
      <c r="AP457" s="139"/>
      <c r="AQ457" s="576" t="s">
        <v>557</v>
      </c>
      <c r="AR457" s="185"/>
      <c r="AS457" s="118" t="s">
        <v>188</v>
      </c>
      <c r="AT457" s="119"/>
      <c r="AU457" s="185" t="s">
        <v>557</v>
      </c>
      <c r="AV457" s="185"/>
      <c r="AW457" s="118" t="s">
        <v>177</v>
      </c>
      <c r="AX457" s="180"/>
    </row>
    <row r="458" spans="1:50" ht="23.25" customHeight="1">
      <c r="A458" s="174"/>
      <c r="B458" s="171"/>
      <c r="C458" s="165"/>
      <c r="D458" s="171"/>
      <c r="E458" s="328"/>
      <c r="F458" s="329"/>
      <c r="G458" s="89" t="s">
        <v>557</v>
      </c>
      <c r="H458" s="90"/>
      <c r="I458" s="90"/>
      <c r="J458" s="90"/>
      <c r="K458" s="90"/>
      <c r="L458" s="90"/>
      <c r="M458" s="90"/>
      <c r="N458" s="90"/>
      <c r="O458" s="90"/>
      <c r="P458" s="90"/>
      <c r="Q458" s="90"/>
      <c r="R458" s="90"/>
      <c r="S458" s="90"/>
      <c r="T458" s="90"/>
      <c r="U458" s="90"/>
      <c r="V458" s="90"/>
      <c r="W458" s="90"/>
      <c r="X458" s="91"/>
      <c r="Y458" s="186" t="s">
        <v>12</v>
      </c>
      <c r="Z458" s="187"/>
      <c r="AA458" s="188"/>
      <c r="AB458" s="198" t="s">
        <v>557</v>
      </c>
      <c r="AC458" s="198"/>
      <c r="AD458" s="198"/>
      <c r="AE458" s="326" t="s">
        <v>556</v>
      </c>
      <c r="AF458" s="192"/>
      <c r="AG458" s="192"/>
      <c r="AH458" s="192"/>
      <c r="AI458" s="326" t="s">
        <v>556</v>
      </c>
      <c r="AJ458" s="192"/>
      <c r="AK458" s="192"/>
      <c r="AL458" s="192"/>
      <c r="AM458" s="326" t="s">
        <v>556</v>
      </c>
      <c r="AN458" s="192"/>
      <c r="AO458" s="192"/>
      <c r="AP458" s="327"/>
      <c r="AQ458" s="326" t="s">
        <v>556</v>
      </c>
      <c r="AR458" s="192"/>
      <c r="AS458" s="192"/>
      <c r="AT458" s="327"/>
      <c r="AU458" s="192" t="s">
        <v>556</v>
      </c>
      <c r="AV458" s="192"/>
      <c r="AW458" s="192"/>
      <c r="AX458" s="193"/>
    </row>
    <row r="459" spans="1:50" ht="23.25" customHeight="1">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557</v>
      </c>
      <c r="AC459" s="190"/>
      <c r="AD459" s="190"/>
      <c r="AE459" s="326" t="s">
        <v>556</v>
      </c>
      <c r="AF459" s="192"/>
      <c r="AG459" s="192"/>
      <c r="AH459" s="327"/>
      <c r="AI459" s="326" t="s">
        <v>556</v>
      </c>
      <c r="AJ459" s="192"/>
      <c r="AK459" s="192"/>
      <c r="AL459" s="192"/>
      <c r="AM459" s="326" t="s">
        <v>556</v>
      </c>
      <c r="AN459" s="192"/>
      <c r="AO459" s="192"/>
      <c r="AP459" s="327"/>
      <c r="AQ459" s="326" t="s">
        <v>556</v>
      </c>
      <c r="AR459" s="192"/>
      <c r="AS459" s="192"/>
      <c r="AT459" s="327"/>
      <c r="AU459" s="192" t="s">
        <v>556</v>
      </c>
      <c r="AV459" s="192"/>
      <c r="AW459" s="192"/>
      <c r="AX459" s="193"/>
    </row>
    <row r="460" spans="1:50" ht="23.25" customHeight="1">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556</v>
      </c>
      <c r="AF460" s="192"/>
      <c r="AG460" s="192"/>
      <c r="AH460" s="327"/>
      <c r="AI460" s="326" t="s">
        <v>556</v>
      </c>
      <c r="AJ460" s="192"/>
      <c r="AK460" s="192"/>
      <c r="AL460" s="192"/>
      <c r="AM460" s="326" t="s">
        <v>556</v>
      </c>
      <c r="AN460" s="192"/>
      <c r="AO460" s="192"/>
      <c r="AP460" s="327"/>
      <c r="AQ460" s="326" t="s">
        <v>556</v>
      </c>
      <c r="AR460" s="192"/>
      <c r="AS460" s="192"/>
      <c r="AT460" s="327"/>
      <c r="AU460" s="192" t="s">
        <v>556</v>
      </c>
      <c r="AV460" s="192"/>
      <c r="AW460" s="192"/>
      <c r="AX460" s="193"/>
    </row>
    <row r="461" spans="1:50" ht="18.75" hidden="1" customHeight="1">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333</v>
      </c>
      <c r="AJ461" s="325"/>
      <c r="AK461" s="325"/>
      <c r="AL461" s="144"/>
      <c r="AM461" s="325" t="s">
        <v>346</v>
      </c>
      <c r="AN461" s="325"/>
      <c r="AO461" s="325"/>
      <c r="AP461" s="144"/>
      <c r="AQ461" s="144" t="s">
        <v>187</v>
      </c>
      <c r="AR461" s="115"/>
      <c r="AS461" s="115"/>
      <c r="AT461" s="116"/>
      <c r="AU461" s="121" t="s">
        <v>133</v>
      </c>
      <c r="AV461" s="121"/>
      <c r="AW461" s="121"/>
      <c r="AX461" s="122"/>
    </row>
    <row r="462" spans="1:50" ht="18.75" hidden="1" customHeight="1">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333</v>
      </c>
      <c r="AJ466" s="325"/>
      <c r="AK466" s="325"/>
      <c r="AL466" s="144"/>
      <c r="AM466" s="325" t="s">
        <v>346</v>
      </c>
      <c r="AN466" s="325"/>
      <c r="AO466" s="325"/>
      <c r="AP466" s="144"/>
      <c r="AQ466" s="144" t="s">
        <v>187</v>
      </c>
      <c r="AR466" s="115"/>
      <c r="AS466" s="115"/>
      <c r="AT466" s="116"/>
      <c r="AU466" s="121" t="s">
        <v>133</v>
      </c>
      <c r="AV466" s="121"/>
      <c r="AW466" s="121"/>
      <c r="AX466" s="122"/>
    </row>
    <row r="467" spans="1:50" ht="18.75" hidden="1" customHeight="1">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333</v>
      </c>
      <c r="AJ471" s="325"/>
      <c r="AK471" s="325"/>
      <c r="AL471" s="144"/>
      <c r="AM471" s="325" t="s">
        <v>346</v>
      </c>
      <c r="AN471" s="325"/>
      <c r="AO471" s="325"/>
      <c r="AP471" s="144"/>
      <c r="AQ471" s="144" t="s">
        <v>187</v>
      </c>
      <c r="AR471" s="115"/>
      <c r="AS471" s="115"/>
      <c r="AT471" s="116"/>
      <c r="AU471" s="121" t="s">
        <v>133</v>
      </c>
      <c r="AV471" s="121"/>
      <c r="AW471" s="121"/>
      <c r="AX471" s="122"/>
    </row>
    <row r="472" spans="1:50" ht="18.75" hidden="1" customHeight="1">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333</v>
      </c>
      <c r="AJ476" s="325"/>
      <c r="AK476" s="325"/>
      <c r="AL476" s="144"/>
      <c r="AM476" s="325" t="s">
        <v>346</v>
      </c>
      <c r="AN476" s="325"/>
      <c r="AO476" s="325"/>
      <c r="AP476" s="144"/>
      <c r="AQ476" s="144" t="s">
        <v>187</v>
      </c>
      <c r="AR476" s="115"/>
      <c r="AS476" s="115"/>
      <c r="AT476" s="116"/>
      <c r="AU476" s="121" t="s">
        <v>133</v>
      </c>
      <c r="AV476" s="121"/>
      <c r="AW476" s="121"/>
      <c r="AX476" s="122"/>
    </row>
    <row r="477" spans="1:50" ht="18.75" hidden="1" customHeight="1">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9" hidden="1" customHeight="1">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c r="A484" s="174"/>
      <c r="B484" s="171"/>
      <c r="C484" s="165"/>
      <c r="D484" s="171"/>
      <c r="E484" s="159" t="s">
        <v>324</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333</v>
      </c>
      <c r="AJ485" s="325"/>
      <c r="AK485" s="325"/>
      <c r="AL485" s="144"/>
      <c r="AM485" s="325" t="s">
        <v>346</v>
      </c>
      <c r="AN485" s="325"/>
      <c r="AO485" s="325"/>
      <c r="AP485" s="144"/>
      <c r="AQ485" s="144" t="s">
        <v>187</v>
      </c>
      <c r="AR485" s="115"/>
      <c r="AS485" s="115"/>
      <c r="AT485" s="116"/>
      <c r="AU485" s="121" t="s">
        <v>133</v>
      </c>
      <c r="AV485" s="121"/>
      <c r="AW485" s="121"/>
      <c r="AX485" s="122"/>
    </row>
    <row r="486" spans="1:50" ht="18.75" hidden="1" customHeight="1">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333</v>
      </c>
      <c r="AJ490" s="325"/>
      <c r="AK490" s="325"/>
      <c r="AL490" s="144"/>
      <c r="AM490" s="325" t="s">
        <v>346</v>
      </c>
      <c r="AN490" s="325"/>
      <c r="AO490" s="325"/>
      <c r="AP490" s="144"/>
      <c r="AQ490" s="144" t="s">
        <v>187</v>
      </c>
      <c r="AR490" s="115"/>
      <c r="AS490" s="115"/>
      <c r="AT490" s="116"/>
      <c r="AU490" s="121" t="s">
        <v>133</v>
      </c>
      <c r="AV490" s="121"/>
      <c r="AW490" s="121"/>
      <c r="AX490" s="122"/>
    </row>
    <row r="491" spans="1:50" ht="18.75" hidden="1" customHeight="1">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333</v>
      </c>
      <c r="AJ495" s="325"/>
      <c r="AK495" s="325"/>
      <c r="AL495" s="144"/>
      <c r="AM495" s="325" t="s">
        <v>346</v>
      </c>
      <c r="AN495" s="325"/>
      <c r="AO495" s="325"/>
      <c r="AP495" s="144"/>
      <c r="AQ495" s="144" t="s">
        <v>187</v>
      </c>
      <c r="AR495" s="115"/>
      <c r="AS495" s="115"/>
      <c r="AT495" s="116"/>
      <c r="AU495" s="121" t="s">
        <v>133</v>
      </c>
      <c r="AV495" s="121"/>
      <c r="AW495" s="121"/>
      <c r="AX495" s="122"/>
    </row>
    <row r="496" spans="1:50" ht="18.75" hidden="1" customHeight="1">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333</v>
      </c>
      <c r="AJ500" s="325"/>
      <c r="AK500" s="325"/>
      <c r="AL500" s="144"/>
      <c r="AM500" s="325" t="s">
        <v>346</v>
      </c>
      <c r="AN500" s="325"/>
      <c r="AO500" s="325"/>
      <c r="AP500" s="144"/>
      <c r="AQ500" s="144" t="s">
        <v>187</v>
      </c>
      <c r="AR500" s="115"/>
      <c r="AS500" s="115"/>
      <c r="AT500" s="116"/>
      <c r="AU500" s="121" t="s">
        <v>133</v>
      </c>
      <c r="AV500" s="121"/>
      <c r="AW500" s="121"/>
      <c r="AX500" s="122"/>
    </row>
    <row r="501" spans="1:50" ht="18.75" hidden="1" customHeight="1">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333</v>
      </c>
      <c r="AJ505" s="325"/>
      <c r="AK505" s="325"/>
      <c r="AL505" s="144"/>
      <c r="AM505" s="325" t="s">
        <v>346</v>
      </c>
      <c r="AN505" s="325"/>
      <c r="AO505" s="325"/>
      <c r="AP505" s="144"/>
      <c r="AQ505" s="144" t="s">
        <v>187</v>
      </c>
      <c r="AR505" s="115"/>
      <c r="AS505" s="115"/>
      <c r="AT505" s="116"/>
      <c r="AU505" s="121" t="s">
        <v>133</v>
      </c>
      <c r="AV505" s="121"/>
      <c r="AW505" s="121"/>
      <c r="AX505" s="122"/>
    </row>
    <row r="506" spans="1:50" ht="18.75" hidden="1" customHeight="1">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333</v>
      </c>
      <c r="AJ510" s="325"/>
      <c r="AK510" s="325"/>
      <c r="AL510" s="144"/>
      <c r="AM510" s="325" t="s">
        <v>346</v>
      </c>
      <c r="AN510" s="325"/>
      <c r="AO510" s="325"/>
      <c r="AP510" s="144"/>
      <c r="AQ510" s="144" t="s">
        <v>187</v>
      </c>
      <c r="AR510" s="115"/>
      <c r="AS510" s="115"/>
      <c r="AT510" s="116"/>
      <c r="AU510" s="121" t="s">
        <v>133</v>
      </c>
      <c r="AV510" s="121"/>
      <c r="AW510" s="121"/>
      <c r="AX510" s="122"/>
    </row>
    <row r="511" spans="1:50" ht="18.75" hidden="1" customHeight="1">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333</v>
      </c>
      <c r="AJ515" s="325"/>
      <c r="AK515" s="325"/>
      <c r="AL515" s="144"/>
      <c r="AM515" s="325" t="s">
        <v>346</v>
      </c>
      <c r="AN515" s="325"/>
      <c r="AO515" s="325"/>
      <c r="AP515" s="144"/>
      <c r="AQ515" s="144" t="s">
        <v>187</v>
      </c>
      <c r="AR515" s="115"/>
      <c r="AS515" s="115"/>
      <c r="AT515" s="116"/>
      <c r="AU515" s="121" t="s">
        <v>133</v>
      </c>
      <c r="AV515" s="121"/>
      <c r="AW515" s="121"/>
      <c r="AX515" s="122"/>
    </row>
    <row r="516" spans="1:50" ht="18.75" hidden="1" customHeight="1">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333</v>
      </c>
      <c r="AJ520" s="325"/>
      <c r="AK520" s="325"/>
      <c r="AL520" s="144"/>
      <c r="AM520" s="325" t="s">
        <v>346</v>
      </c>
      <c r="AN520" s="325"/>
      <c r="AO520" s="325"/>
      <c r="AP520" s="144"/>
      <c r="AQ520" s="144" t="s">
        <v>187</v>
      </c>
      <c r="AR520" s="115"/>
      <c r="AS520" s="115"/>
      <c r="AT520" s="116"/>
      <c r="AU520" s="121" t="s">
        <v>133</v>
      </c>
      <c r="AV520" s="121"/>
      <c r="AW520" s="121"/>
      <c r="AX520" s="122"/>
    </row>
    <row r="521" spans="1:50" ht="18.75" hidden="1" customHeight="1">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333</v>
      </c>
      <c r="AJ525" s="325"/>
      <c r="AK525" s="325"/>
      <c r="AL525" s="144"/>
      <c r="AM525" s="325" t="s">
        <v>346</v>
      </c>
      <c r="AN525" s="325"/>
      <c r="AO525" s="325"/>
      <c r="AP525" s="144"/>
      <c r="AQ525" s="144" t="s">
        <v>187</v>
      </c>
      <c r="AR525" s="115"/>
      <c r="AS525" s="115"/>
      <c r="AT525" s="116"/>
      <c r="AU525" s="121" t="s">
        <v>133</v>
      </c>
      <c r="AV525" s="121"/>
      <c r="AW525" s="121"/>
      <c r="AX525" s="122"/>
    </row>
    <row r="526" spans="1:50" ht="18.75" hidden="1" customHeight="1">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333</v>
      </c>
      <c r="AJ530" s="325"/>
      <c r="AK530" s="325"/>
      <c r="AL530" s="144"/>
      <c r="AM530" s="325" t="s">
        <v>346</v>
      </c>
      <c r="AN530" s="325"/>
      <c r="AO530" s="325"/>
      <c r="AP530" s="144"/>
      <c r="AQ530" s="144" t="s">
        <v>187</v>
      </c>
      <c r="AR530" s="115"/>
      <c r="AS530" s="115"/>
      <c r="AT530" s="116"/>
      <c r="AU530" s="121" t="s">
        <v>133</v>
      </c>
      <c r="AV530" s="121"/>
      <c r="AW530" s="121"/>
      <c r="AX530" s="122"/>
    </row>
    <row r="531" spans="1:50" ht="18.75" hidden="1" customHeight="1">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9" hidden="1" customHeight="1">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c r="A538" s="174"/>
      <c r="B538" s="171"/>
      <c r="C538" s="165"/>
      <c r="D538" s="171"/>
      <c r="E538" s="159" t="s">
        <v>325</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333</v>
      </c>
      <c r="AJ539" s="325"/>
      <c r="AK539" s="325"/>
      <c r="AL539" s="144"/>
      <c r="AM539" s="325" t="s">
        <v>346</v>
      </c>
      <c r="AN539" s="325"/>
      <c r="AO539" s="325"/>
      <c r="AP539" s="144"/>
      <c r="AQ539" s="144" t="s">
        <v>187</v>
      </c>
      <c r="AR539" s="115"/>
      <c r="AS539" s="115"/>
      <c r="AT539" s="116"/>
      <c r="AU539" s="121" t="s">
        <v>133</v>
      </c>
      <c r="AV539" s="121"/>
      <c r="AW539" s="121"/>
      <c r="AX539" s="122"/>
    </row>
    <row r="540" spans="1:50" ht="18.75" hidden="1" customHeight="1">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333</v>
      </c>
      <c r="AJ544" s="325"/>
      <c r="AK544" s="325"/>
      <c r="AL544" s="144"/>
      <c r="AM544" s="325" t="s">
        <v>346</v>
      </c>
      <c r="AN544" s="325"/>
      <c r="AO544" s="325"/>
      <c r="AP544" s="144"/>
      <c r="AQ544" s="144" t="s">
        <v>187</v>
      </c>
      <c r="AR544" s="115"/>
      <c r="AS544" s="115"/>
      <c r="AT544" s="116"/>
      <c r="AU544" s="121" t="s">
        <v>133</v>
      </c>
      <c r="AV544" s="121"/>
      <c r="AW544" s="121"/>
      <c r="AX544" s="122"/>
    </row>
    <row r="545" spans="1:50" ht="18.75" hidden="1" customHeight="1">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333</v>
      </c>
      <c r="AJ549" s="325"/>
      <c r="AK549" s="325"/>
      <c r="AL549" s="144"/>
      <c r="AM549" s="325" t="s">
        <v>346</v>
      </c>
      <c r="AN549" s="325"/>
      <c r="AO549" s="325"/>
      <c r="AP549" s="144"/>
      <c r="AQ549" s="144" t="s">
        <v>187</v>
      </c>
      <c r="AR549" s="115"/>
      <c r="AS549" s="115"/>
      <c r="AT549" s="116"/>
      <c r="AU549" s="121" t="s">
        <v>133</v>
      </c>
      <c r="AV549" s="121"/>
      <c r="AW549" s="121"/>
      <c r="AX549" s="122"/>
    </row>
    <row r="550" spans="1:50" ht="18.75" hidden="1" customHeight="1">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333</v>
      </c>
      <c r="AJ554" s="325"/>
      <c r="AK554" s="325"/>
      <c r="AL554" s="144"/>
      <c r="AM554" s="325" t="s">
        <v>346</v>
      </c>
      <c r="AN554" s="325"/>
      <c r="AO554" s="325"/>
      <c r="AP554" s="144"/>
      <c r="AQ554" s="144" t="s">
        <v>187</v>
      </c>
      <c r="AR554" s="115"/>
      <c r="AS554" s="115"/>
      <c r="AT554" s="116"/>
      <c r="AU554" s="121" t="s">
        <v>133</v>
      </c>
      <c r="AV554" s="121"/>
      <c r="AW554" s="121"/>
      <c r="AX554" s="122"/>
    </row>
    <row r="555" spans="1:50" ht="18.75" hidden="1" customHeight="1">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333</v>
      </c>
      <c r="AJ559" s="325"/>
      <c r="AK559" s="325"/>
      <c r="AL559" s="144"/>
      <c r="AM559" s="325" t="s">
        <v>346</v>
      </c>
      <c r="AN559" s="325"/>
      <c r="AO559" s="325"/>
      <c r="AP559" s="144"/>
      <c r="AQ559" s="144" t="s">
        <v>187</v>
      </c>
      <c r="AR559" s="115"/>
      <c r="AS559" s="115"/>
      <c r="AT559" s="116"/>
      <c r="AU559" s="121" t="s">
        <v>133</v>
      </c>
      <c r="AV559" s="121"/>
      <c r="AW559" s="121"/>
      <c r="AX559" s="122"/>
    </row>
    <row r="560" spans="1:50" ht="18.75" hidden="1" customHeight="1">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333</v>
      </c>
      <c r="AJ564" s="325"/>
      <c r="AK564" s="325"/>
      <c r="AL564" s="144"/>
      <c r="AM564" s="325" t="s">
        <v>346</v>
      </c>
      <c r="AN564" s="325"/>
      <c r="AO564" s="325"/>
      <c r="AP564" s="144"/>
      <c r="AQ564" s="144" t="s">
        <v>187</v>
      </c>
      <c r="AR564" s="115"/>
      <c r="AS564" s="115"/>
      <c r="AT564" s="116"/>
      <c r="AU564" s="121" t="s">
        <v>133</v>
      </c>
      <c r="AV564" s="121"/>
      <c r="AW564" s="121"/>
      <c r="AX564" s="122"/>
    </row>
    <row r="565" spans="1:50" ht="18.75" hidden="1" customHeight="1">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333</v>
      </c>
      <c r="AJ569" s="325"/>
      <c r="AK569" s="325"/>
      <c r="AL569" s="144"/>
      <c r="AM569" s="325" t="s">
        <v>346</v>
      </c>
      <c r="AN569" s="325"/>
      <c r="AO569" s="325"/>
      <c r="AP569" s="144"/>
      <c r="AQ569" s="144" t="s">
        <v>187</v>
      </c>
      <c r="AR569" s="115"/>
      <c r="AS569" s="115"/>
      <c r="AT569" s="116"/>
      <c r="AU569" s="121" t="s">
        <v>133</v>
      </c>
      <c r="AV569" s="121"/>
      <c r="AW569" s="121"/>
      <c r="AX569" s="122"/>
    </row>
    <row r="570" spans="1:50" ht="18.75" hidden="1" customHeight="1">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333</v>
      </c>
      <c r="AJ574" s="325"/>
      <c r="AK574" s="325"/>
      <c r="AL574" s="144"/>
      <c r="AM574" s="325" t="s">
        <v>346</v>
      </c>
      <c r="AN574" s="325"/>
      <c r="AO574" s="325"/>
      <c r="AP574" s="144"/>
      <c r="AQ574" s="144" t="s">
        <v>187</v>
      </c>
      <c r="AR574" s="115"/>
      <c r="AS574" s="115"/>
      <c r="AT574" s="116"/>
      <c r="AU574" s="121" t="s">
        <v>133</v>
      </c>
      <c r="AV574" s="121"/>
      <c r="AW574" s="121"/>
      <c r="AX574" s="122"/>
    </row>
    <row r="575" spans="1:50" ht="18.75" hidden="1" customHeight="1">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333</v>
      </c>
      <c r="AJ579" s="325"/>
      <c r="AK579" s="325"/>
      <c r="AL579" s="144"/>
      <c r="AM579" s="325" t="s">
        <v>346</v>
      </c>
      <c r="AN579" s="325"/>
      <c r="AO579" s="325"/>
      <c r="AP579" s="144"/>
      <c r="AQ579" s="144" t="s">
        <v>187</v>
      </c>
      <c r="AR579" s="115"/>
      <c r="AS579" s="115"/>
      <c r="AT579" s="116"/>
      <c r="AU579" s="121" t="s">
        <v>133</v>
      </c>
      <c r="AV579" s="121"/>
      <c r="AW579" s="121"/>
      <c r="AX579" s="122"/>
    </row>
    <row r="580" spans="1:50" ht="18.75" hidden="1" customHeight="1">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333</v>
      </c>
      <c r="AJ584" s="325"/>
      <c r="AK584" s="325"/>
      <c r="AL584" s="144"/>
      <c r="AM584" s="325" t="s">
        <v>346</v>
      </c>
      <c r="AN584" s="325"/>
      <c r="AO584" s="325"/>
      <c r="AP584" s="144"/>
      <c r="AQ584" s="144" t="s">
        <v>187</v>
      </c>
      <c r="AR584" s="115"/>
      <c r="AS584" s="115"/>
      <c r="AT584" s="116"/>
      <c r="AU584" s="121" t="s">
        <v>133</v>
      </c>
      <c r="AV584" s="121"/>
      <c r="AW584" s="121"/>
      <c r="AX584" s="122"/>
    </row>
    <row r="585" spans="1:50" ht="18.75" hidden="1" customHeight="1">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9" hidden="1" customHeight="1">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c r="A592" s="174"/>
      <c r="B592" s="171"/>
      <c r="C592" s="165"/>
      <c r="D592" s="171"/>
      <c r="E592" s="159" t="s">
        <v>324</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333</v>
      </c>
      <c r="AJ593" s="325"/>
      <c r="AK593" s="325"/>
      <c r="AL593" s="144"/>
      <c r="AM593" s="325" t="s">
        <v>346</v>
      </c>
      <c r="AN593" s="325"/>
      <c r="AO593" s="325"/>
      <c r="AP593" s="144"/>
      <c r="AQ593" s="144" t="s">
        <v>187</v>
      </c>
      <c r="AR593" s="115"/>
      <c r="AS593" s="115"/>
      <c r="AT593" s="116"/>
      <c r="AU593" s="121" t="s">
        <v>133</v>
      </c>
      <c r="AV593" s="121"/>
      <c r="AW593" s="121"/>
      <c r="AX593" s="122"/>
    </row>
    <row r="594" spans="1:50" ht="18.75" hidden="1" customHeight="1">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333</v>
      </c>
      <c r="AJ598" s="325"/>
      <c r="AK598" s="325"/>
      <c r="AL598" s="144"/>
      <c r="AM598" s="325" t="s">
        <v>346</v>
      </c>
      <c r="AN598" s="325"/>
      <c r="AO598" s="325"/>
      <c r="AP598" s="144"/>
      <c r="AQ598" s="144" t="s">
        <v>187</v>
      </c>
      <c r="AR598" s="115"/>
      <c r="AS598" s="115"/>
      <c r="AT598" s="116"/>
      <c r="AU598" s="121" t="s">
        <v>133</v>
      </c>
      <c r="AV598" s="121"/>
      <c r="AW598" s="121"/>
      <c r="AX598" s="122"/>
    </row>
    <row r="599" spans="1:50" ht="18.75" hidden="1" customHeight="1">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333</v>
      </c>
      <c r="AJ603" s="325"/>
      <c r="AK603" s="325"/>
      <c r="AL603" s="144"/>
      <c r="AM603" s="325" t="s">
        <v>346</v>
      </c>
      <c r="AN603" s="325"/>
      <c r="AO603" s="325"/>
      <c r="AP603" s="144"/>
      <c r="AQ603" s="144" t="s">
        <v>187</v>
      </c>
      <c r="AR603" s="115"/>
      <c r="AS603" s="115"/>
      <c r="AT603" s="116"/>
      <c r="AU603" s="121" t="s">
        <v>133</v>
      </c>
      <c r="AV603" s="121"/>
      <c r="AW603" s="121"/>
      <c r="AX603" s="122"/>
    </row>
    <row r="604" spans="1:50" ht="18.75" hidden="1" customHeight="1">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333</v>
      </c>
      <c r="AJ608" s="325"/>
      <c r="AK608" s="325"/>
      <c r="AL608" s="144"/>
      <c r="AM608" s="325" t="s">
        <v>346</v>
      </c>
      <c r="AN608" s="325"/>
      <c r="AO608" s="325"/>
      <c r="AP608" s="144"/>
      <c r="AQ608" s="144" t="s">
        <v>187</v>
      </c>
      <c r="AR608" s="115"/>
      <c r="AS608" s="115"/>
      <c r="AT608" s="116"/>
      <c r="AU608" s="121" t="s">
        <v>133</v>
      </c>
      <c r="AV608" s="121"/>
      <c r="AW608" s="121"/>
      <c r="AX608" s="122"/>
    </row>
    <row r="609" spans="1:50" ht="18.75" hidden="1" customHeight="1">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333</v>
      </c>
      <c r="AJ613" s="325"/>
      <c r="AK613" s="325"/>
      <c r="AL613" s="144"/>
      <c r="AM613" s="325" t="s">
        <v>346</v>
      </c>
      <c r="AN613" s="325"/>
      <c r="AO613" s="325"/>
      <c r="AP613" s="144"/>
      <c r="AQ613" s="144" t="s">
        <v>187</v>
      </c>
      <c r="AR613" s="115"/>
      <c r="AS613" s="115"/>
      <c r="AT613" s="116"/>
      <c r="AU613" s="121" t="s">
        <v>133</v>
      </c>
      <c r="AV613" s="121"/>
      <c r="AW613" s="121"/>
      <c r="AX613" s="122"/>
    </row>
    <row r="614" spans="1:50" ht="18.75" hidden="1" customHeight="1">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333</v>
      </c>
      <c r="AJ618" s="325"/>
      <c r="AK618" s="325"/>
      <c r="AL618" s="144"/>
      <c r="AM618" s="325" t="s">
        <v>346</v>
      </c>
      <c r="AN618" s="325"/>
      <c r="AO618" s="325"/>
      <c r="AP618" s="144"/>
      <c r="AQ618" s="144" t="s">
        <v>187</v>
      </c>
      <c r="AR618" s="115"/>
      <c r="AS618" s="115"/>
      <c r="AT618" s="116"/>
      <c r="AU618" s="121" t="s">
        <v>133</v>
      </c>
      <c r="AV618" s="121"/>
      <c r="AW618" s="121"/>
      <c r="AX618" s="122"/>
    </row>
    <row r="619" spans="1:50" ht="18.75" hidden="1" customHeight="1">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333</v>
      </c>
      <c r="AJ623" s="325"/>
      <c r="AK623" s="325"/>
      <c r="AL623" s="144"/>
      <c r="AM623" s="325" t="s">
        <v>346</v>
      </c>
      <c r="AN623" s="325"/>
      <c r="AO623" s="325"/>
      <c r="AP623" s="144"/>
      <c r="AQ623" s="144" t="s">
        <v>187</v>
      </c>
      <c r="AR623" s="115"/>
      <c r="AS623" s="115"/>
      <c r="AT623" s="116"/>
      <c r="AU623" s="121" t="s">
        <v>133</v>
      </c>
      <c r="AV623" s="121"/>
      <c r="AW623" s="121"/>
      <c r="AX623" s="122"/>
    </row>
    <row r="624" spans="1:50" ht="18.75" hidden="1" customHeight="1">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333</v>
      </c>
      <c r="AJ628" s="325"/>
      <c r="AK628" s="325"/>
      <c r="AL628" s="144"/>
      <c r="AM628" s="325" t="s">
        <v>346</v>
      </c>
      <c r="AN628" s="325"/>
      <c r="AO628" s="325"/>
      <c r="AP628" s="144"/>
      <c r="AQ628" s="144" t="s">
        <v>187</v>
      </c>
      <c r="AR628" s="115"/>
      <c r="AS628" s="115"/>
      <c r="AT628" s="116"/>
      <c r="AU628" s="121" t="s">
        <v>133</v>
      </c>
      <c r="AV628" s="121"/>
      <c r="AW628" s="121"/>
      <c r="AX628" s="122"/>
    </row>
    <row r="629" spans="1:50" ht="18.75" hidden="1" customHeight="1">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333</v>
      </c>
      <c r="AJ633" s="325"/>
      <c r="AK633" s="325"/>
      <c r="AL633" s="144"/>
      <c r="AM633" s="325" t="s">
        <v>346</v>
      </c>
      <c r="AN633" s="325"/>
      <c r="AO633" s="325"/>
      <c r="AP633" s="144"/>
      <c r="AQ633" s="144" t="s">
        <v>187</v>
      </c>
      <c r="AR633" s="115"/>
      <c r="AS633" s="115"/>
      <c r="AT633" s="116"/>
      <c r="AU633" s="121" t="s">
        <v>133</v>
      </c>
      <c r="AV633" s="121"/>
      <c r="AW633" s="121"/>
      <c r="AX633" s="122"/>
    </row>
    <row r="634" spans="1:50" ht="18.75" hidden="1" customHeight="1">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333</v>
      </c>
      <c r="AJ638" s="325"/>
      <c r="AK638" s="325"/>
      <c r="AL638" s="144"/>
      <c r="AM638" s="325" t="s">
        <v>346</v>
      </c>
      <c r="AN638" s="325"/>
      <c r="AO638" s="325"/>
      <c r="AP638" s="144"/>
      <c r="AQ638" s="144" t="s">
        <v>187</v>
      </c>
      <c r="AR638" s="115"/>
      <c r="AS638" s="115"/>
      <c r="AT638" s="116"/>
      <c r="AU638" s="121" t="s">
        <v>133</v>
      </c>
      <c r="AV638" s="121"/>
      <c r="AW638" s="121"/>
      <c r="AX638" s="122"/>
    </row>
    <row r="639" spans="1:50" ht="18.75" hidden="1" customHeight="1">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9" hidden="1" customHeight="1">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c r="A646" s="174"/>
      <c r="B646" s="171"/>
      <c r="C646" s="165"/>
      <c r="D646" s="171"/>
      <c r="E646" s="159" t="s">
        <v>325</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333</v>
      </c>
      <c r="AJ647" s="325"/>
      <c r="AK647" s="325"/>
      <c r="AL647" s="144"/>
      <c r="AM647" s="325" t="s">
        <v>346</v>
      </c>
      <c r="AN647" s="325"/>
      <c r="AO647" s="325"/>
      <c r="AP647" s="144"/>
      <c r="AQ647" s="144" t="s">
        <v>187</v>
      </c>
      <c r="AR647" s="115"/>
      <c r="AS647" s="115"/>
      <c r="AT647" s="116"/>
      <c r="AU647" s="121" t="s">
        <v>133</v>
      </c>
      <c r="AV647" s="121"/>
      <c r="AW647" s="121"/>
      <c r="AX647" s="122"/>
    </row>
    <row r="648" spans="1:50" ht="18.75" hidden="1" customHeight="1">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333</v>
      </c>
      <c r="AJ652" s="325"/>
      <c r="AK652" s="325"/>
      <c r="AL652" s="144"/>
      <c r="AM652" s="325" t="s">
        <v>346</v>
      </c>
      <c r="AN652" s="325"/>
      <c r="AO652" s="325"/>
      <c r="AP652" s="144"/>
      <c r="AQ652" s="144" t="s">
        <v>187</v>
      </c>
      <c r="AR652" s="115"/>
      <c r="AS652" s="115"/>
      <c r="AT652" s="116"/>
      <c r="AU652" s="121" t="s">
        <v>133</v>
      </c>
      <c r="AV652" s="121"/>
      <c r="AW652" s="121"/>
      <c r="AX652" s="122"/>
    </row>
    <row r="653" spans="1:50" ht="18.75" hidden="1" customHeight="1">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333</v>
      </c>
      <c r="AJ657" s="325"/>
      <c r="AK657" s="325"/>
      <c r="AL657" s="144"/>
      <c r="AM657" s="325" t="s">
        <v>346</v>
      </c>
      <c r="AN657" s="325"/>
      <c r="AO657" s="325"/>
      <c r="AP657" s="144"/>
      <c r="AQ657" s="144" t="s">
        <v>187</v>
      </c>
      <c r="AR657" s="115"/>
      <c r="AS657" s="115"/>
      <c r="AT657" s="116"/>
      <c r="AU657" s="121" t="s">
        <v>133</v>
      </c>
      <c r="AV657" s="121"/>
      <c r="AW657" s="121"/>
      <c r="AX657" s="122"/>
    </row>
    <row r="658" spans="1:50" ht="18.75" hidden="1" customHeight="1">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333</v>
      </c>
      <c r="AJ662" s="325"/>
      <c r="AK662" s="325"/>
      <c r="AL662" s="144"/>
      <c r="AM662" s="325" t="s">
        <v>346</v>
      </c>
      <c r="AN662" s="325"/>
      <c r="AO662" s="325"/>
      <c r="AP662" s="144"/>
      <c r="AQ662" s="144" t="s">
        <v>187</v>
      </c>
      <c r="AR662" s="115"/>
      <c r="AS662" s="115"/>
      <c r="AT662" s="116"/>
      <c r="AU662" s="121" t="s">
        <v>133</v>
      </c>
      <c r="AV662" s="121"/>
      <c r="AW662" s="121"/>
      <c r="AX662" s="122"/>
    </row>
    <row r="663" spans="1:50" ht="18.75" hidden="1" customHeight="1">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333</v>
      </c>
      <c r="AJ667" s="325"/>
      <c r="AK667" s="325"/>
      <c r="AL667" s="144"/>
      <c r="AM667" s="325" t="s">
        <v>346</v>
      </c>
      <c r="AN667" s="325"/>
      <c r="AO667" s="325"/>
      <c r="AP667" s="144"/>
      <c r="AQ667" s="144" t="s">
        <v>187</v>
      </c>
      <c r="AR667" s="115"/>
      <c r="AS667" s="115"/>
      <c r="AT667" s="116"/>
      <c r="AU667" s="121" t="s">
        <v>133</v>
      </c>
      <c r="AV667" s="121"/>
      <c r="AW667" s="121"/>
      <c r="AX667" s="122"/>
    </row>
    <row r="668" spans="1:50" ht="18.75" hidden="1" customHeight="1">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333</v>
      </c>
      <c r="AJ672" s="325"/>
      <c r="AK672" s="325"/>
      <c r="AL672" s="144"/>
      <c r="AM672" s="325" t="s">
        <v>346</v>
      </c>
      <c r="AN672" s="325"/>
      <c r="AO672" s="325"/>
      <c r="AP672" s="144"/>
      <c r="AQ672" s="144" t="s">
        <v>187</v>
      </c>
      <c r="AR672" s="115"/>
      <c r="AS672" s="115"/>
      <c r="AT672" s="116"/>
      <c r="AU672" s="121" t="s">
        <v>133</v>
      </c>
      <c r="AV672" s="121"/>
      <c r="AW672" s="121"/>
      <c r="AX672" s="122"/>
    </row>
    <row r="673" spans="1:50" ht="18.75" hidden="1" customHeight="1">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333</v>
      </c>
      <c r="AJ677" s="325"/>
      <c r="AK677" s="325"/>
      <c r="AL677" s="144"/>
      <c r="AM677" s="325" t="s">
        <v>346</v>
      </c>
      <c r="AN677" s="325"/>
      <c r="AO677" s="325"/>
      <c r="AP677" s="144"/>
      <c r="AQ677" s="144" t="s">
        <v>187</v>
      </c>
      <c r="AR677" s="115"/>
      <c r="AS677" s="115"/>
      <c r="AT677" s="116"/>
      <c r="AU677" s="121" t="s">
        <v>133</v>
      </c>
      <c r="AV677" s="121"/>
      <c r="AW677" s="121"/>
      <c r="AX677" s="122"/>
    </row>
    <row r="678" spans="1:50" ht="18.75" hidden="1" customHeight="1">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333</v>
      </c>
      <c r="AJ682" s="325"/>
      <c r="AK682" s="325"/>
      <c r="AL682" s="144"/>
      <c r="AM682" s="325" t="s">
        <v>346</v>
      </c>
      <c r="AN682" s="325"/>
      <c r="AO682" s="325"/>
      <c r="AP682" s="144"/>
      <c r="AQ682" s="144" t="s">
        <v>187</v>
      </c>
      <c r="AR682" s="115"/>
      <c r="AS682" s="115"/>
      <c r="AT682" s="116"/>
      <c r="AU682" s="121" t="s">
        <v>133</v>
      </c>
      <c r="AV682" s="121"/>
      <c r="AW682" s="121"/>
      <c r="AX682" s="122"/>
    </row>
    <row r="683" spans="1:50" ht="18.75" hidden="1" customHeight="1">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333</v>
      </c>
      <c r="AJ687" s="325"/>
      <c r="AK687" s="325"/>
      <c r="AL687" s="144"/>
      <c r="AM687" s="325" t="s">
        <v>346</v>
      </c>
      <c r="AN687" s="325"/>
      <c r="AO687" s="325"/>
      <c r="AP687" s="144"/>
      <c r="AQ687" s="144" t="s">
        <v>187</v>
      </c>
      <c r="AR687" s="115"/>
      <c r="AS687" s="115"/>
      <c r="AT687" s="116"/>
      <c r="AU687" s="121" t="s">
        <v>133</v>
      </c>
      <c r="AV687" s="121"/>
      <c r="AW687" s="121"/>
      <c r="AX687" s="122"/>
    </row>
    <row r="688" spans="1:50" ht="18.75" hidden="1" customHeight="1">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333</v>
      </c>
      <c r="AJ692" s="325"/>
      <c r="AK692" s="325"/>
      <c r="AL692" s="144"/>
      <c r="AM692" s="325" t="s">
        <v>346</v>
      </c>
      <c r="AN692" s="325"/>
      <c r="AO692" s="325"/>
      <c r="AP692" s="144"/>
      <c r="AQ692" s="144" t="s">
        <v>187</v>
      </c>
      <c r="AR692" s="115"/>
      <c r="AS692" s="115"/>
      <c r="AT692" s="116"/>
      <c r="AU692" s="121" t="s">
        <v>133</v>
      </c>
      <c r="AV692" s="121"/>
      <c r="AW692" s="121"/>
      <c r="AX692" s="122"/>
    </row>
    <row r="693" spans="1:50" ht="18.75" hidden="1" customHeight="1">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18" customHeight="1">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15" customHeight="1">
      <c r="A698" s="174"/>
      <c r="B698" s="171"/>
      <c r="C698" s="165"/>
      <c r="D698" s="171"/>
      <c r="E698" s="110" t="s">
        <v>557</v>
      </c>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19.149999999999999" customHeight="1" thickBot="1">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6.5" customHeight="1">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515</v>
      </c>
      <c r="AH702" s="372"/>
      <c r="AI702" s="372"/>
      <c r="AJ702" s="372"/>
      <c r="AK702" s="372"/>
      <c r="AL702" s="372"/>
      <c r="AM702" s="372"/>
      <c r="AN702" s="372"/>
      <c r="AO702" s="372"/>
      <c r="AP702" s="372"/>
      <c r="AQ702" s="372"/>
      <c r="AR702" s="372"/>
      <c r="AS702" s="372"/>
      <c r="AT702" s="372"/>
      <c r="AU702" s="372"/>
      <c r="AV702" s="372"/>
      <c r="AW702" s="372"/>
      <c r="AX702" s="373"/>
    </row>
    <row r="703" spans="1:50" ht="33" customHeight="1">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516</v>
      </c>
      <c r="AH703" s="87"/>
      <c r="AI703" s="87"/>
      <c r="AJ703" s="87"/>
      <c r="AK703" s="87"/>
      <c r="AL703" s="87"/>
      <c r="AM703" s="87"/>
      <c r="AN703" s="87"/>
      <c r="AO703" s="87"/>
      <c r="AP703" s="87"/>
      <c r="AQ703" s="87"/>
      <c r="AR703" s="87"/>
      <c r="AS703" s="87"/>
      <c r="AT703" s="87"/>
      <c r="AU703" s="87"/>
      <c r="AV703" s="87"/>
      <c r="AW703" s="87"/>
      <c r="AX703" s="88"/>
    </row>
    <row r="704" spans="1:50" ht="35" customHeight="1">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517</v>
      </c>
      <c r="AH704" s="93"/>
      <c r="AI704" s="93"/>
      <c r="AJ704" s="93"/>
      <c r="AK704" s="93"/>
      <c r="AL704" s="93"/>
      <c r="AM704" s="93"/>
      <c r="AN704" s="93"/>
      <c r="AO704" s="93"/>
      <c r="AP704" s="93"/>
      <c r="AQ704" s="93"/>
      <c r="AR704" s="93"/>
      <c r="AS704" s="93"/>
      <c r="AT704" s="93"/>
      <c r="AU704" s="93"/>
      <c r="AV704" s="93"/>
      <c r="AW704" s="93"/>
      <c r="AX704" s="153"/>
    </row>
    <row r="705" spans="1:50" ht="27" customHeight="1">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481</v>
      </c>
      <c r="AE705" s="701"/>
      <c r="AF705" s="701"/>
      <c r="AG705" s="110" t="s">
        <v>562</v>
      </c>
      <c r="AH705" s="90"/>
      <c r="AI705" s="90"/>
      <c r="AJ705" s="90"/>
      <c r="AK705" s="90"/>
      <c r="AL705" s="90"/>
      <c r="AM705" s="90"/>
      <c r="AN705" s="90"/>
      <c r="AO705" s="90"/>
      <c r="AP705" s="90"/>
      <c r="AQ705" s="90"/>
      <c r="AR705" s="90"/>
      <c r="AS705" s="90"/>
      <c r="AT705" s="90"/>
      <c r="AU705" s="90"/>
      <c r="AV705" s="90"/>
      <c r="AW705" s="90"/>
      <c r="AX705" s="111"/>
    </row>
    <row r="706" spans="1:50" ht="35.5" customHeight="1">
      <c r="A706" s="628"/>
      <c r="B706" s="629"/>
      <c r="C706" s="780"/>
      <c r="D706" s="781"/>
      <c r="E706" s="716" t="s">
        <v>301</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t="s">
        <v>552</v>
      </c>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5" customHeight="1">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552</v>
      </c>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38.25" customHeight="1">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481</v>
      </c>
      <c r="AE708" s="591"/>
      <c r="AF708" s="591"/>
      <c r="AG708" s="728" t="s">
        <v>518</v>
      </c>
      <c r="AH708" s="729"/>
      <c r="AI708" s="729"/>
      <c r="AJ708" s="729"/>
      <c r="AK708" s="729"/>
      <c r="AL708" s="729"/>
      <c r="AM708" s="729"/>
      <c r="AN708" s="729"/>
      <c r="AO708" s="729"/>
      <c r="AP708" s="729"/>
      <c r="AQ708" s="729"/>
      <c r="AR708" s="729"/>
      <c r="AS708" s="729"/>
      <c r="AT708" s="729"/>
      <c r="AU708" s="729"/>
      <c r="AV708" s="729"/>
      <c r="AW708" s="729"/>
      <c r="AX708" s="730"/>
    </row>
    <row r="709" spans="1:50" ht="76.75" customHeight="1">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481</v>
      </c>
      <c r="AE709" s="313"/>
      <c r="AF709" s="313"/>
      <c r="AG709" s="86" t="s">
        <v>548</v>
      </c>
      <c r="AH709" s="87"/>
      <c r="AI709" s="87"/>
      <c r="AJ709" s="87"/>
      <c r="AK709" s="87"/>
      <c r="AL709" s="87"/>
      <c r="AM709" s="87"/>
      <c r="AN709" s="87"/>
      <c r="AO709" s="87"/>
      <c r="AP709" s="87"/>
      <c r="AQ709" s="87"/>
      <c r="AR709" s="87"/>
      <c r="AS709" s="87"/>
      <c r="AT709" s="87"/>
      <c r="AU709" s="87"/>
      <c r="AV709" s="87"/>
      <c r="AW709" s="87"/>
      <c r="AX709" s="88"/>
    </row>
    <row r="710" spans="1:50" ht="26.5" customHeight="1">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519</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5" customHeight="1">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481</v>
      </c>
      <c r="AE711" s="313"/>
      <c r="AF711" s="313"/>
      <c r="AG711" s="86" t="s">
        <v>520</v>
      </c>
      <c r="AH711" s="87"/>
      <c r="AI711" s="87"/>
      <c r="AJ711" s="87"/>
      <c r="AK711" s="87"/>
      <c r="AL711" s="87"/>
      <c r="AM711" s="87"/>
      <c r="AN711" s="87"/>
      <c r="AO711" s="87"/>
      <c r="AP711" s="87"/>
      <c r="AQ711" s="87"/>
      <c r="AR711" s="87"/>
      <c r="AS711" s="87"/>
      <c r="AT711" s="87"/>
      <c r="AU711" s="87"/>
      <c r="AV711" s="87"/>
      <c r="AW711" s="87"/>
      <c r="AX711" s="88"/>
    </row>
    <row r="712" spans="1:50" ht="26.5" customHeight="1">
      <c r="A712" s="628"/>
      <c r="B712" s="630"/>
      <c r="C712" s="377" t="s">
        <v>268</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519</v>
      </c>
      <c r="AE712" s="769"/>
      <c r="AF712" s="769"/>
      <c r="AG712" s="796" t="s">
        <v>510</v>
      </c>
      <c r="AH712" s="797"/>
      <c r="AI712" s="797"/>
      <c r="AJ712" s="797"/>
      <c r="AK712" s="797"/>
      <c r="AL712" s="797"/>
      <c r="AM712" s="797"/>
      <c r="AN712" s="797"/>
      <c r="AO712" s="797"/>
      <c r="AP712" s="797"/>
      <c r="AQ712" s="797"/>
      <c r="AR712" s="797"/>
      <c r="AS712" s="797"/>
      <c r="AT712" s="797"/>
      <c r="AU712" s="797"/>
      <c r="AV712" s="797"/>
      <c r="AW712" s="797"/>
      <c r="AX712" s="798"/>
    </row>
    <row r="713" spans="1:50" ht="26.5" customHeight="1">
      <c r="A713" s="628"/>
      <c r="B713" s="630"/>
      <c r="C713" s="967" t="s">
        <v>269</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519</v>
      </c>
      <c r="AE713" s="313"/>
      <c r="AF713" s="649"/>
      <c r="AG713" s="86" t="s">
        <v>510</v>
      </c>
      <c r="AH713" s="87"/>
      <c r="AI713" s="87"/>
      <c r="AJ713" s="87"/>
      <c r="AK713" s="87"/>
      <c r="AL713" s="87"/>
      <c r="AM713" s="87"/>
      <c r="AN713" s="87"/>
      <c r="AO713" s="87"/>
      <c r="AP713" s="87"/>
      <c r="AQ713" s="87"/>
      <c r="AR713" s="87"/>
      <c r="AS713" s="87"/>
      <c r="AT713" s="87"/>
      <c r="AU713" s="87"/>
      <c r="AV713" s="87"/>
      <c r="AW713" s="87"/>
      <c r="AX713" s="88"/>
    </row>
    <row r="714" spans="1:50" ht="26.5" customHeight="1">
      <c r="A714" s="631"/>
      <c r="B714" s="632"/>
      <c r="C714" s="633" t="s">
        <v>246</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519</v>
      </c>
      <c r="AE714" s="794"/>
      <c r="AF714" s="795"/>
      <c r="AG714" s="722" t="s">
        <v>563</v>
      </c>
      <c r="AH714" s="723"/>
      <c r="AI714" s="723"/>
      <c r="AJ714" s="723"/>
      <c r="AK714" s="723"/>
      <c r="AL714" s="723"/>
      <c r="AM714" s="723"/>
      <c r="AN714" s="723"/>
      <c r="AO714" s="723"/>
      <c r="AP714" s="723"/>
      <c r="AQ714" s="723"/>
      <c r="AR714" s="723"/>
      <c r="AS714" s="723"/>
      <c r="AT714" s="723"/>
      <c r="AU714" s="723"/>
      <c r="AV714" s="723"/>
      <c r="AW714" s="723"/>
      <c r="AX714" s="724"/>
    </row>
    <row r="715" spans="1:50" ht="51" customHeight="1">
      <c r="A715" s="626" t="s">
        <v>39</v>
      </c>
      <c r="B715" s="770"/>
      <c r="C715" s="771" t="s">
        <v>247</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481</v>
      </c>
      <c r="AE715" s="591"/>
      <c r="AF715" s="642"/>
      <c r="AG715" s="728" t="s">
        <v>521</v>
      </c>
      <c r="AH715" s="729"/>
      <c r="AI715" s="729"/>
      <c r="AJ715" s="729"/>
      <c r="AK715" s="729"/>
      <c r="AL715" s="729"/>
      <c r="AM715" s="729"/>
      <c r="AN715" s="729"/>
      <c r="AO715" s="729"/>
      <c r="AP715" s="729"/>
      <c r="AQ715" s="729"/>
      <c r="AR715" s="729"/>
      <c r="AS715" s="729"/>
      <c r="AT715" s="729"/>
      <c r="AU715" s="729"/>
      <c r="AV715" s="729"/>
      <c r="AW715" s="729"/>
      <c r="AX715" s="730"/>
    </row>
    <row r="716" spans="1:50" ht="35.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519</v>
      </c>
      <c r="AE716" s="613"/>
      <c r="AF716" s="613"/>
      <c r="AG716" s="86" t="s">
        <v>510</v>
      </c>
      <c r="AH716" s="87"/>
      <c r="AI716" s="87"/>
      <c r="AJ716" s="87"/>
      <c r="AK716" s="87"/>
      <c r="AL716" s="87"/>
      <c r="AM716" s="87"/>
      <c r="AN716" s="87"/>
      <c r="AO716" s="87"/>
      <c r="AP716" s="87"/>
      <c r="AQ716" s="87"/>
      <c r="AR716" s="87"/>
      <c r="AS716" s="87"/>
      <c r="AT716" s="87"/>
      <c r="AU716" s="87"/>
      <c r="AV716" s="87"/>
      <c r="AW716" s="87"/>
      <c r="AX716" s="88"/>
    </row>
    <row r="717" spans="1:50" ht="27" customHeight="1">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481</v>
      </c>
      <c r="AE717" s="313"/>
      <c r="AF717" s="313"/>
      <c r="AG717" s="86" t="s">
        <v>549</v>
      </c>
      <c r="AH717" s="87"/>
      <c r="AI717" s="87"/>
      <c r="AJ717" s="87"/>
      <c r="AK717" s="87"/>
      <c r="AL717" s="87"/>
      <c r="AM717" s="87"/>
      <c r="AN717" s="87"/>
      <c r="AO717" s="87"/>
      <c r="AP717" s="87"/>
      <c r="AQ717" s="87"/>
      <c r="AR717" s="87"/>
      <c r="AS717" s="87"/>
      <c r="AT717" s="87"/>
      <c r="AU717" s="87"/>
      <c r="AV717" s="87"/>
      <c r="AW717" s="87"/>
      <c r="AX717" s="88"/>
    </row>
    <row r="718" spans="1:50" ht="36.75" customHeight="1">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481</v>
      </c>
      <c r="AE718" s="313"/>
      <c r="AF718" s="313"/>
      <c r="AG718" s="112" t="s">
        <v>522</v>
      </c>
      <c r="AH718" s="96"/>
      <c r="AI718" s="96"/>
      <c r="AJ718" s="96"/>
      <c r="AK718" s="96"/>
      <c r="AL718" s="96"/>
      <c r="AM718" s="96"/>
      <c r="AN718" s="96"/>
      <c r="AO718" s="96"/>
      <c r="AP718" s="96"/>
      <c r="AQ718" s="96"/>
      <c r="AR718" s="96"/>
      <c r="AS718" s="96"/>
      <c r="AT718" s="96"/>
      <c r="AU718" s="96"/>
      <c r="AV718" s="96"/>
      <c r="AW718" s="96"/>
      <c r="AX718" s="113"/>
    </row>
    <row r="719" spans="1:50" ht="41.25" customHeight="1">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519</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5" customHeight="1">
      <c r="A720" s="764"/>
      <c r="B720" s="765"/>
      <c r="C720" s="286" t="s">
        <v>261</v>
      </c>
      <c r="D720" s="284"/>
      <c r="E720" s="284"/>
      <c r="F720" s="287"/>
      <c r="G720" s="283" t="s">
        <v>262</v>
      </c>
      <c r="H720" s="284"/>
      <c r="I720" s="284"/>
      <c r="J720" s="284"/>
      <c r="K720" s="284"/>
      <c r="L720" s="284"/>
      <c r="M720" s="284"/>
      <c r="N720" s="283" t="s">
        <v>265</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2.5" customHeight="1">
      <c r="A726" s="626" t="s">
        <v>47</v>
      </c>
      <c r="B726" s="788"/>
      <c r="C726" s="801" t="s">
        <v>52</v>
      </c>
      <c r="D726" s="823"/>
      <c r="E726" s="823"/>
      <c r="F726" s="824"/>
      <c r="G726" s="563" t="s">
        <v>550</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41" customHeight="1" thickBot="1">
      <c r="A727" s="789"/>
      <c r="B727" s="790"/>
      <c r="C727" s="734" t="s">
        <v>56</v>
      </c>
      <c r="D727" s="735"/>
      <c r="E727" s="735"/>
      <c r="F727" s="736"/>
      <c r="G727" s="561" t="s">
        <v>560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5.25" customHeight="1" thickBot="1">
      <c r="A729" s="620" t="s">
        <v>569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7" customHeight="1" thickBot="1">
      <c r="A731" s="785" t="s">
        <v>137</v>
      </c>
      <c r="B731" s="786"/>
      <c r="C731" s="786"/>
      <c r="D731" s="786"/>
      <c r="E731" s="787"/>
      <c r="F731" s="715" t="s">
        <v>570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55.5" customHeight="1" thickBot="1">
      <c r="A733" s="659" t="s">
        <v>576</v>
      </c>
      <c r="B733" s="660"/>
      <c r="C733" s="660"/>
      <c r="D733" s="660"/>
      <c r="E733" s="661"/>
      <c r="F733" s="623" t="s">
        <v>571</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8.5" customHeight="1" thickBot="1">
      <c r="A735" s="776" t="s">
        <v>551</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c r="A736" s="636" t="s">
        <v>274</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4" t="s">
        <v>323</v>
      </c>
      <c r="B737" s="195"/>
      <c r="C737" s="195"/>
      <c r="D737" s="196"/>
      <c r="E737" s="975" t="s">
        <v>524</v>
      </c>
      <c r="F737" s="975"/>
      <c r="G737" s="975"/>
      <c r="H737" s="975"/>
      <c r="I737" s="975"/>
      <c r="J737" s="975"/>
      <c r="K737" s="975"/>
      <c r="L737" s="975"/>
      <c r="M737" s="975"/>
      <c r="N737" s="351" t="s">
        <v>318</v>
      </c>
      <c r="O737" s="351"/>
      <c r="P737" s="351"/>
      <c r="Q737" s="351"/>
      <c r="R737" s="975" t="s">
        <v>525</v>
      </c>
      <c r="S737" s="975"/>
      <c r="T737" s="975"/>
      <c r="U737" s="975"/>
      <c r="V737" s="975"/>
      <c r="W737" s="975"/>
      <c r="X737" s="975"/>
      <c r="Y737" s="975"/>
      <c r="Z737" s="975"/>
      <c r="AA737" s="351" t="s">
        <v>317</v>
      </c>
      <c r="AB737" s="351"/>
      <c r="AC737" s="351"/>
      <c r="AD737" s="351"/>
      <c r="AE737" s="975" t="s">
        <v>525</v>
      </c>
      <c r="AF737" s="975"/>
      <c r="AG737" s="975"/>
      <c r="AH737" s="975"/>
      <c r="AI737" s="975"/>
      <c r="AJ737" s="975"/>
      <c r="AK737" s="975"/>
      <c r="AL737" s="975"/>
      <c r="AM737" s="975"/>
      <c r="AN737" s="351" t="s">
        <v>316</v>
      </c>
      <c r="AO737" s="351"/>
      <c r="AP737" s="351"/>
      <c r="AQ737" s="351"/>
      <c r="AR737" s="981" t="s">
        <v>525</v>
      </c>
      <c r="AS737" s="982"/>
      <c r="AT737" s="982"/>
      <c r="AU737" s="982"/>
      <c r="AV737" s="982"/>
      <c r="AW737" s="982"/>
      <c r="AX737" s="983"/>
      <c r="AY737" s="74"/>
      <c r="AZ737" s="74"/>
    </row>
    <row r="738" spans="1:52" ht="24.75" customHeight="1">
      <c r="A738" s="974" t="s">
        <v>315</v>
      </c>
      <c r="B738" s="195"/>
      <c r="C738" s="195"/>
      <c r="D738" s="196"/>
      <c r="E738" s="975" t="s">
        <v>525</v>
      </c>
      <c r="F738" s="975"/>
      <c r="G738" s="975"/>
      <c r="H738" s="975"/>
      <c r="I738" s="975"/>
      <c r="J738" s="975"/>
      <c r="K738" s="975"/>
      <c r="L738" s="975"/>
      <c r="M738" s="975"/>
      <c r="N738" s="351" t="s">
        <v>314</v>
      </c>
      <c r="O738" s="351"/>
      <c r="P738" s="351"/>
      <c r="Q738" s="351"/>
      <c r="R738" s="975" t="s">
        <v>525</v>
      </c>
      <c r="S738" s="975"/>
      <c r="T738" s="975"/>
      <c r="U738" s="975"/>
      <c r="V738" s="975"/>
      <c r="W738" s="975"/>
      <c r="X738" s="975"/>
      <c r="Y738" s="975"/>
      <c r="Z738" s="975"/>
      <c r="AA738" s="351" t="s">
        <v>313</v>
      </c>
      <c r="AB738" s="351"/>
      <c r="AC738" s="351"/>
      <c r="AD738" s="351"/>
      <c r="AE738" s="975" t="s">
        <v>524</v>
      </c>
      <c r="AF738" s="975"/>
      <c r="AG738" s="975"/>
      <c r="AH738" s="975"/>
      <c r="AI738" s="975"/>
      <c r="AJ738" s="975"/>
      <c r="AK738" s="975"/>
      <c r="AL738" s="975"/>
      <c r="AM738" s="975"/>
      <c r="AN738" s="351" t="s">
        <v>312</v>
      </c>
      <c r="AO738" s="351"/>
      <c r="AP738" s="351"/>
      <c r="AQ738" s="351"/>
      <c r="AR738" s="981" t="s">
        <v>523</v>
      </c>
      <c r="AS738" s="982"/>
      <c r="AT738" s="982"/>
      <c r="AU738" s="982"/>
      <c r="AV738" s="982"/>
      <c r="AW738" s="982"/>
      <c r="AX738" s="983"/>
    </row>
    <row r="739" spans="1:52" ht="24.75" customHeight="1">
      <c r="A739" s="974" t="s">
        <v>311</v>
      </c>
      <c r="B739" s="195"/>
      <c r="C739" s="195"/>
      <c r="D739" s="196"/>
      <c r="E739" s="975" t="s">
        <v>526</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c r="A740" s="956" t="s">
        <v>335</v>
      </c>
      <c r="B740" s="957"/>
      <c r="C740" s="957"/>
      <c r="D740" s="958"/>
      <c r="E740" s="959" t="s">
        <v>477</v>
      </c>
      <c r="F740" s="960"/>
      <c r="G740" s="960"/>
      <c r="H740" s="78" t="str">
        <f>IF(E740="", "", "(")</f>
        <v>(</v>
      </c>
      <c r="I740" s="960"/>
      <c r="J740" s="960"/>
      <c r="K740" s="78" t="str">
        <f>IF(OR(I740="　", I740=""), "", "-")</f>
        <v/>
      </c>
      <c r="L740" s="961">
        <v>4</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4" customHeight="1">
      <c r="A741" s="600" t="s">
        <v>304</v>
      </c>
      <c r="B741" s="601"/>
      <c r="C741" s="601"/>
      <c r="D741" s="601"/>
      <c r="E741" s="601"/>
      <c r="F741" s="60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19.5" customHeight="1">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17.25" customHeight="1">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6.25" customHeight="1">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18.75" customHeight="1">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18.75" customHeight="1">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18.75" customHeight="1">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15.75" customHeight="1">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6.25" customHeight="1">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18" customHeight="1">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0" hidden="1" customHeight="1">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10" hidden="1" customHeight="1">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10" hidden="1" customHeight="1">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10" hidden="1" customHeight="1">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10" hidden="1" customHeight="1">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10" hidden="1" customHeight="1">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10" hidden="1" customHeight="1">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10" hidden="1" customHeight="1">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10" hidden="1" customHeight="1">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10" hidden="1" customHeight="1">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10" hidden="1" customHeight="1">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10" hidden="1" customHeight="1">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10" hidden="1" customHeight="1">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10" hidden="1" customHeight="1">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10" hidden="1" customHeight="1">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10" hidden="1" customHeight="1">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10" hidden="1" customHeight="1">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0" customHeight="1" thickBot="1">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c r="A780" s="614" t="s">
        <v>306</v>
      </c>
      <c r="B780" s="615"/>
      <c r="C780" s="615"/>
      <c r="D780" s="615"/>
      <c r="E780" s="615"/>
      <c r="F780" s="616"/>
      <c r="G780" s="581" t="s">
        <v>572</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530</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35.15" customHeight="1">
      <c r="A782" s="617"/>
      <c r="B782" s="618"/>
      <c r="C782" s="618"/>
      <c r="D782" s="618"/>
      <c r="E782" s="618"/>
      <c r="F782" s="619"/>
      <c r="G782" s="656" t="s">
        <v>487</v>
      </c>
      <c r="H782" s="657"/>
      <c r="I782" s="657"/>
      <c r="J782" s="657"/>
      <c r="K782" s="658"/>
      <c r="L782" s="650" t="s">
        <v>554</v>
      </c>
      <c r="M782" s="651"/>
      <c r="N782" s="651"/>
      <c r="O782" s="651"/>
      <c r="P782" s="651"/>
      <c r="Q782" s="651"/>
      <c r="R782" s="651"/>
      <c r="S782" s="651"/>
      <c r="T782" s="651"/>
      <c r="U782" s="651"/>
      <c r="V782" s="651"/>
      <c r="W782" s="651"/>
      <c r="X782" s="652"/>
      <c r="Y782" s="374">
        <v>10</v>
      </c>
      <c r="Z782" s="375"/>
      <c r="AA782" s="375"/>
      <c r="AB782" s="791"/>
      <c r="AC782" s="656" t="s">
        <v>527</v>
      </c>
      <c r="AD782" s="657"/>
      <c r="AE782" s="657"/>
      <c r="AF782" s="657"/>
      <c r="AG782" s="658"/>
      <c r="AH782" s="650" t="s">
        <v>528</v>
      </c>
      <c r="AI782" s="651"/>
      <c r="AJ782" s="651"/>
      <c r="AK782" s="651"/>
      <c r="AL782" s="651"/>
      <c r="AM782" s="651"/>
      <c r="AN782" s="651"/>
      <c r="AO782" s="651"/>
      <c r="AP782" s="651"/>
      <c r="AQ782" s="651"/>
      <c r="AR782" s="651"/>
      <c r="AS782" s="651"/>
      <c r="AT782" s="652"/>
      <c r="AU782" s="374">
        <v>7</v>
      </c>
      <c r="AV782" s="375"/>
      <c r="AW782" s="375"/>
      <c r="AX782" s="376"/>
    </row>
    <row r="783" spans="1:50" ht="24.75" hidden="1"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hidden="1" customHeight="1">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10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7</v>
      </c>
      <c r="AV792" s="818"/>
      <c r="AW792" s="818"/>
      <c r="AX792" s="820"/>
    </row>
    <row r="793" spans="1:50" ht="24.75" customHeight="1">
      <c r="A793" s="617"/>
      <c r="B793" s="618"/>
      <c r="C793" s="618"/>
      <c r="D793" s="618"/>
      <c r="E793" s="618"/>
      <c r="F793" s="619"/>
      <c r="G793" s="581" t="s">
        <v>531</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532</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c r="A795" s="617"/>
      <c r="B795" s="618"/>
      <c r="C795" s="618"/>
      <c r="D795" s="618"/>
      <c r="E795" s="618"/>
      <c r="F795" s="619"/>
      <c r="G795" s="656" t="s">
        <v>527</v>
      </c>
      <c r="H795" s="657"/>
      <c r="I795" s="657"/>
      <c r="J795" s="657"/>
      <c r="K795" s="658"/>
      <c r="L795" s="650" t="s">
        <v>529</v>
      </c>
      <c r="M795" s="651"/>
      <c r="N795" s="651"/>
      <c r="O795" s="651"/>
      <c r="P795" s="651"/>
      <c r="Q795" s="651"/>
      <c r="R795" s="651"/>
      <c r="S795" s="651"/>
      <c r="T795" s="651"/>
      <c r="U795" s="651"/>
      <c r="V795" s="651"/>
      <c r="W795" s="651"/>
      <c r="X795" s="652"/>
      <c r="Y795" s="374">
        <v>0.9</v>
      </c>
      <c r="Z795" s="375"/>
      <c r="AA795" s="375"/>
      <c r="AB795" s="791"/>
      <c r="AC795" s="656" t="s">
        <v>534</v>
      </c>
      <c r="AD795" s="657"/>
      <c r="AE795" s="657"/>
      <c r="AF795" s="657"/>
      <c r="AG795" s="658"/>
      <c r="AH795" s="650" t="s">
        <v>533</v>
      </c>
      <c r="AI795" s="651"/>
      <c r="AJ795" s="651"/>
      <c r="AK795" s="651"/>
      <c r="AL795" s="651"/>
      <c r="AM795" s="651"/>
      <c r="AN795" s="651"/>
      <c r="AO795" s="651"/>
      <c r="AP795" s="651"/>
      <c r="AQ795" s="651"/>
      <c r="AR795" s="651"/>
      <c r="AS795" s="651"/>
      <c r="AT795" s="652"/>
      <c r="AU795" s="374">
        <v>0.8</v>
      </c>
      <c r="AV795" s="375"/>
      <c r="AW795" s="375"/>
      <c r="AX795" s="376"/>
    </row>
    <row r="796" spans="1:50" ht="24.75" hidden="1"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0.9</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0.8</v>
      </c>
      <c r="AV805" s="818"/>
      <c r="AW805" s="818"/>
      <c r="AX805" s="820"/>
    </row>
    <row r="806" spans="1:50" ht="24.75" customHeight="1">
      <c r="A806" s="617"/>
      <c r="B806" s="618"/>
      <c r="C806" s="618"/>
      <c r="D806" s="618"/>
      <c r="E806" s="618"/>
      <c r="F806" s="619"/>
      <c r="G806" s="581" t="s">
        <v>542</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244</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8" customHeight="1">
      <c r="A808" s="617"/>
      <c r="B808" s="618"/>
      <c r="C808" s="618"/>
      <c r="D808" s="618"/>
      <c r="E808" s="618"/>
      <c r="F808" s="619"/>
      <c r="G808" s="656" t="s">
        <v>543</v>
      </c>
      <c r="H808" s="657"/>
      <c r="I808" s="657"/>
      <c r="J808" s="657"/>
      <c r="K808" s="658"/>
      <c r="L808" s="650" t="s">
        <v>544</v>
      </c>
      <c r="M808" s="651"/>
      <c r="N808" s="651"/>
      <c r="O808" s="651"/>
      <c r="P808" s="651"/>
      <c r="Q808" s="651"/>
      <c r="R808" s="651"/>
      <c r="S808" s="651"/>
      <c r="T808" s="651"/>
      <c r="U808" s="651"/>
      <c r="V808" s="651"/>
      <c r="W808" s="651"/>
      <c r="X808" s="652"/>
      <c r="Y808" s="374">
        <v>0.3</v>
      </c>
      <c r="Z808" s="375"/>
      <c r="AA808" s="375"/>
      <c r="AB808" s="791"/>
      <c r="AC808" s="656" t="s">
        <v>577</v>
      </c>
      <c r="AD808" s="657"/>
      <c r="AE808" s="657"/>
      <c r="AF808" s="657"/>
      <c r="AG808" s="658"/>
      <c r="AH808" s="650" t="s">
        <v>577</v>
      </c>
      <c r="AI808" s="651"/>
      <c r="AJ808" s="651"/>
      <c r="AK808" s="651"/>
      <c r="AL808" s="651"/>
      <c r="AM808" s="651"/>
      <c r="AN808" s="651"/>
      <c r="AO808" s="651"/>
      <c r="AP808" s="651"/>
      <c r="AQ808" s="651"/>
      <c r="AR808" s="651"/>
      <c r="AS808" s="651"/>
      <c r="AT808" s="652"/>
      <c r="AU808" s="374" t="s">
        <v>577</v>
      </c>
      <c r="AV808" s="375"/>
      <c r="AW808" s="375"/>
      <c r="AX808" s="376"/>
    </row>
    <row r="809" spans="1:50" ht="24.75" hidden="1" customHeight="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0.3</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hidden="1" customHeight="1">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hidden="1" customHeight="1">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hidden="1" customHeight="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hidden="1" customHeight="1">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hidden="1" customHeight="1" thickBot="1">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266</v>
      </c>
      <c r="AM832" s="265"/>
      <c r="AN832" s="265"/>
      <c r="AO832" s="67" t="s">
        <v>264</v>
      </c>
      <c r="AP832" s="21"/>
      <c r="AQ832" s="21"/>
      <c r="AR832" s="21"/>
      <c r="AS832" s="21"/>
      <c r="AT832" s="21"/>
      <c r="AU832" s="21"/>
      <c r="AV832" s="21"/>
      <c r="AW832" s="21"/>
      <c r="AX832" s="22"/>
    </row>
    <row r="833" spans="1:50" ht="18"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260</v>
      </c>
      <c r="AD837" s="134"/>
      <c r="AE837" s="134"/>
      <c r="AF837" s="134"/>
      <c r="AG837" s="134"/>
      <c r="AH837" s="353" t="s">
        <v>288</v>
      </c>
      <c r="AI837" s="350"/>
      <c r="AJ837" s="350"/>
      <c r="AK837" s="350"/>
      <c r="AL837" s="350" t="s">
        <v>21</v>
      </c>
      <c r="AM837" s="350"/>
      <c r="AN837" s="350"/>
      <c r="AO837" s="355"/>
      <c r="AP837" s="356" t="s">
        <v>225</v>
      </c>
      <c r="AQ837" s="356"/>
      <c r="AR837" s="356"/>
      <c r="AS837" s="356"/>
      <c r="AT837" s="356"/>
      <c r="AU837" s="356"/>
      <c r="AV837" s="356"/>
      <c r="AW837" s="356"/>
      <c r="AX837" s="356"/>
    </row>
    <row r="838" spans="1:50" ht="51" customHeight="1">
      <c r="A838" s="362">
        <v>1</v>
      </c>
      <c r="B838" s="362">
        <v>1</v>
      </c>
      <c r="C838" s="347" t="s">
        <v>553</v>
      </c>
      <c r="D838" s="333"/>
      <c r="E838" s="333"/>
      <c r="F838" s="333"/>
      <c r="G838" s="333"/>
      <c r="H838" s="333"/>
      <c r="I838" s="333"/>
      <c r="J838" s="334">
        <v>5011101056421</v>
      </c>
      <c r="K838" s="335"/>
      <c r="L838" s="335"/>
      <c r="M838" s="335"/>
      <c r="N838" s="335"/>
      <c r="O838" s="335"/>
      <c r="P838" s="348" t="s">
        <v>554</v>
      </c>
      <c r="Q838" s="336"/>
      <c r="R838" s="336"/>
      <c r="S838" s="336"/>
      <c r="T838" s="336"/>
      <c r="U838" s="336"/>
      <c r="V838" s="336"/>
      <c r="W838" s="336"/>
      <c r="X838" s="336"/>
      <c r="Y838" s="337">
        <v>10</v>
      </c>
      <c r="Z838" s="338"/>
      <c r="AA838" s="338"/>
      <c r="AB838" s="339"/>
      <c r="AC838" s="349" t="s">
        <v>293</v>
      </c>
      <c r="AD838" s="357"/>
      <c r="AE838" s="357"/>
      <c r="AF838" s="357"/>
      <c r="AG838" s="357"/>
      <c r="AH838" s="358">
        <v>2</v>
      </c>
      <c r="AI838" s="359"/>
      <c r="AJ838" s="359"/>
      <c r="AK838" s="359"/>
      <c r="AL838" s="343" t="s">
        <v>555</v>
      </c>
      <c r="AM838" s="344"/>
      <c r="AN838" s="344"/>
      <c r="AO838" s="345"/>
      <c r="AP838" s="346"/>
      <c r="AQ838" s="346"/>
      <c r="AR838" s="346"/>
      <c r="AS838" s="346"/>
      <c r="AT838" s="346"/>
      <c r="AU838" s="346"/>
      <c r="AV838" s="346"/>
      <c r="AW838" s="346"/>
      <c r="AX838" s="346"/>
    </row>
    <row r="839" spans="1:50" ht="30.25" hidden="1" customHeight="1">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25" hidden="1" customHeight="1">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25" hidden="1" customHeight="1">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25" hidden="1" customHeight="1">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25" hidden="1" customHeight="1">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25" hidden="1" customHeight="1">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25" hidden="1" customHeight="1">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25" hidden="1" customHeight="1">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25" hidden="1" customHeight="1">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25" hidden="1" customHeight="1">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25" hidden="1" customHeight="1">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25" hidden="1" customHeight="1">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25" hidden="1" customHeight="1">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25" hidden="1" customHeight="1">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25" hidden="1" customHeight="1">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25" hidden="1" customHeight="1">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25" hidden="1" customHeight="1">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25" hidden="1" customHeight="1">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25" hidden="1" customHeight="1">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25" hidden="1" customHeight="1">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25" hidden="1" customHeight="1">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25" hidden="1" customHeight="1">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25" hidden="1" customHeight="1">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25" hidden="1" customHeight="1">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25" hidden="1" customHeight="1">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25" hidden="1" customHeight="1">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25" hidden="1" customHeight="1">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25" hidden="1" customHeight="1">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25" hidden="1" customHeight="1">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260</v>
      </c>
      <c r="AD870" s="134"/>
      <c r="AE870" s="134"/>
      <c r="AF870" s="134"/>
      <c r="AG870" s="134"/>
      <c r="AH870" s="353" t="s">
        <v>288</v>
      </c>
      <c r="AI870" s="350"/>
      <c r="AJ870" s="350"/>
      <c r="AK870" s="350"/>
      <c r="AL870" s="350" t="s">
        <v>21</v>
      </c>
      <c r="AM870" s="350"/>
      <c r="AN870" s="350"/>
      <c r="AO870" s="355"/>
      <c r="AP870" s="356" t="s">
        <v>225</v>
      </c>
      <c r="AQ870" s="356"/>
      <c r="AR870" s="356"/>
      <c r="AS870" s="356"/>
      <c r="AT870" s="356"/>
      <c r="AU870" s="356"/>
      <c r="AV870" s="356"/>
      <c r="AW870" s="356"/>
      <c r="AX870" s="356"/>
    </row>
    <row r="871" spans="1:50" ht="47.25" customHeight="1">
      <c r="A871" s="362">
        <v>1</v>
      </c>
      <c r="B871" s="362">
        <v>1</v>
      </c>
      <c r="C871" s="347" t="s">
        <v>535</v>
      </c>
      <c r="D871" s="333"/>
      <c r="E871" s="333"/>
      <c r="F871" s="333"/>
      <c r="G871" s="333"/>
      <c r="H871" s="333"/>
      <c r="I871" s="333"/>
      <c r="J871" s="334">
        <v>1010005005918</v>
      </c>
      <c r="K871" s="335"/>
      <c r="L871" s="335"/>
      <c r="M871" s="335"/>
      <c r="N871" s="335"/>
      <c r="O871" s="335"/>
      <c r="P871" s="348" t="s">
        <v>528</v>
      </c>
      <c r="Q871" s="336"/>
      <c r="R871" s="336"/>
      <c r="S871" s="336"/>
      <c r="T871" s="336"/>
      <c r="U871" s="336"/>
      <c r="V871" s="336"/>
      <c r="W871" s="336"/>
      <c r="X871" s="336"/>
      <c r="Y871" s="337">
        <v>7</v>
      </c>
      <c r="Z871" s="338"/>
      <c r="AA871" s="338"/>
      <c r="AB871" s="339"/>
      <c r="AC871" s="349" t="s">
        <v>293</v>
      </c>
      <c r="AD871" s="357"/>
      <c r="AE871" s="357"/>
      <c r="AF871" s="357"/>
      <c r="AG871" s="357"/>
      <c r="AH871" s="358">
        <v>2</v>
      </c>
      <c r="AI871" s="359"/>
      <c r="AJ871" s="359"/>
      <c r="AK871" s="359"/>
      <c r="AL871" s="343" t="s">
        <v>536</v>
      </c>
      <c r="AM871" s="344"/>
      <c r="AN871" s="344"/>
      <c r="AO871" s="345"/>
      <c r="AP871" s="346"/>
      <c r="AQ871" s="346"/>
      <c r="AR871" s="346"/>
      <c r="AS871" s="346"/>
      <c r="AT871" s="346"/>
      <c r="AU871" s="346"/>
      <c r="AV871" s="346"/>
      <c r="AW871" s="346"/>
      <c r="AX871" s="346"/>
    </row>
    <row r="872" spans="1:50" ht="30.25" hidden="1" customHeight="1">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25" hidden="1" customHeight="1">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25" hidden="1" customHeight="1">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25" hidden="1" customHeight="1">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25" hidden="1" customHeight="1">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25" hidden="1" customHeight="1">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25" hidden="1" customHeight="1">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25" hidden="1" customHeight="1">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25" hidden="1" customHeight="1">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25" hidden="1" customHeight="1">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25" hidden="1" customHeight="1">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25" hidden="1" customHeight="1">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25" hidden="1" customHeight="1">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25" hidden="1" customHeight="1">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25" hidden="1" customHeight="1">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25" hidden="1" customHeight="1">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25" hidden="1" customHeight="1">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25" hidden="1" customHeight="1">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25" hidden="1" customHeight="1">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25" hidden="1" customHeight="1">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25" hidden="1" customHeight="1">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25" hidden="1" customHeight="1">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25" hidden="1" customHeight="1">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25" hidden="1" customHeight="1">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25" hidden="1" customHeight="1">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25" hidden="1" customHeight="1">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25" hidden="1" customHeight="1">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25" hidden="1" customHeight="1">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25" hidden="1" customHeight="1">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c r="A902" s="49"/>
      <c r="B902" s="53" t="s">
        <v>245</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260</v>
      </c>
      <c r="AD903" s="134"/>
      <c r="AE903" s="134"/>
      <c r="AF903" s="134"/>
      <c r="AG903" s="134"/>
      <c r="AH903" s="353" t="s">
        <v>288</v>
      </c>
      <c r="AI903" s="350"/>
      <c r="AJ903" s="350"/>
      <c r="AK903" s="350"/>
      <c r="AL903" s="350" t="s">
        <v>21</v>
      </c>
      <c r="AM903" s="350"/>
      <c r="AN903" s="350"/>
      <c r="AO903" s="355"/>
      <c r="AP903" s="356" t="s">
        <v>225</v>
      </c>
      <c r="AQ903" s="356"/>
      <c r="AR903" s="356"/>
      <c r="AS903" s="356"/>
      <c r="AT903" s="356"/>
      <c r="AU903" s="356"/>
      <c r="AV903" s="356"/>
      <c r="AW903" s="356"/>
      <c r="AX903" s="356"/>
    </row>
    <row r="904" spans="1:50" ht="36" customHeight="1">
      <c r="A904" s="362">
        <v>1</v>
      </c>
      <c r="B904" s="362">
        <v>1</v>
      </c>
      <c r="C904" s="347" t="s">
        <v>537</v>
      </c>
      <c r="D904" s="333"/>
      <c r="E904" s="333"/>
      <c r="F904" s="333"/>
      <c r="G904" s="333"/>
      <c r="H904" s="333"/>
      <c r="I904" s="333"/>
      <c r="J904" s="334">
        <v>1010001086870</v>
      </c>
      <c r="K904" s="335"/>
      <c r="L904" s="335"/>
      <c r="M904" s="335"/>
      <c r="N904" s="335"/>
      <c r="O904" s="335"/>
      <c r="P904" s="348" t="s">
        <v>538</v>
      </c>
      <c r="Q904" s="336"/>
      <c r="R904" s="336"/>
      <c r="S904" s="336"/>
      <c r="T904" s="336"/>
      <c r="U904" s="336"/>
      <c r="V904" s="336"/>
      <c r="W904" s="336"/>
      <c r="X904" s="336"/>
      <c r="Y904" s="337">
        <v>0.9</v>
      </c>
      <c r="Z904" s="338"/>
      <c r="AA904" s="338"/>
      <c r="AB904" s="339"/>
      <c r="AC904" s="349" t="s">
        <v>298</v>
      </c>
      <c r="AD904" s="357"/>
      <c r="AE904" s="357"/>
      <c r="AF904" s="357"/>
      <c r="AG904" s="357"/>
      <c r="AH904" s="358" t="s">
        <v>536</v>
      </c>
      <c r="AI904" s="359"/>
      <c r="AJ904" s="359"/>
      <c r="AK904" s="359"/>
      <c r="AL904" s="343" t="s">
        <v>539</v>
      </c>
      <c r="AM904" s="344"/>
      <c r="AN904" s="344"/>
      <c r="AO904" s="345"/>
      <c r="AP904" s="346"/>
      <c r="AQ904" s="346"/>
      <c r="AR904" s="346"/>
      <c r="AS904" s="346"/>
      <c r="AT904" s="346"/>
      <c r="AU904" s="346"/>
      <c r="AV904" s="346"/>
      <c r="AW904" s="346"/>
      <c r="AX904" s="346"/>
    </row>
    <row r="905" spans="1:50" ht="30.25" hidden="1" customHeight="1">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25" hidden="1" customHeight="1">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25" hidden="1" customHeight="1">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25" hidden="1" customHeight="1">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25" hidden="1" customHeight="1">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25" hidden="1" customHeight="1">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25" hidden="1" customHeight="1">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25" hidden="1" customHeight="1">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25" hidden="1" customHeight="1">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25" hidden="1" customHeight="1">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25" hidden="1" customHeight="1">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25" hidden="1" customHeight="1">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25" hidden="1" customHeight="1">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25" hidden="1" customHeight="1">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25" hidden="1" customHeight="1">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25" hidden="1" customHeight="1">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25" hidden="1" customHeight="1">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25" hidden="1" customHeight="1">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25" hidden="1" customHeight="1">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25" hidden="1" customHeight="1">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25" hidden="1" customHeight="1">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25" hidden="1" customHeight="1">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25" hidden="1" customHeight="1">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25" hidden="1" customHeight="1">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25" hidden="1" customHeight="1">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25" hidden="1" customHeight="1">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25" hidden="1" customHeight="1">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25" hidden="1" customHeight="1">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25" hidden="1" customHeight="1">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260</v>
      </c>
      <c r="AD936" s="134"/>
      <c r="AE936" s="134"/>
      <c r="AF936" s="134"/>
      <c r="AG936" s="134"/>
      <c r="AH936" s="353" t="s">
        <v>288</v>
      </c>
      <c r="AI936" s="350"/>
      <c r="AJ936" s="350"/>
      <c r="AK936" s="350"/>
      <c r="AL936" s="350" t="s">
        <v>21</v>
      </c>
      <c r="AM936" s="350"/>
      <c r="AN936" s="350"/>
      <c r="AO936" s="355"/>
      <c r="AP936" s="356" t="s">
        <v>225</v>
      </c>
      <c r="AQ936" s="356"/>
      <c r="AR936" s="356"/>
      <c r="AS936" s="356"/>
      <c r="AT936" s="356"/>
      <c r="AU936" s="356"/>
      <c r="AV936" s="356"/>
      <c r="AW936" s="356"/>
      <c r="AX936" s="356"/>
    </row>
    <row r="937" spans="1:50" ht="39.75" customHeight="1">
      <c r="A937" s="362">
        <v>1</v>
      </c>
      <c r="B937" s="362">
        <v>1</v>
      </c>
      <c r="C937" s="347" t="s">
        <v>540</v>
      </c>
      <c r="D937" s="333"/>
      <c r="E937" s="333"/>
      <c r="F937" s="333"/>
      <c r="G937" s="333"/>
      <c r="H937" s="333"/>
      <c r="I937" s="333"/>
      <c r="J937" s="334">
        <v>1010601029543</v>
      </c>
      <c r="K937" s="335"/>
      <c r="L937" s="335"/>
      <c r="M937" s="335"/>
      <c r="N937" s="335"/>
      <c r="O937" s="335"/>
      <c r="P937" s="348" t="s">
        <v>541</v>
      </c>
      <c r="Q937" s="336"/>
      <c r="R937" s="336"/>
      <c r="S937" s="336"/>
      <c r="T937" s="336"/>
      <c r="U937" s="336"/>
      <c r="V937" s="336"/>
      <c r="W937" s="336"/>
      <c r="X937" s="336"/>
      <c r="Y937" s="337">
        <v>0.8</v>
      </c>
      <c r="Z937" s="338"/>
      <c r="AA937" s="338"/>
      <c r="AB937" s="339"/>
      <c r="AC937" s="349" t="s">
        <v>298</v>
      </c>
      <c r="AD937" s="357"/>
      <c r="AE937" s="357"/>
      <c r="AF937" s="357"/>
      <c r="AG937" s="357"/>
      <c r="AH937" s="358" t="s">
        <v>536</v>
      </c>
      <c r="AI937" s="359"/>
      <c r="AJ937" s="359"/>
      <c r="AK937" s="359"/>
      <c r="AL937" s="343" t="s">
        <v>536</v>
      </c>
      <c r="AM937" s="344"/>
      <c r="AN937" s="344"/>
      <c r="AO937" s="345"/>
      <c r="AP937" s="346"/>
      <c r="AQ937" s="346"/>
      <c r="AR937" s="346"/>
      <c r="AS937" s="346"/>
      <c r="AT937" s="346"/>
      <c r="AU937" s="346"/>
      <c r="AV937" s="346"/>
      <c r="AW937" s="346"/>
      <c r="AX937" s="346"/>
    </row>
    <row r="938" spans="1:50" ht="30.25" hidden="1" customHeight="1">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25" hidden="1" customHeight="1">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25" hidden="1" customHeight="1">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25" hidden="1" customHeight="1">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25" hidden="1" customHeight="1">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25" hidden="1" customHeight="1">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25" hidden="1" customHeight="1">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25" hidden="1" customHeight="1">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25" hidden="1" customHeight="1">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25" hidden="1" customHeight="1">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25" hidden="1" customHeight="1">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25" hidden="1" customHeight="1">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25" hidden="1" customHeight="1">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25" hidden="1" customHeight="1">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25" hidden="1" customHeight="1">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25" hidden="1" customHeight="1">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25" hidden="1" customHeight="1">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25" hidden="1" customHeight="1">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25" hidden="1" customHeight="1">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25" hidden="1" customHeight="1">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25" hidden="1" customHeight="1">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25" hidden="1" customHeight="1">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25" hidden="1" customHeight="1">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25" hidden="1" customHeight="1">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25" hidden="1" customHeight="1">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25" hidden="1" customHeight="1">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25" hidden="1" customHeight="1">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25" hidden="1" customHeight="1">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25" hidden="1" customHeight="1">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260</v>
      </c>
      <c r="AD969" s="134"/>
      <c r="AE969" s="134"/>
      <c r="AF969" s="134"/>
      <c r="AG969" s="134"/>
      <c r="AH969" s="353" t="s">
        <v>288</v>
      </c>
      <c r="AI969" s="350"/>
      <c r="AJ969" s="350"/>
      <c r="AK969" s="350"/>
      <c r="AL969" s="350" t="s">
        <v>21</v>
      </c>
      <c r="AM969" s="350"/>
      <c r="AN969" s="350"/>
      <c r="AO969" s="355"/>
      <c r="AP969" s="356" t="s">
        <v>225</v>
      </c>
      <c r="AQ969" s="356"/>
      <c r="AR969" s="356"/>
      <c r="AS969" s="356"/>
      <c r="AT969" s="356"/>
      <c r="AU969" s="356"/>
      <c r="AV969" s="356"/>
      <c r="AW969" s="356"/>
      <c r="AX969" s="356"/>
    </row>
    <row r="970" spans="1:50" ht="39" customHeight="1">
      <c r="A970" s="362">
        <v>1</v>
      </c>
      <c r="B970" s="362">
        <v>1</v>
      </c>
      <c r="C970" s="347" t="s">
        <v>545</v>
      </c>
      <c r="D970" s="333"/>
      <c r="E970" s="333"/>
      <c r="F970" s="333"/>
      <c r="G970" s="333"/>
      <c r="H970" s="333"/>
      <c r="I970" s="333"/>
      <c r="J970" s="334">
        <v>7010501016231</v>
      </c>
      <c r="K970" s="335"/>
      <c r="L970" s="335"/>
      <c r="M970" s="335"/>
      <c r="N970" s="335"/>
      <c r="O970" s="335"/>
      <c r="P970" s="348" t="s">
        <v>544</v>
      </c>
      <c r="Q970" s="336"/>
      <c r="R970" s="336"/>
      <c r="S970" s="336"/>
      <c r="T970" s="336"/>
      <c r="U970" s="336"/>
      <c r="V970" s="336"/>
      <c r="W970" s="336"/>
      <c r="X970" s="336"/>
      <c r="Y970" s="337">
        <v>0.3</v>
      </c>
      <c r="Z970" s="338"/>
      <c r="AA970" s="338"/>
      <c r="AB970" s="339"/>
      <c r="AC970" s="349" t="s">
        <v>298</v>
      </c>
      <c r="AD970" s="357"/>
      <c r="AE970" s="357"/>
      <c r="AF970" s="357"/>
      <c r="AG970" s="357"/>
      <c r="AH970" s="358" t="s">
        <v>546</v>
      </c>
      <c r="AI970" s="359"/>
      <c r="AJ970" s="359"/>
      <c r="AK970" s="359"/>
      <c r="AL970" s="343" t="s">
        <v>546</v>
      </c>
      <c r="AM970" s="344"/>
      <c r="AN970" s="344"/>
      <c r="AO970" s="345"/>
      <c r="AP970" s="346"/>
      <c r="AQ970" s="346"/>
      <c r="AR970" s="346"/>
      <c r="AS970" s="346"/>
      <c r="AT970" s="346"/>
      <c r="AU970" s="346"/>
      <c r="AV970" s="346"/>
      <c r="AW970" s="346"/>
      <c r="AX970" s="346"/>
    </row>
    <row r="971" spans="1:50" ht="30.25" hidden="1" customHeight="1">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25" hidden="1" customHeight="1">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25" hidden="1" customHeight="1">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25" hidden="1" customHeight="1">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25" hidden="1" customHeight="1">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25" hidden="1" customHeight="1">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25" hidden="1" customHeight="1">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25" hidden="1" customHeight="1">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25" hidden="1" customHeight="1">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25" hidden="1" customHeight="1">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25" hidden="1" customHeight="1">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25" hidden="1" customHeight="1">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25" hidden="1" customHeight="1">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25" hidden="1" customHeight="1">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25" hidden="1" customHeight="1">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25" hidden="1" customHeight="1">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25" hidden="1" customHeight="1">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25" hidden="1" customHeight="1">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25" hidden="1" customHeight="1">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25" hidden="1" customHeight="1">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25" hidden="1" customHeight="1">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25" hidden="1" customHeight="1">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25" hidden="1" customHeight="1">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25" hidden="1" customHeight="1">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25" hidden="1" customHeight="1">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25" hidden="1" customHeight="1">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25" hidden="1" customHeight="1">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25" hidden="1" customHeight="1">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25" hidden="1" customHeight="1">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260</v>
      </c>
      <c r="AD1002" s="134"/>
      <c r="AE1002" s="134"/>
      <c r="AF1002" s="134"/>
      <c r="AG1002" s="134"/>
      <c r="AH1002" s="353" t="s">
        <v>288</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25" hidden="1" customHeight="1">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25" hidden="1" customHeight="1">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25" hidden="1" customHeight="1">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25" hidden="1" customHeight="1">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25" hidden="1" customHeight="1">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25" hidden="1" customHeight="1">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25" hidden="1" customHeight="1">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25" hidden="1" customHeight="1">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25" hidden="1" customHeight="1">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25" hidden="1" customHeight="1">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25" hidden="1" customHeight="1">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25" hidden="1" customHeight="1">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25" hidden="1" customHeight="1">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25" hidden="1" customHeight="1">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25" hidden="1" customHeight="1">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25" hidden="1" customHeight="1">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25" hidden="1" customHeight="1">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25" hidden="1" customHeight="1">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25" hidden="1" customHeight="1">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25" hidden="1" customHeight="1">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25" hidden="1" customHeight="1">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25" hidden="1" customHeight="1">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25" hidden="1" customHeight="1">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25" hidden="1" customHeight="1">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25" hidden="1" customHeight="1">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25" hidden="1" customHeight="1">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25" hidden="1" customHeight="1">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25" hidden="1" customHeight="1">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25" hidden="1" customHeight="1">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25" hidden="1" customHeight="1">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260</v>
      </c>
      <c r="AD1035" s="134"/>
      <c r="AE1035" s="134"/>
      <c r="AF1035" s="134"/>
      <c r="AG1035" s="134"/>
      <c r="AH1035" s="353" t="s">
        <v>288</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25" hidden="1" customHeight="1">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25" hidden="1" customHeight="1">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25" hidden="1" customHeight="1">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25" hidden="1" customHeight="1">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25" hidden="1" customHeight="1">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25" hidden="1" customHeight="1">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25" hidden="1" customHeight="1">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25" hidden="1" customHeight="1">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25" hidden="1" customHeight="1">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25" hidden="1" customHeight="1">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25" hidden="1" customHeight="1">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25" hidden="1" customHeight="1">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25" hidden="1" customHeight="1">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25" hidden="1" customHeight="1">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25" hidden="1" customHeight="1">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25" hidden="1" customHeight="1">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25" hidden="1" customHeight="1">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25" hidden="1" customHeight="1">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25" hidden="1" customHeight="1">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25" hidden="1" customHeight="1">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25" hidden="1" customHeight="1">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25" hidden="1" customHeight="1">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25" hidden="1" customHeight="1">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25" hidden="1" customHeight="1">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25" hidden="1" customHeight="1">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25" hidden="1" customHeight="1">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25" hidden="1" customHeight="1">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25" hidden="1" customHeight="1">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25" hidden="1" customHeight="1">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25" hidden="1" customHeight="1">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260</v>
      </c>
      <c r="AD1068" s="134"/>
      <c r="AE1068" s="134"/>
      <c r="AF1068" s="134"/>
      <c r="AG1068" s="134"/>
      <c r="AH1068" s="353" t="s">
        <v>288</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25" hidden="1" customHeight="1">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25" hidden="1" customHeight="1">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25" hidden="1" customHeight="1">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25" hidden="1" customHeight="1">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25" hidden="1" customHeight="1">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25" hidden="1" customHeight="1">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25" hidden="1" customHeight="1">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25" hidden="1" customHeight="1">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25" hidden="1" customHeight="1">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25" hidden="1" customHeight="1">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25" hidden="1" customHeight="1">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25" hidden="1" customHeight="1">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25" hidden="1" customHeight="1">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25" hidden="1" customHeight="1">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25" hidden="1" customHeight="1">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25" hidden="1" customHeight="1">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25" hidden="1" customHeight="1">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25" hidden="1" customHeight="1">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25" hidden="1" customHeight="1">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25" hidden="1" customHeight="1">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25" hidden="1" customHeight="1">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25" hidden="1" customHeight="1">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25" hidden="1" customHeight="1">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25" hidden="1" customHeight="1">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25" hidden="1" customHeight="1">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25" hidden="1" customHeight="1">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25" hidden="1" customHeight="1">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25" hidden="1" customHeight="1">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25" hidden="1" customHeight="1">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25" hidden="1" customHeight="1">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c r="A1099" s="363" t="s">
        <v>251</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266</v>
      </c>
      <c r="AM1099" s="267"/>
      <c r="AN1099" s="267"/>
      <c r="AO1099" s="65"/>
      <c r="AP1099" s="59"/>
      <c r="AQ1099" s="59"/>
      <c r="AR1099" s="59"/>
      <c r="AS1099" s="59"/>
      <c r="AT1099" s="59"/>
      <c r="AU1099" s="59"/>
      <c r="AV1099" s="59"/>
      <c r="AW1099" s="59"/>
      <c r="AX1099" s="60"/>
    </row>
    <row r="1100" spans="1:50" ht="11.25" hidden="1" customHeight="1">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5" hidden="1" customHeight="1">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252</v>
      </c>
      <c r="AQ1102" s="356"/>
      <c r="AR1102" s="356"/>
      <c r="AS1102" s="356"/>
      <c r="AT1102" s="356"/>
      <c r="AU1102" s="356"/>
      <c r="AV1102" s="356"/>
      <c r="AW1102" s="356"/>
      <c r="AX1102" s="356"/>
    </row>
    <row r="1103" spans="1:50" ht="30.25" hidden="1" customHeight="1">
      <c r="A1103" s="362">
        <v>1</v>
      </c>
      <c r="B1103" s="362">
        <v>1</v>
      </c>
      <c r="C1103" s="360"/>
      <c r="D1103" s="360"/>
      <c r="E1103" s="132" t="s">
        <v>557</v>
      </c>
      <c r="F1103" s="361"/>
      <c r="G1103" s="361"/>
      <c r="H1103" s="361"/>
      <c r="I1103" s="361"/>
      <c r="J1103" s="334" t="s">
        <v>557</v>
      </c>
      <c r="K1103" s="335"/>
      <c r="L1103" s="335"/>
      <c r="M1103" s="335"/>
      <c r="N1103" s="335"/>
      <c r="O1103" s="335"/>
      <c r="P1103" s="348" t="s">
        <v>557</v>
      </c>
      <c r="Q1103" s="336"/>
      <c r="R1103" s="336"/>
      <c r="S1103" s="336"/>
      <c r="T1103" s="336"/>
      <c r="U1103" s="336"/>
      <c r="V1103" s="336"/>
      <c r="W1103" s="336"/>
      <c r="X1103" s="336"/>
      <c r="Y1103" s="337" t="s">
        <v>559</v>
      </c>
      <c r="Z1103" s="338"/>
      <c r="AA1103" s="338"/>
      <c r="AB1103" s="339"/>
      <c r="AC1103" s="340"/>
      <c r="AD1103" s="340"/>
      <c r="AE1103" s="340"/>
      <c r="AF1103" s="340"/>
      <c r="AG1103" s="340"/>
      <c r="AH1103" s="341"/>
      <c r="AI1103" s="342"/>
      <c r="AJ1103" s="342"/>
      <c r="AK1103" s="342"/>
      <c r="AL1103" s="343" t="s">
        <v>557</v>
      </c>
      <c r="AM1103" s="344"/>
      <c r="AN1103" s="344"/>
      <c r="AO1103" s="345"/>
      <c r="AP1103" s="346" t="s">
        <v>557</v>
      </c>
      <c r="AQ1103" s="346"/>
      <c r="AR1103" s="346"/>
      <c r="AS1103" s="346"/>
      <c r="AT1103" s="346"/>
      <c r="AU1103" s="346"/>
      <c r="AV1103" s="346"/>
      <c r="AW1103" s="346"/>
      <c r="AX1103" s="346"/>
    </row>
    <row r="1104" spans="1:50" ht="30.25" hidden="1" customHeight="1">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25" hidden="1" customHeight="1">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25" hidden="1" customHeight="1">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25" hidden="1" customHeight="1">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25" hidden="1" customHeight="1">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25" hidden="1" customHeight="1">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25" hidden="1" customHeight="1">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25" hidden="1" customHeight="1">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25" hidden="1" customHeight="1">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25" hidden="1" customHeight="1">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25" hidden="1" customHeight="1">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25" hidden="1" customHeight="1">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25" hidden="1" customHeight="1">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25" hidden="1" customHeight="1">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25" hidden="1" customHeight="1">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25" hidden="1" customHeight="1">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25" hidden="1" customHeight="1">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25" hidden="1" customHeight="1">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25" hidden="1" customHeight="1">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25" hidden="1" customHeight="1">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25" hidden="1" customHeight="1">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25" hidden="1" customHeight="1">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25" hidden="1" customHeight="1">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25" hidden="1" customHeight="1">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25" hidden="1" customHeight="1">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25" hidden="1" customHeight="1">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25" hidden="1" customHeight="1">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25" hidden="1" customHeight="1">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25" hidden="1" customHeight="1">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9" priority="14003">
      <formula>IF(RIGHT(TEXT(P14,"0.#"),1)=".",FALSE,TRUE)</formula>
    </cfRule>
    <cfRule type="expression" dxfId="2088" priority="14004">
      <formula>IF(RIGHT(TEXT(P14,"0.#"),1)=".",TRUE,FALSE)</formula>
    </cfRule>
  </conditionalFormatting>
  <conditionalFormatting sqref="AE32">
    <cfRule type="expression" dxfId="2087" priority="13993">
      <formula>IF(RIGHT(TEXT(AE32,"0.#"),1)=".",FALSE,TRUE)</formula>
    </cfRule>
    <cfRule type="expression" dxfId="2086" priority="13994">
      <formula>IF(RIGHT(TEXT(AE32,"0.#"),1)=".",TRUE,FALSE)</formula>
    </cfRule>
  </conditionalFormatting>
  <conditionalFormatting sqref="P18:AX18">
    <cfRule type="expression" dxfId="2085" priority="13879">
      <formula>IF(RIGHT(TEXT(P18,"0.#"),1)=".",FALSE,TRUE)</formula>
    </cfRule>
    <cfRule type="expression" dxfId="2084" priority="13880">
      <formula>IF(RIGHT(TEXT(P18,"0.#"),1)=".",TRUE,FALSE)</formula>
    </cfRule>
  </conditionalFormatting>
  <conditionalFormatting sqref="Y783">
    <cfRule type="expression" dxfId="2083" priority="13875">
      <formula>IF(RIGHT(TEXT(Y783,"0.#"),1)=".",FALSE,TRUE)</formula>
    </cfRule>
    <cfRule type="expression" dxfId="2082" priority="13876">
      <formula>IF(RIGHT(TEXT(Y783,"0.#"),1)=".",TRUE,FALSE)</formula>
    </cfRule>
  </conditionalFormatting>
  <conditionalFormatting sqref="Y792">
    <cfRule type="expression" dxfId="2081" priority="13871">
      <formula>IF(RIGHT(TEXT(Y792,"0.#"),1)=".",FALSE,TRUE)</formula>
    </cfRule>
    <cfRule type="expression" dxfId="2080" priority="13872">
      <formula>IF(RIGHT(TEXT(Y792,"0.#"),1)=".",TRUE,FALSE)</formula>
    </cfRule>
  </conditionalFormatting>
  <conditionalFormatting sqref="Y823:Y830 Y821 Y810:Y817 Y808 Y797:Y804 Y795">
    <cfRule type="expression" dxfId="2079" priority="13653">
      <formula>IF(RIGHT(TEXT(Y795,"0.#"),1)=".",FALSE,TRUE)</formula>
    </cfRule>
    <cfRule type="expression" dxfId="2078" priority="13654">
      <formula>IF(RIGHT(TEXT(Y795,"0.#"),1)=".",TRUE,FALSE)</formula>
    </cfRule>
  </conditionalFormatting>
  <conditionalFormatting sqref="P16:AQ17 P15:AX15 P13:AX13">
    <cfRule type="expression" dxfId="2077" priority="13701">
      <formula>IF(RIGHT(TEXT(P13,"0.#"),1)=".",FALSE,TRUE)</formula>
    </cfRule>
    <cfRule type="expression" dxfId="2076" priority="13702">
      <formula>IF(RIGHT(TEXT(P13,"0.#"),1)=".",TRUE,FALSE)</formula>
    </cfRule>
  </conditionalFormatting>
  <conditionalFormatting sqref="P19:AJ19">
    <cfRule type="expression" dxfId="2075" priority="13699">
      <formula>IF(RIGHT(TEXT(P19,"0.#"),1)=".",FALSE,TRUE)</formula>
    </cfRule>
    <cfRule type="expression" dxfId="2074" priority="13700">
      <formula>IF(RIGHT(TEXT(P19,"0.#"),1)=".",TRUE,FALSE)</formula>
    </cfRule>
  </conditionalFormatting>
  <conditionalFormatting sqref="AE101 AQ101">
    <cfRule type="expression" dxfId="2073" priority="13691">
      <formula>IF(RIGHT(TEXT(AE101,"0.#"),1)=".",FALSE,TRUE)</formula>
    </cfRule>
    <cfRule type="expression" dxfId="2072" priority="13692">
      <formula>IF(RIGHT(TEXT(AE101,"0.#"),1)=".",TRUE,FALSE)</formula>
    </cfRule>
  </conditionalFormatting>
  <conditionalFormatting sqref="Y784:Y791 Y782">
    <cfRule type="expression" dxfId="2071" priority="13677">
      <formula>IF(RIGHT(TEXT(Y782,"0.#"),1)=".",FALSE,TRUE)</formula>
    </cfRule>
    <cfRule type="expression" dxfId="2070" priority="13678">
      <formula>IF(RIGHT(TEXT(Y782,"0.#"),1)=".",TRUE,FALSE)</formula>
    </cfRule>
  </conditionalFormatting>
  <conditionalFormatting sqref="AU783">
    <cfRule type="expression" dxfId="2069" priority="13675">
      <formula>IF(RIGHT(TEXT(AU783,"0.#"),1)=".",FALSE,TRUE)</formula>
    </cfRule>
    <cfRule type="expression" dxfId="2068" priority="13676">
      <formula>IF(RIGHT(TEXT(AU783,"0.#"),1)=".",TRUE,FALSE)</formula>
    </cfRule>
  </conditionalFormatting>
  <conditionalFormatting sqref="AU792">
    <cfRule type="expression" dxfId="2067" priority="13673">
      <formula>IF(RIGHT(TEXT(AU792,"0.#"),1)=".",FALSE,TRUE)</formula>
    </cfRule>
    <cfRule type="expression" dxfId="2066" priority="13674">
      <formula>IF(RIGHT(TEXT(AU792,"0.#"),1)=".",TRUE,FALSE)</formula>
    </cfRule>
  </conditionalFormatting>
  <conditionalFormatting sqref="AU784:AU791 AU782">
    <cfRule type="expression" dxfId="2065" priority="13671">
      <formula>IF(RIGHT(TEXT(AU782,"0.#"),1)=".",FALSE,TRUE)</formula>
    </cfRule>
    <cfRule type="expression" dxfId="2064" priority="13672">
      <formula>IF(RIGHT(TEXT(AU782,"0.#"),1)=".",TRUE,FALSE)</formula>
    </cfRule>
  </conditionalFormatting>
  <conditionalFormatting sqref="Y822 Y809 Y796">
    <cfRule type="expression" dxfId="2063" priority="13657">
      <formula>IF(RIGHT(TEXT(Y796,"0.#"),1)=".",FALSE,TRUE)</formula>
    </cfRule>
    <cfRule type="expression" dxfId="2062" priority="13658">
      <formula>IF(RIGHT(TEXT(Y796,"0.#"),1)=".",TRUE,FALSE)</formula>
    </cfRule>
  </conditionalFormatting>
  <conditionalFormatting sqref="Y831 Y818 Y805">
    <cfRule type="expression" dxfId="2061" priority="13655">
      <formula>IF(RIGHT(TEXT(Y805,"0.#"),1)=".",FALSE,TRUE)</formula>
    </cfRule>
    <cfRule type="expression" dxfId="2060" priority="13656">
      <formula>IF(RIGHT(TEXT(Y805,"0.#"),1)=".",TRUE,FALSE)</formula>
    </cfRule>
  </conditionalFormatting>
  <conditionalFormatting sqref="AU822 AU809 AU796">
    <cfRule type="expression" dxfId="2059" priority="13651">
      <formula>IF(RIGHT(TEXT(AU796,"0.#"),1)=".",FALSE,TRUE)</formula>
    </cfRule>
    <cfRule type="expression" dxfId="2058" priority="13652">
      <formula>IF(RIGHT(TEXT(AU796,"0.#"),1)=".",TRUE,FALSE)</formula>
    </cfRule>
  </conditionalFormatting>
  <conditionalFormatting sqref="AU831 AU818 AU805">
    <cfRule type="expression" dxfId="2057" priority="13649">
      <formula>IF(RIGHT(TEXT(AU805,"0.#"),1)=".",FALSE,TRUE)</formula>
    </cfRule>
    <cfRule type="expression" dxfId="2056" priority="13650">
      <formula>IF(RIGHT(TEXT(AU805,"0.#"),1)=".",TRUE,FALSE)</formula>
    </cfRule>
  </conditionalFormatting>
  <conditionalFormatting sqref="AU823:AU830 AU821 AU810:AU817 AU808 AU797:AU804 AU795">
    <cfRule type="expression" dxfId="2055" priority="13647">
      <formula>IF(RIGHT(TEXT(AU795,"0.#"),1)=".",FALSE,TRUE)</formula>
    </cfRule>
    <cfRule type="expression" dxfId="2054" priority="13648">
      <formula>IF(RIGHT(TEXT(AU795,"0.#"),1)=".",TRUE,FALSE)</formula>
    </cfRule>
  </conditionalFormatting>
  <conditionalFormatting sqref="AE55">
    <cfRule type="expression" dxfId="2053" priority="13369">
      <formula>IF(RIGHT(TEXT(AE55,"0.#"),1)=".",FALSE,TRUE)</formula>
    </cfRule>
    <cfRule type="expression" dxfId="2052" priority="13370">
      <formula>IF(RIGHT(TEXT(AE55,"0.#"),1)=".",TRUE,FALSE)</formula>
    </cfRule>
  </conditionalFormatting>
  <conditionalFormatting sqref="AI55">
    <cfRule type="expression" dxfId="2051" priority="13367">
      <formula>IF(RIGHT(TEXT(AI55,"0.#"),1)=".",FALSE,TRUE)</formula>
    </cfRule>
    <cfRule type="expression" dxfId="2050" priority="13368">
      <formula>IF(RIGHT(TEXT(AI55,"0.#"),1)=".",TRUE,FALSE)</formula>
    </cfRule>
  </conditionalFormatting>
  <conditionalFormatting sqref="AM34">
    <cfRule type="expression" dxfId="2049" priority="13447">
      <formula>IF(RIGHT(TEXT(AM34,"0.#"),1)=".",FALSE,TRUE)</formula>
    </cfRule>
    <cfRule type="expression" dxfId="2048" priority="13448">
      <formula>IF(RIGHT(TEXT(AM34,"0.#"),1)=".",TRUE,FALSE)</formula>
    </cfRule>
  </conditionalFormatting>
  <conditionalFormatting sqref="AE33">
    <cfRule type="expression" dxfId="2047" priority="13461">
      <formula>IF(RIGHT(TEXT(AE33,"0.#"),1)=".",FALSE,TRUE)</formula>
    </cfRule>
    <cfRule type="expression" dxfId="2046" priority="13462">
      <formula>IF(RIGHT(TEXT(AE33,"0.#"),1)=".",TRUE,FALSE)</formula>
    </cfRule>
  </conditionalFormatting>
  <conditionalFormatting sqref="AE34">
    <cfRule type="expression" dxfId="2045" priority="13459">
      <formula>IF(RIGHT(TEXT(AE34,"0.#"),1)=".",FALSE,TRUE)</formula>
    </cfRule>
    <cfRule type="expression" dxfId="2044" priority="13460">
      <formula>IF(RIGHT(TEXT(AE34,"0.#"),1)=".",TRUE,FALSE)</formula>
    </cfRule>
  </conditionalFormatting>
  <conditionalFormatting sqref="AI34">
    <cfRule type="expression" dxfId="2043" priority="13457">
      <formula>IF(RIGHT(TEXT(AI34,"0.#"),1)=".",FALSE,TRUE)</formula>
    </cfRule>
    <cfRule type="expression" dxfId="2042" priority="13458">
      <formula>IF(RIGHT(TEXT(AI34,"0.#"),1)=".",TRUE,FALSE)</formula>
    </cfRule>
  </conditionalFormatting>
  <conditionalFormatting sqref="AI33">
    <cfRule type="expression" dxfId="2041" priority="13455">
      <formula>IF(RIGHT(TEXT(AI33,"0.#"),1)=".",FALSE,TRUE)</formula>
    </cfRule>
    <cfRule type="expression" dxfId="2040" priority="13456">
      <formula>IF(RIGHT(TEXT(AI33,"0.#"),1)=".",TRUE,FALSE)</formula>
    </cfRule>
  </conditionalFormatting>
  <conditionalFormatting sqref="AI32">
    <cfRule type="expression" dxfId="2039" priority="13453">
      <formula>IF(RIGHT(TEXT(AI32,"0.#"),1)=".",FALSE,TRUE)</formula>
    </cfRule>
    <cfRule type="expression" dxfId="2038" priority="13454">
      <formula>IF(RIGHT(TEXT(AI32,"0.#"),1)=".",TRUE,FALSE)</formula>
    </cfRule>
  </conditionalFormatting>
  <conditionalFormatting sqref="AM32">
    <cfRule type="expression" dxfId="2037" priority="13451">
      <formula>IF(RIGHT(TEXT(AM32,"0.#"),1)=".",FALSE,TRUE)</formula>
    </cfRule>
    <cfRule type="expression" dxfId="2036" priority="13452">
      <formula>IF(RIGHT(TEXT(AM32,"0.#"),1)=".",TRUE,FALSE)</formula>
    </cfRule>
  </conditionalFormatting>
  <conditionalFormatting sqref="AM33">
    <cfRule type="expression" dxfId="2035" priority="13449">
      <formula>IF(RIGHT(TEXT(AM33,"0.#"),1)=".",FALSE,TRUE)</formula>
    </cfRule>
    <cfRule type="expression" dxfId="2034" priority="13450">
      <formula>IF(RIGHT(TEXT(AM33,"0.#"),1)=".",TRUE,FALSE)</formula>
    </cfRule>
  </conditionalFormatting>
  <conditionalFormatting sqref="AQ32:AQ34">
    <cfRule type="expression" dxfId="2033" priority="13441">
      <formula>IF(RIGHT(TEXT(AQ32,"0.#"),1)=".",FALSE,TRUE)</formula>
    </cfRule>
    <cfRule type="expression" dxfId="2032" priority="13442">
      <formula>IF(RIGHT(TEXT(AQ32,"0.#"),1)=".",TRUE,FALSE)</formula>
    </cfRule>
  </conditionalFormatting>
  <conditionalFormatting sqref="AU32:AU34">
    <cfRule type="expression" dxfId="2031" priority="13439">
      <formula>IF(RIGHT(TEXT(AU32,"0.#"),1)=".",FALSE,TRUE)</formula>
    </cfRule>
    <cfRule type="expression" dxfId="2030" priority="13440">
      <formula>IF(RIGHT(TEXT(AU32,"0.#"),1)=".",TRUE,FALSE)</formula>
    </cfRule>
  </conditionalFormatting>
  <conditionalFormatting sqref="AE53">
    <cfRule type="expression" dxfId="2029" priority="13373">
      <formula>IF(RIGHT(TEXT(AE53,"0.#"),1)=".",FALSE,TRUE)</formula>
    </cfRule>
    <cfRule type="expression" dxfId="2028" priority="13374">
      <formula>IF(RIGHT(TEXT(AE53,"0.#"),1)=".",TRUE,FALSE)</formula>
    </cfRule>
  </conditionalFormatting>
  <conditionalFormatting sqref="AE54">
    <cfRule type="expression" dxfId="2027" priority="13371">
      <formula>IF(RIGHT(TEXT(AE54,"0.#"),1)=".",FALSE,TRUE)</formula>
    </cfRule>
    <cfRule type="expression" dxfId="2026" priority="13372">
      <formula>IF(RIGHT(TEXT(AE54,"0.#"),1)=".",TRUE,FALSE)</formula>
    </cfRule>
  </conditionalFormatting>
  <conditionalFormatting sqref="AI54">
    <cfRule type="expression" dxfId="2025" priority="13365">
      <formula>IF(RIGHT(TEXT(AI54,"0.#"),1)=".",FALSE,TRUE)</formula>
    </cfRule>
    <cfRule type="expression" dxfId="2024" priority="13366">
      <formula>IF(RIGHT(TEXT(AI54,"0.#"),1)=".",TRUE,FALSE)</formula>
    </cfRule>
  </conditionalFormatting>
  <conditionalFormatting sqref="AI53">
    <cfRule type="expression" dxfId="2023" priority="13363">
      <formula>IF(RIGHT(TEXT(AI53,"0.#"),1)=".",FALSE,TRUE)</formula>
    </cfRule>
    <cfRule type="expression" dxfId="2022" priority="13364">
      <formula>IF(RIGHT(TEXT(AI53,"0.#"),1)=".",TRUE,FALSE)</formula>
    </cfRule>
  </conditionalFormatting>
  <conditionalFormatting sqref="AM53">
    <cfRule type="expression" dxfId="2021" priority="13361">
      <formula>IF(RIGHT(TEXT(AM53,"0.#"),1)=".",FALSE,TRUE)</formula>
    </cfRule>
    <cfRule type="expression" dxfId="2020" priority="13362">
      <formula>IF(RIGHT(TEXT(AM53,"0.#"),1)=".",TRUE,FALSE)</formula>
    </cfRule>
  </conditionalFormatting>
  <conditionalFormatting sqref="AM54">
    <cfRule type="expression" dxfId="2019" priority="13359">
      <formula>IF(RIGHT(TEXT(AM54,"0.#"),1)=".",FALSE,TRUE)</formula>
    </cfRule>
    <cfRule type="expression" dxfId="2018" priority="13360">
      <formula>IF(RIGHT(TEXT(AM54,"0.#"),1)=".",TRUE,FALSE)</formula>
    </cfRule>
  </conditionalFormatting>
  <conditionalFormatting sqref="AM55">
    <cfRule type="expression" dxfId="2017" priority="13357">
      <formula>IF(RIGHT(TEXT(AM55,"0.#"),1)=".",FALSE,TRUE)</formula>
    </cfRule>
    <cfRule type="expression" dxfId="2016" priority="13358">
      <formula>IF(RIGHT(TEXT(AM55,"0.#"),1)=".",TRUE,FALSE)</formula>
    </cfRule>
  </conditionalFormatting>
  <conditionalFormatting sqref="AE60">
    <cfRule type="expression" dxfId="2015" priority="13343">
      <formula>IF(RIGHT(TEXT(AE60,"0.#"),1)=".",FALSE,TRUE)</formula>
    </cfRule>
    <cfRule type="expression" dxfId="2014" priority="13344">
      <formula>IF(RIGHT(TEXT(AE60,"0.#"),1)=".",TRUE,FALSE)</formula>
    </cfRule>
  </conditionalFormatting>
  <conditionalFormatting sqref="AE61">
    <cfRule type="expression" dxfId="2013" priority="13341">
      <formula>IF(RIGHT(TEXT(AE61,"0.#"),1)=".",FALSE,TRUE)</formula>
    </cfRule>
    <cfRule type="expression" dxfId="2012" priority="13342">
      <formula>IF(RIGHT(TEXT(AE61,"0.#"),1)=".",TRUE,FALSE)</formula>
    </cfRule>
  </conditionalFormatting>
  <conditionalFormatting sqref="AE62">
    <cfRule type="expression" dxfId="2011" priority="13339">
      <formula>IF(RIGHT(TEXT(AE62,"0.#"),1)=".",FALSE,TRUE)</formula>
    </cfRule>
    <cfRule type="expression" dxfId="2010" priority="13340">
      <formula>IF(RIGHT(TEXT(AE62,"0.#"),1)=".",TRUE,FALSE)</formula>
    </cfRule>
  </conditionalFormatting>
  <conditionalFormatting sqref="AI62">
    <cfRule type="expression" dxfId="2009" priority="13337">
      <formula>IF(RIGHT(TEXT(AI62,"0.#"),1)=".",FALSE,TRUE)</formula>
    </cfRule>
    <cfRule type="expression" dxfId="2008" priority="13338">
      <formula>IF(RIGHT(TEXT(AI62,"0.#"),1)=".",TRUE,FALSE)</formula>
    </cfRule>
  </conditionalFormatting>
  <conditionalFormatting sqref="AI61">
    <cfRule type="expression" dxfId="2007" priority="13335">
      <formula>IF(RIGHT(TEXT(AI61,"0.#"),1)=".",FALSE,TRUE)</formula>
    </cfRule>
    <cfRule type="expression" dxfId="2006" priority="13336">
      <formula>IF(RIGHT(TEXT(AI61,"0.#"),1)=".",TRUE,FALSE)</formula>
    </cfRule>
  </conditionalFormatting>
  <conditionalFormatting sqref="AI60">
    <cfRule type="expression" dxfId="2005" priority="13333">
      <formula>IF(RIGHT(TEXT(AI60,"0.#"),1)=".",FALSE,TRUE)</formula>
    </cfRule>
    <cfRule type="expression" dxfId="2004" priority="13334">
      <formula>IF(RIGHT(TEXT(AI60,"0.#"),1)=".",TRUE,FALSE)</formula>
    </cfRule>
  </conditionalFormatting>
  <conditionalFormatting sqref="AM60">
    <cfRule type="expression" dxfId="2003" priority="13331">
      <formula>IF(RIGHT(TEXT(AM60,"0.#"),1)=".",FALSE,TRUE)</formula>
    </cfRule>
    <cfRule type="expression" dxfId="2002" priority="13332">
      <formula>IF(RIGHT(TEXT(AM60,"0.#"),1)=".",TRUE,FALSE)</formula>
    </cfRule>
  </conditionalFormatting>
  <conditionalFormatting sqref="AM61">
    <cfRule type="expression" dxfId="2001" priority="13329">
      <formula>IF(RIGHT(TEXT(AM61,"0.#"),1)=".",FALSE,TRUE)</formula>
    </cfRule>
    <cfRule type="expression" dxfId="2000" priority="13330">
      <formula>IF(RIGHT(TEXT(AM61,"0.#"),1)=".",TRUE,FALSE)</formula>
    </cfRule>
  </conditionalFormatting>
  <conditionalFormatting sqref="AM62">
    <cfRule type="expression" dxfId="1999" priority="13327">
      <formula>IF(RIGHT(TEXT(AM62,"0.#"),1)=".",FALSE,TRUE)</formula>
    </cfRule>
    <cfRule type="expression" dxfId="1998" priority="13328">
      <formula>IF(RIGHT(TEXT(AM62,"0.#"),1)=".",TRUE,FALSE)</formula>
    </cfRule>
  </conditionalFormatting>
  <conditionalFormatting sqref="AE87 AI87 AM87">
    <cfRule type="expression" dxfId="1997" priority="13313">
      <formula>IF(RIGHT(TEXT(AE87,"0.#"),1)=".",FALSE,TRUE)</formula>
    </cfRule>
    <cfRule type="expression" dxfId="1996" priority="13314">
      <formula>IF(RIGHT(TEXT(AE87,"0.#"),1)=".",TRUE,FALSE)</formula>
    </cfRule>
  </conditionalFormatting>
  <conditionalFormatting sqref="AE88">
    <cfRule type="expression" dxfId="1995" priority="13311">
      <formula>IF(RIGHT(TEXT(AE88,"0.#"),1)=".",FALSE,TRUE)</formula>
    </cfRule>
    <cfRule type="expression" dxfId="1994" priority="13312">
      <formula>IF(RIGHT(TEXT(AE88,"0.#"),1)=".",TRUE,FALSE)</formula>
    </cfRule>
  </conditionalFormatting>
  <conditionalFormatting sqref="AE89">
    <cfRule type="expression" dxfId="1993" priority="13309">
      <formula>IF(RIGHT(TEXT(AE89,"0.#"),1)=".",FALSE,TRUE)</formula>
    </cfRule>
    <cfRule type="expression" dxfId="1992" priority="13310">
      <formula>IF(RIGHT(TEXT(AE89,"0.#"),1)=".",TRUE,FALSE)</formula>
    </cfRule>
  </conditionalFormatting>
  <conditionalFormatting sqref="AI89">
    <cfRule type="expression" dxfId="1991" priority="13307">
      <formula>IF(RIGHT(TEXT(AI89,"0.#"),1)=".",FALSE,TRUE)</formula>
    </cfRule>
    <cfRule type="expression" dxfId="1990" priority="13308">
      <formula>IF(RIGHT(TEXT(AI89,"0.#"),1)=".",TRUE,FALSE)</formula>
    </cfRule>
  </conditionalFormatting>
  <conditionalFormatting sqref="AI88">
    <cfRule type="expression" dxfId="1989" priority="13305">
      <formula>IF(RIGHT(TEXT(AI88,"0.#"),1)=".",FALSE,TRUE)</formula>
    </cfRule>
    <cfRule type="expression" dxfId="1988" priority="13306">
      <formula>IF(RIGHT(TEXT(AI88,"0.#"),1)=".",TRUE,FALSE)</formula>
    </cfRule>
  </conditionalFormatting>
  <conditionalFormatting sqref="AM88">
    <cfRule type="expression" dxfId="1987" priority="13299">
      <formula>IF(RIGHT(TEXT(AM88,"0.#"),1)=".",FALSE,TRUE)</formula>
    </cfRule>
    <cfRule type="expression" dxfId="1986" priority="13300">
      <formula>IF(RIGHT(TEXT(AM88,"0.#"),1)=".",TRUE,FALSE)</formula>
    </cfRule>
  </conditionalFormatting>
  <conditionalFormatting sqref="AM89">
    <cfRule type="expression" dxfId="1985" priority="13297">
      <formula>IF(RIGHT(TEXT(AM89,"0.#"),1)=".",FALSE,TRUE)</formula>
    </cfRule>
    <cfRule type="expression" dxfId="1984" priority="13298">
      <formula>IF(RIGHT(TEXT(AM89,"0.#"),1)=".",TRUE,FALSE)</formula>
    </cfRule>
  </conditionalFormatting>
  <conditionalFormatting sqref="AE92 AI92 AM92">
    <cfRule type="expression" dxfId="1983" priority="13283">
      <formula>IF(RIGHT(TEXT(AE92,"0.#"),1)=".",FALSE,TRUE)</formula>
    </cfRule>
    <cfRule type="expression" dxfId="1982" priority="13284">
      <formula>IF(RIGHT(TEXT(AE92,"0.#"),1)=".",TRUE,FALSE)</formula>
    </cfRule>
  </conditionalFormatting>
  <conditionalFormatting sqref="AE93">
    <cfRule type="expression" dxfId="1981" priority="13281">
      <formula>IF(RIGHT(TEXT(AE93,"0.#"),1)=".",FALSE,TRUE)</formula>
    </cfRule>
    <cfRule type="expression" dxfId="1980" priority="13282">
      <formula>IF(RIGHT(TEXT(AE93,"0.#"),1)=".",TRUE,FALSE)</formula>
    </cfRule>
  </conditionalFormatting>
  <conditionalFormatting sqref="AE94">
    <cfRule type="expression" dxfId="1979" priority="13279">
      <formula>IF(RIGHT(TEXT(AE94,"0.#"),1)=".",FALSE,TRUE)</formula>
    </cfRule>
    <cfRule type="expression" dxfId="1978" priority="13280">
      <formula>IF(RIGHT(TEXT(AE94,"0.#"),1)=".",TRUE,FALSE)</formula>
    </cfRule>
  </conditionalFormatting>
  <conditionalFormatting sqref="AI94">
    <cfRule type="expression" dxfId="1977" priority="13277">
      <formula>IF(RIGHT(TEXT(AI94,"0.#"),1)=".",FALSE,TRUE)</formula>
    </cfRule>
    <cfRule type="expression" dxfId="1976" priority="13278">
      <formula>IF(RIGHT(TEXT(AI94,"0.#"),1)=".",TRUE,FALSE)</formula>
    </cfRule>
  </conditionalFormatting>
  <conditionalFormatting sqref="AI93">
    <cfRule type="expression" dxfId="1975" priority="13275">
      <formula>IF(RIGHT(TEXT(AI93,"0.#"),1)=".",FALSE,TRUE)</formula>
    </cfRule>
    <cfRule type="expression" dxfId="1974" priority="13276">
      <formula>IF(RIGHT(TEXT(AI93,"0.#"),1)=".",TRUE,FALSE)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35" max="49" man="1"/>
    <brk id="834"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P10" sqref="P10"/>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277</v>
      </c>
    </row>
    <row r="2" spans="1:42" ht="13.75" customHeight="1">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t="s">
        <v>481</v>
      </c>
      <c r="R2" s="13" t="str">
        <f>IF(Q2="","",P2)</f>
        <v>直接実施</v>
      </c>
      <c r="S2" s="13" t="str">
        <f>IF(R2="","",IF(S1&lt;&gt;"",CONCATENATE(S1,"、",R2),R2))</f>
        <v>直接実施</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75" customHeight="1">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直接実施、委託・請負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75" customHeight="1">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75" customHeight="1">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248</v>
      </c>
      <c r="Y5" s="32" t="s">
        <v>356</v>
      </c>
      <c r="Z5" s="30"/>
      <c r="AA5" s="32" t="s">
        <v>450</v>
      </c>
      <c r="AB5" s="31"/>
      <c r="AC5" s="32" t="s">
        <v>175</v>
      </c>
      <c r="AD5" s="31"/>
      <c r="AE5" s="35" t="s">
        <v>305</v>
      </c>
      <c r="AF5" s="30"/>
      <c r="AG5" s="46" t="s">
        <v>295</v>
      </c>
      <c r="AI5" s="44" t="s">
        <v>343</v>
      </c>
      <c r="AK5" s="44" t="str">
        <f t="shared" si="7"/>
        <v>D</v>
      </c>
      <c r="AP5" s="46" t="s">
        <v>295</v>
      </c>
    </row>
    <row r="6" spans="1:42" ht="13.75" customHeight="1">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75" customHeight="1">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75" customHeight="1">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75" customHeight="1">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75" customHeight="1">
      <c r="A10" s="14" t="s">
        <v>249</v>
      </c>
      <c r="B10" s="15"/>
      <c r="C10" s="13" t="str">
        <f t="shared" si="0"/>
        <v/>
      </c>
      <c r="D10" s="13" t="str">
        <f t="shared" si="8"/>
        <v/>
      </c>
      <c r="F10" s="18" t="s">
        <v>116</v>
      </c>
      <c r="G10" s="17"/>
      <c r="H10" s="13" t="str">
        <f t="shared" si="1"/>
        <v/>
      </c>
      <c r="I10" s="13" t="str">
        <f t="shared" si="5"/>
        <v>一般会計</v>
      </c>
      <c r="K10" s="14" t="s">
        <v>253</v>
      </c>
      <c r="L10" s="15"/>
      <c r="M10" s="13" t="str">
        <f t="shared" si="2"/>
        <v/>
      </c>
      <c r="N10" s="13" t="str">
        <f t="shared" si="6"/>
        <v/>
      </c>
      <c r="O10" s="13"/>
      <c r="P10" s="13" t="str">
        <f>S8</f>
        <v>直接実施、委託・請負</v>
      </c>
      <c r="Q10" s="19"/>
      <c r="T10" s="13"/>
      <c r="W10" s="32" t="s">
        <v>155</v>
      </c>
      <c r="Y10" s="32" t="s">
        <v>361</v>
      </c>
      <c r="Z10" s="30"/>
      <c r="AA10" s="32" t="s">
        <v>455</v>
      </c>
      <c r="AB10" s="31"/>
      <c r="AC10" s="31"/>
      <c r="AD10" s="31"/>
      <c r="AE10" s="31"/>
      <c r="AF10" s="30"/>
      <c r="AG10" s="46" t="s">
        <v>284</v>
      </c>
      <c r="AK10" s="44" t="str">
        <f t="shared" si="7"/>
        <v>I</v>
      </c>
      <c r="AP10" s="44" t="s">
        <v>278</v>
      </c>
    </row>
    <row r="11" spans="1:42" ht="13.75" customHeight="1">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75" customHeight="1">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75" customHeight="1">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75" customHeight="1">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75" customHeight="1">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75" customHeight="1">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75" customHeight="1">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75" customHeight="1">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75" customHeight="1">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75" customHeight="1">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75" customHeight="1">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75" customHeight="1">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75" customHeight="1">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75" customHeight="1">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75" customHeight="1">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75" customHeight="1">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75" customHeight="1">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75" customHeight="1">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75" customHeight="1">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75" customHeight="1">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75" customHeight="1">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75" customHeight="1">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75" customHeight="1">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75" customHeight="1">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75" customHeight="1">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75" customHeight="1">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75" customHeight="1">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c r="A38" s="13"/>
      <c r="B38" s="13"/>
      <c r="F38" s="13"/>
      <c r="G38" s="19"/>
      <c r="K38" s="13"/>
      <c r="L38" s="13"/>
      <c r="O38" s="13"/>
      <c r="P38" s="13"/>
      <c r="Q38" s="19"/>
      <c r="T38" s="13"/>
      <c r="Y38" s="32" t="s">
        <v>389</v>
      </c>
      <c r="Z38" s="30"/>
      <c r="AF38" s="30"/>
      <c r="AK38" s="44" t="str">
        <f t="shared" si="7"/>
        <v>k</v>
      </c>
    </row>
    <row r="39" spans="1:37">
      <c r="A39" s="13"/>
      <c r="B39" s="13"/>
      <c r="F39" s="13" t="str">
        <f>I37</f>
        <v>一般会計</v>
      </c>
      <c r="G39" s="19"/>
      <c r="K39" s="13"/>
      <c r="L39" s="13"/>
      <c r="O39" s="13"/>
      <c r="P39" s="13"/>
      <c r="Q39" s="19"/>
      <c r="T39" s="13"/>
      <c r="Y39" s="32" t="s">
        <v>390</v>
      </c>
      <c r="Z39" s="30"/>
      <c r="AF39" s="30"/>
      <c r="AK39" s="44" t="str">
        <f t="shared" si="7"/>
        <v>l</v>
      </c>
    </row>
    <row r="40" spans="1:37">
      <c r="A40" s="13"/>
      <c r="B40" s="13"/>
      <c r="F40" s="13"/>
      <c r="G40" s="19"/>
      <c r="K40" s="13"/>
      <c r="L40" s="13"/>
      <c r="O40" s="13"/>
      <c r="P40" s="13"/>
      <c r="Q40" s="19"/>
      <c r="T40" s="13"/>
      <c r="Y40" s="32" t="s">
        <v>391</v>
      </c>
      <c r="Z40" s="30"/>
      <c r="AF40" s="30"/>
      <c r="AK40" s="44" t="str">
        <f t="shared" si="7"/>
        <v>m</v>
      </c>
    </row>
    <row r="41" spans="1:37">
      <c r="A41" s="13"/>
      <c r="B41" s="13"/>
      <c r="F41" s="13"/>
      <c r="G41" s="19"/>
      <c r="K41" s="13"/>
      <c r="L41" s="13"/>
      <c r="O41" s="13"/>
      <c r="P41" s="13"/>
      <c r="Q41" s="19"/>
      <c r="T41" s="13"/>
      <c r="Y41" s="32" t="s">
        <v>392</v>
      </c>
      <c r="Z41" s="30"/>
      <c r="AF41" s="30"/>
      <c r="AK41" s="44" t="str">
        <f t="shared" si="7"/>
        <v>n</v>
      </c>
    </row>
    <row r="42" spans="1:37">
      <c r="A42" s="13"/>
      <c r="B42" s="13"/>
      <c r="F42" s="13"/>
      <c r="G42" s="19"/>
      <c r="K42" s="13"/>
      <c r="L42" s="13"/>
      <c r="O42" s="13"/>
      <c r="P42" s="13"/>
      <c r="Q42" s="19"/>
      <c r="T42" s="13"/>
      <c r="Y42" s="32" t="s">
        <v>393</v>
      </c>
      <c r="Z42" s="30"/>
      <c r="AF42" s="30"/>
      <c r="AK42" s="44" t="str">
        <f t="shared" si="7"/>
        <v>o</v>
      </c>
    </row>
    <row r="43" spans="1:37">
      <c r="A43" s="13"/>
      <c r="B43" s="13"/>
      <c r="F43" s="13"/>
      <c r="G43" s="19"/>
      <c r="K43" s="13"/>
      <c r="L43" s="13"/>
      <c r="O43" s="13"/>
      <c r="P43" s="13"/>
      <c r="Q43" s="19"/>
      <c r="T43" s="13"/>
      <c r="Y43" s="32" t="s">
        <v>394</v>
      </c>
      <c r="Z43" s="30"/>
      <c r="AF43" s="30"/>
      <c r="AK43" s="44" t="str">
        <f t="shared" si="7"/>
        <v>p</v>
      </c>
    </row>
    <row r="44" spans="1:37">
      <c r="A44" s="13"/>
      <c r="B44" s="13"/>
      <c r="F44" s="13"/>
      <c r="G44" s="19"/>
      <c r="K44" s="13"/>
      <c r="L44" s="13"/>
      <c r="O44" s="13"/>
      <c r="P44" s="13"/>
      <c r="Q44" s="19"/>
      <c r="T44" s="13"/>
      <c r="Y44" s="32" t="s">
        <v>395</v>
      </c>
      <c r="Z44" s="30"/>
      <c r="AF44" s="30"/>
      <c r="AK44" s="44" t="str">
        <f t="shared" si="7"/>
        <v>q</v>
      </c>
    </row>
    <row r="45" spans="1:37">
      <c r="A45" s="13"/>
      <c r="B45" s="13"/>
      <c r="F45" s="13"/>
      <c r="G45" s="19"/>
      <c r="K45" s="13"/>
      <c r="L45" s="13"/>
      <c r="O45" s="13"/>
      <c r="P45" s="13"/>
      <c r="Q45" s="19"/>
      <c r="T45" s="13"/>
      <c r="Y45" s="32" t="s">
        <v>396</v>
      </c>
      <c r="Z45" s="30"/>
      <c r="AF45" s="30"/>
      <c r="AK45" s="44" t="str">
        <f t="shared" si="7"/>
        <v>r</v>
      </c>
    </row>
    <row r="46" spans="1:37">
      <c r="A46" s="13"/>
      <c r="B46" s="13"/>
      <c r="F46" s="13"/>
      <c r="G46" s="19"/>
      <c r="K46" s="13"/>
      <c r="L46" s="13"/>
      <c r="O46" s="13"/>
      <c r="P46" s="13"/>
      <c r="Q46" s="19"/>
      <c r="T46" s="13"/>
      <c r="Y46" s="32" t="s">
        <v>397</v>
      </c>
      <c r="Z46" s="30"/>
      <c r="AF46" s="30"/>
      <c r="AK46" s="44" t="str">
        <f t="shared" si="7"/>
        <v>s</v>
      </c>
    </row>
    <row r="47" spans="1:37">
      <c r="A47" s="13"/>
      <c r="B47" s="13"/>
      <c r="F47" s="13"/>
      <c r="G47" s="19"/>
      <c r="K47" s="13"/>
      <c r="L47" s="13"/>
      <c r="O47" s="13"/>
      <c r="P47" s="13"/>
      <c r="Q47" s="19"/>
      <c r="T47" s="13"/>
      <c r="Y47" s="32" t="s">
        <v>398</v>
      </c>
      <c r="Z47" s="30"/>
      <c r="AF47" s="30"/>
      <c r="AK47" s="44" t="str">
        <f t="shared" si="7"/>
        <v>t</v>
      </c>
    </row>
    <row r="48" spans="1:37">
      <c r="A48" s="13"/>
      <c r="B48" s="13"/>
      <c r="F48" s="13"/>
      <c r="G48" s="19"/>
      <c r="K48" s="13"/>
      <c r="L48" s="13"/>
      <c r="O48" s="13"/>
      <c r="P48" s="13"/>
      <c r="Q48" s="19"/>
      <c r="T48" s="13"/>
      <c r="Y48" s="32" t="s">
        <v>399</v>
      </c>
      <c r="Z48" s="30"/>
      <c r="AF48" s="30"/>
      <c r="AK48" s="44" t="str">
        <f t="shared" si="7"/>
        <v>u</v>
      </c>
    </row>
    <row r="49" spans="1:37">
      <c r="A49" s="13"/>
      <c r="B49" s="13"/>
      <c r="F49" s="13"/>
      <c r="G49" s="19"/>
      <c r="K49" s="13"/>
      <c r="L49" s="13"/>
      <c r="O49" s="13"/>
      <c r="P49" s="13"/>
      <c r="Q49" s="19"/>
      <c r="T49" s="13"/>
      <c r="Y49" s="32" t="s">
        <v>400</v>
      </c>
      <c r="Z49" s="30"/>
      <c r="AF49" s="30"/>
      <c r="AK49" s="44" t="str">
        <f t="shared" si="7"/>
        <v>v</v>
      </c>
    </row>
    <row r="50" spans="1:37">
      <c r="A50" s="13"/>
      <c r="B50" s="13"/>
      <c r="F50" s="13"/>
      <c r="G50" s="19"/>
      <c r="K50" s="13"/>
      <c r="L50" s="13"/>
      <c r="O50" s="13"/>
      <c r="P50" s="13"/>
      <c r="Q50" s="19"/>
      <c r="T50" s="13"/>
      <c r="Y50" s="32" t="s">
        <v>401</v>
      </c>
      <c r="Z50" s="30"/>
      <c r="AF50" s="30"/>
    </row>
    <row r="51" spans="1:37">
      <c r="A51" s="13"/>
      <c r="B51" s="13"/>
      <c r="F51" s="13"/>
      <c r="G51" s="19"/>
      <c r="K51" s="13"/>
      <c r="L51" s="13"/>
      <c r="O51" s="13"/>
      <c r="P51" s="13"/>
      <c r="Q51" s="19"/>
      <c r="T51" s="13"/>
      <c r="Y51" s="32" t="s">
        <v>402</v>
      </c>
      <c r="Z51" s="30"/>
      <c r="AF51" s="30"/>
    </row>
    <row r="52" spans="1:37">
      <c r="A52" s="13"/>
      <c r="B52" s="13"/>
      <c r="F52" s="13"/>
      <c r="G52" s="19"/>
      <c r="K52" s="13"/>
      <c r="L52" s="13"/>
      <c r="O52" s="13"/>
      <c r="P52" s="13"/>
      <c r="Q52" s="19"/>
      <c r="T52" s="13"/>
      <c r="Y52" s="32" t="s">
        <v>403</v>
      </c>
      <c r="Z52" s="30"/>
      <c r="AF52" s="30"/>
    </row>
    <row r="53" spans="1:37">
      <c r="A53" s="13"/>
      <c r="B53" s="13"/>
      <c r="F53" s="13"/>
      <c r="G53" s="19"/>
      <c r="K53" s="13"/>
      <c r="L53" s="13"/>
      <c r="O53" s="13"/>
      <c r="P53" s="13"/>
      <c r="Q53" s="19"/>
      <c r="T53" s="13"/>
      <c r="Y53" s="32" t="s">
        <v>404</v>
      </c>
      <c r="Z53" s="30"/>
      <c r="AF53" s="30"/>
    </row>
    <row r="54" spans="1:37">
      <c r="A54" s="13"/>
      <c r="B54" s="13"/>
      <c r="F54" s="13"/>
      <c r="G54" s="19"/>
      <c r="K54" s="13"/>
      <c r="L54" s="13"/>
      <c r="O54" s="13"/>
      <c r="P54" s="20"/>
      <c r="Q54" s="19"/>
      <c r="T54" s="13"/>
      <c r="Y54" s="32" t="s">
        <v>405</v>
      </c>
      <c r="Z54" s="30"/>
      <c r="AF54" s="30"/>
    </row>
    <row r="55" spans="1:37">
      <c r="A55" s="13"/>
      <c r="B55" s="13"/>
      <c r="F55" s="13"/>
      <c r="G55" s="19"/>
      <c r="K55" s="13"/>
      <c r="L55" s="13"/>
      <c r="O55" s="13"/>
      <c r="P55" s="13"/>
      <c r="Q55" s="19"/>
      <c r="T55" s="13"/>
      <c r="Y55" s="32" t="s">
        <v>406</v>
      </c>
      <c r="Z55" s="30"/>
      <c r="AF55" s="30"/>
    </row>
    <row r="56" spans="1:37">
      <c r="A56" s="13"/>
      <c r="B56" s="13"/>
      <c r="F56" s="13"/>
      <c r="G56" s="19"/>
      <c r="K56" s="13"/>
      <c r="L56" s="13"/>
      <c r="O56" s="13"/>
      <c r="P56" s="13"/>
      <c r="Q56" s="19"/>
      <c r="T56" s="13"/>
      <c r="Y56" s="32" t="s">
        <v>407</v>
      </c>
      <c r="Z56" s="30"/>
      <c r="AF56" s="30"/>
    </row>
    <row r="57" spans="1:37">
      <c r="A57" s="13"/>
      <c r="B57" s="13"/>
      <c r="F57" s="13"/>
      <c r="G57" s="19"/>
      <c r="K57" s="13"/>
      <c r="L57" s="13"/>
      <c r="O57" s="13"/>
      <c r="P57" s="13"/>
      <c r="Q57" s="19"/>
      <c r="T57" s="13"/>
      <c r="Y57" s="32" t="s">
        <v>408</v>
      </c>
      <c r="Z57" s="30"/>
      <c r="AF57" s="30"/>
    </row>
    <row r="58" spans="1:37">
      <c r="A58" s="13"/>
      <c r="B58" s="13"/>
      <c r="F58" s="13"/>
      <c r="G58" s="19"/>
      <c r="K58" s="13"/>
      <c r="L58" s="13"/>
      <c r="O58" s="13"/>
      <c r="P58" s="13"/>
      <c r="Q58" s="19"/>
      <c r="T58" s="13"/>
      <c r="Y58" s="32" t="s">
        <v>409</v>
      </c>
      <c r="Z58" s="30"/>
      <c r="AF58" s="30"/>
    </row>
    <row r="59" spans="1:37">
      <c r="A59" s="13"/>
      <c r="B59" s="13"/>
      <c r="F59" s="13"/>
      <c r="G59" s="19"/>
      <c r="K59" s="13"/>
      <c r="L59" s="13"/>
      <c r="O59" s="13"/>
      <c r="P59" s="13"/>
      <c r="Q59" s="19"/>
      <c r="T59" s="13"/>
      <c r="Y59" s="32" t="s">
        <v>410</v>
      </c>
      <c r="Z59" s="30"/>
      <c r="AF59" s="30"/>
    </row>
    <row r="60" spans="1:37">
      <c r="A60" s="13"/>
      <c r="B60" s="13"/>
      <c r="F60" s="13"/>
      <c r="G60" s="19"/>
      <c r="K60" s="13"/>
      <c r="L60" s="13"/>
      <c r="O60" s="13"/>
      <c r="P60" s="13"/>
      <c r="Q60" s="19"/>
      <c r="T60" s="13"/>
      <c r="Y60" s="32" t="s">
        <v>411</v>
      </c>
      <c r="Z60" s="30"/>
      <c r="AF60" s="30"/>
    </row>
    <row r="61" spans="1:37">
      <c r="A61" s="13"/>
      <c r="B61" s="13"/>
      <c r="F61" s="13"/>
      <c r="G61" s="19"/>
      <c r="K61" s="13"/>
      <c r="L61" s="13"/>
      <c r="O61" s="13"/>
      <c r="P61" s="13"/>
      <c r="Q61" s="19"/>
      <c r="T61" s="13"/>
      <c r="Y61" s="32" t="s">
        <v>412</v>
      </c>
      <c r="Z61" s="30"/>
      <c r="AF61" s="30"/>
    </row>
    <row r="62" spans="1:37">
      <c r="A62" s="13"/>
      <c r="B62" s="13"/>
      <c r="F62" s="13"/>
      <c r="G62" s="19"/>
      <c r="K62" s="13"/>
      <c r="L62" s="13"/>
      <c r="O62" s="13"/>
      <c r="P62" s="13"/>
      <c r="Q62" s="19"/>
      <c r="T62" s="13"/>
      <c r="Y62" s="32" t="s">
        <v>413</v>
      </c>
      <c r="Z62" s="30"/>
      <c r="AF62" s="30"/>
    </row>
    <row r="63" spans="1:37">
      <c r="A63" s="13"/>
      <c r="B63" s="13"/>
      <c r="F63" s="13"/>
      <c r="G63" s="19"/>
      <c r="K63" s="13"/>
      <c r="L63" s="13"/>
      <c r="O63" s="13"/>
      <c r="P63" s="13"/>
      <c r="Q63" s="19"/>
      <c r="T63" s="13"/>
      <c r="Y63" s="32" t="s">
        <v>414</v>
      </c>
      <c r="Z63" s="30"/>
      <c r="AF63" s="30"/>
    </row>
    <row r="64" spans="1:37">
      <c r="A64" s="13"/>
      <c r="B64" s="13"/>
      <c r="F64" s="13"/>
      <c r="G64" s="19"/>
      <c r="K64" s="13"/>
      <c r="L64" s="13"/>
      <c r="O64" s="13"/>
      <c r="P64" s="13"/>
      <c r="Q64" s="19"/>
      <c r="T64" s="13"/>
      <c r="Y64" s="32" t="s">
        <v>415</v>
      </c>
      <c r="Z64" s="30"/>
      <c r="AF64" s="30"/>
    </row>
    <row r="65" spans="1:32">
      <c r="A65" s="13"/>
      <c r="B65" s="13"/>
      <c r="F65" s="13"/>
      <c r="G65" s="19"/>
      <c r="K65" s="13"/>
      <c r="L65" s="13"/>
      <c r="O65" s="13"/>
      <c r="P65" s="13"/>
      <c r="Q65" s="19"/>
      <c r="T65" s="13"/>
      <c r="Y65" s="32" t="s">
        <v>416</v>
      </c>
      <c r="Z65" s="30"/>
      <c r="AF65" s="30"/>
    </row>
    <row r="66" spans="1:32">
      <c r="A66" s="13"/>
      <c r="B66" s="13"/>
      <c r="F66" s="13"/>
      <c r="G66" s="19"/>
      <c r="K66" s="13"/>
      <c r="L66" s="13"/>
      <c r="O66" s="13"/>
      <c r="P66" s="13"/>
      <c r="Q66" s="19"/>
      <c r="T66" s="13"/>
      <c r="Y66" s="32" t="s">
        <v>70</v>
      </c>
      <c r="Z66" s="30"/>
      <c r="AF66" s="30"/>
    </row>
    <row r="67" spans="1:32">
      <c r="A67" s="13"/>
      <c r="B67" s="13"/>
      <c r="F67" s="13"/>
      <c r="G67" s="19"/>
      <c r="K67" s="13"/>
      <c r="L67" s="13"/>
      <c r="O67" s="13"/>
      <c r="P67" s="13"/>
      <c r="Q67" s="19"/>
      <c r="T67" s="13"/>
      <c r="Y67" s="32" t="s">
        <v>417</v>
      </c>
      <c r="Z67" s="30"/>
      <c r="AF67" s="30"/>
    </row>
    <row r="68" spans="1:32">
      <c r="A68" s="13"/>
      <c r="B68" s="13"/>
      <c r="F68" s="13"/>
      <c r="G68" s="19"/>
      <c r="K68" s="13"/>
      <c r="L68" s="13"/>
      <c r="O68" s="13"/>
      <c r="P68" s="13"/>
      <c r="Q68" s="19"/>
      <c r="T68" s="13"/>
      <c r="Y68" s="32" t="s">
        <v>418</v>
      </c>
      <c r="Z68" s="30"/>
      <c r="AF68" s="30"/>
    </row>
    <row r="69" spans="1:32">
      <c r="A69" s="13"/>
      <c r="B69" s="13"/>
      <c r="F69" s="13"/>
      <c r="G69" s="19"/>
      <c r="K69" s="13"/>
      <c r="L69" s="13"/>
      <c r="O69" s="13"/>
      <c r="P69" s="13"/>
      <c r="Q69" s="19"/>
      <c r="T69" s="13"/>
      <c r="Y69" s="32" t="s">
        <v>419</v>
      </c>
      <c r="Z69" s="30"/>
      <c r="AF69" s="30"/>
    </row>
    <row r="70" spans="1:32">
      <c r="A70" s="13"/>
      <c r="B70" s="13"/>
      <c r="Y70" s="32" t="s">
        <v>420</v>
      </c>
    </row>
    <row r="71" spans="1:32">
      <c r="Y71" s="32" t="s">
        <v>421</v>
      </c>
    </row>
    <row r="72" spans="1:32">
      <c r="Y72" s="32" t="s">
        <v>422</v>
      </c>
    </row>
    <row r="73" spans="1:32">
      <c r="Y73" s="32" t="s">
        <v>423</v>
      </c>
    </row>
    <row r="74" spans="1:32">
      <c r="Y74" s="32" t="s">
        <v>424</v>
      </c>
    </row>
    <row r="75" spans="1:32">
      <c r="Y75" s="32" t="s">
        <v>425</v>
      </c>
    </row>
    <row r="76" spans="1:32">
      <c r="Y76" s="32" t="s">
        <v>426</v>
      </c>
    </row>
    <row r="77" spans="1:32">
      <c r="Y77" s="32" t="s">
        <v>427</v>
      </c>
    </row>
    <row r="78" spans="1:32">
      <c r="Y78" s="32" t="s">
        <v>428</v>
      </c>
    </row>
    <row r="79" spans="1:32">
      <c r="Y79" s="32" t="s">
        <v>429</v>
      </c>
    </row>
    <row r="80" spans="1:32">
      <c r="Y80" s="32" t="s">
        <v>430</v>
      </c>
    </row>
    <row r="81" spans="25:25">
      <c r="Y81" s="32" t="s">
        <v>431</v>
      </c>
    </row>
    <row r="82" spans="25:25">
      <c r="Y82" s="32" t="s">
        <v>432</v>
      </c>
    </row>
    <row r="83" spans="25:25">
      <c r="Y83" s="32" t="s">
        <v>433</v>
      </c>
    </row>
    <row r="84" spans="25:25">
      <c r="Y84" s="32" t="s">
        <v>434</v>
      </c>
    </row>
    <row r="85" spans="25:25">
      <c r="Y85" s="32" t="s">
        <v>435</v>
      </c>
    </row>
    <row r="86" spans="25:25">
      <c r="Y86" s="32" t="s">
        <v>436</v>
      </c>
    </row>
    <row r="87" spans="25:25">
      <c r="Y87" s="32" t="s">
        <v>437</v>
      </c>
    </row>
    <row r="88" spans="25:25">
      <c r="Y88" s="32" t="s">
        <v>438</v>
      </c>
    </row>
    <row r="89" spans="25:25">
      <c r="Y89" s="32" t="s">
        <v>439</v>
      </c>
    </row>
    <row r="90" spans="25:25">
      <c r="Y90" s="32" t="s">
        <v>440</v>
      </c>
    </row>
    <row r="91" spans="25:25">
      <c r="Y91" s="32" t="s">
        <v>441</v>
      </c>
    </row>
    <row r="92" spans="25:25">
      <c r="Y92" s="32" t="s">
        <v>442</v>
      </c>
    </row>
    <row r="93" spans="25:25">
      <c r="Y93" s="32" t="s">
        <v>443</v>
      </c>
    </row>
    <row r="94" spans="25:25">
      <c r="Y94" s="32" t="s">
        <v>444</v>
      </c>
    </row>
    <row r="95" spans="25:25">
      <c r="Y95" s="32" t="s">
        <v>445</v>
      </c>
    </row>
    <row r="96" spans="25:25">
      <c r="Y96" s="32" t="s">
        <v>337</v>
      </c>
    </row>
    <row r="97" spans="25:25">
      <c r="Y97" s="32" t="s">
        <v>446</v>
      </c>
    </row>
    <row r="98" spans="25:25">
      <c r="Y98" s="32" t="s">
        <v>447</v>
      </c>
    </row>
    <row r="121" spans="25:25">
      <c r="Y121" s="34" t="s">
        <v>168</v>
      </c>
    </row>
    <row r="122" spans="25:2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2020-10-02T08:32:52Z</cp:lastPrinted>
  <dcterms:created xsi:type="dcterms:W3CDTF">2012-03-13T00:50:25Z</dcterms:created>
  <dcterms:modified xsi:type="dcterms:W3CDTF">2020-10-06T05:54:15Z</dcterms:modified>
</cp:coreProperties>
</file>