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490" windowHeight="73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<sst xmlns="http://schemas.openxmlformats.org/spreadsheetml/2006/main" count="2191" uniqueCount="530">
  <si>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</si>
  <si>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</si>
  <si>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</si>
  <si>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</si>
  <si>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</si>
  <si>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</si>
  <si>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</si>
  <si>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</si>
  <si>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</si>
  <si>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</si>
  <si>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</si>
  <si>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</si>
  <si>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</si>
  <si>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</si>
  <si>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</si>
  <si>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</si>
  <si>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</si>
  <si>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</si>
  <si>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</si>
  <si>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</si>
  <si>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</si>
  <si>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</si>
  <si>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</si>
  <si>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</si>
  <si>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</si>
  <si>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</si>
  <si>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</si>
  <si>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</si>
  <si>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</si>
  <si>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</si>
  <si>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</si>
  <si>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</si>
  <si>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</si>
  <si>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</si>
  <si>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</si>
  <si>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</si>
  <si>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</si>
  <si>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</si>
  <si>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</si>
  <si>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</si>
  <si>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</si>
  <si>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</si>
  <si>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</si>
  <si>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</si>
  <si>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</si>
  <si>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</si>
  <si>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32/360</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</si>
  <si>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</si>
  <si>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</si>
  <si>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</si>
  <si>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</si>
  <si>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</si>
  <si>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</si>
  <si>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</si>
  <si>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</si>
  <si>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</si>
  <si>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</si>
  <si>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</si>
  <si>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</si>
  <si>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</si>
  <si>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</si>
  <si>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</si>
  <si>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</si>
  <si>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</si>
  <si>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</si>
  <si>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</si>
  <si>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</si>
  <si>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</si>
  <si>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</si>
  <si>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</si>
  <si>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</si>
  <si>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</si>
  <si>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</si>
  <si>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</si>
  <si>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</si>
  <si>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</si>
  <si>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</si>
  <si>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</si>
  <si>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</si>
  <si>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</si>
  <si>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</si>
  <si>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</si>
  <si>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</si>
  <si>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</si>
  <si>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</si>
  <si>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</si>
  <si>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</si>
  <si>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</si>
  <si>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</si>
  <si>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</si>
  <si>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</si>
  <si>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</si>
  <si>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</si>
  <si>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</si>
  <si>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</si>
  <si>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</si>
  <si>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</si>
  <si>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</si>
  <si>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</si>
  <si>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</si>
  <si>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</si>
  <si>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</si>
  <si>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</si>
  <si>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</si>
  <si>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</si>
  <si>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</si>
  <si>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</si>
  <si>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</si>
  <si>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</si>
  <si>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</si>
  <si>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</si>
  <si>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</si>
  <si>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</si>
  <si>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</si>
  <si>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</si>
  <si>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</si>
  <si>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</si>
  <si>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企画市場局</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</si>
  <si>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</si>
  <si>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</si>
  <si>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</si>
  <si>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</si>
  <si>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</si>
  <si>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</si>
  <si>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</si>
  <si>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</si>
  <si>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</si>
  <si>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</si>
  <si>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</si>
  <si>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</si>
  <si>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</si>
  <si>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</si>
  <si>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</si>
  <si>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</si>
  <si>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</si>
  <si>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</si>
  <si>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</si>
  <si>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</si>
  <si>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</si>
  <si>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</si>
  <si>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</si>
  <si>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</si>
  <si>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</si>
  <si>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</si>
  <si>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</si>
  <si>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</si>
  <si>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</si>
  <si>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</si>
  <si>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</si>
  <si>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</si>
  <si>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</si>
  <si>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</si>
  <si>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</si>
  <si>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</si>
  <si>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</si>
  <si>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</si>
  <si>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</si>
  <si>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</si>
  <si>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委託費</t>
    <rPh sb="0" eb="3">
      <t>イタクヒ</t>
    </rPh>
    <phoneticPr fontId="28"/>
  </si>
  <si>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</si>
  <si>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</si>
  <si>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</si>
  <si>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</si>
  <si>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</si>
  <si>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</si>
  <si>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</si>
  <si>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</si>
  <si>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</si>
  <si>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</si>
  <si>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</si>
  <si>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</si>
  <si>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</si>
  <si>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</si>
  <si>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</si>
  <si>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</si>
  <si>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</si>
  <si>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</si>
  <si>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</si>
  <si>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</si>
  <si>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</si>
  <si>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</si>
  <si>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</si>
  <si>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</si>
  <si>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</si>
  <si>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</si>
  <si>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</si>
  <si>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</si>
  <si>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</si>
  <si>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</si>
  <si>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</si>
  <si>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</si>
  <si>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</si>
  <si>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</si>
  <si>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店頭デリバティブ取引情報の報告・蓄積システム経費</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</si>
  <si>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</si>
  <si>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</si>
  <si>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</si>
  <si>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</si>
  <si>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</si>
  <si>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</si>
  <si>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</si>
  <si>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</si>
  <si>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</si>
  <si>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</si>
  <si>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</si>
  <si>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</si>
  <si>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</si>
  <si>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</si>
  <si>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</si>
  <si>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</si>
  <si>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</si>
  <si>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</si>
  <si>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</si>
  <si>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</si>
  <si>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</si>
  <si>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</si>
  <si>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</si>
  <si>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</si>
  <si>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</si>
  <si>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</si>
  <si>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</si>
  <si>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</si>
  <si>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</si>
  <si>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</si>
  <si>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</si>
  <si>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</si>
  <si>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</si>
  <si>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</si>
  <si>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</si>
  <si>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</si>
  <si>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</si>
  <si>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</si>
  <si>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</si>
  <si>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</si>
  <si>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</si>
  <si>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</si>
  <si>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</si>
  <si>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</si>
  <si>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</si>
  <si>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</si>
  <si>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</si>
  <si>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</si>
  <si>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</si>
  <si>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</si>
  <si>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</si>
  <si>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</si>
  <si>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</si>
  <si>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</si>
  <si>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</si>
  <si>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</si>
  <si>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</si>
  <si>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</si>
  <si>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店頭デリバティブ取引情報の集計の結果及び増加要因分析の結果を公表することにより、デリバティブ市場の透明性の確保に寄与。</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</si>
  <si>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</si>
  <si>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</si>
  <si>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</si>
  <si>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</si>
  <si>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</si>
  <si>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</si>
  <si>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</si>
  <si>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</si>
  <si>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</si>
  <si>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</si>
  <si>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</si>
  <si>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</si>
  <si>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</si>
  <si>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</si>
  <si>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</si>
  <si>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</si>
  <si>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</si>
  <si>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</si>
  <si>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</si>
  <si>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</si>
  <si>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</si>
  <si>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</si>
  <si>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</si>
  <si>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</si>
  <si>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</si>
  <si>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</si>
  <si>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</si>
  <si>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</si>
  <si>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</si>
  <si>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</si>
  <si>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</si>
  <si>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</si>
  <si>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</si>
  <si>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</si>
  <si>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</si>
  <si>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</si>
  <si>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</si>
  <si>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</si>
  <si>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</si>
  <si>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業務委託先に対し、作業単位での工数の可視化、知識定着のための文書化の徹底を指示するなど、コスト削減や効率化に向けた工夫を求め、コスト削減を図っている。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</si>
  <si>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</si>
  <si>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</si>
  <si>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</si>
  <si>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</si>
  <si>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</si>
  <si>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</si>
  <si>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</si>
  <si>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</si>
  <si>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</si>
  <si>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</si>
  <si>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</si>
  <si>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</si>
  <si>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</si>
  <si>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</si>
  <si>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</si>
  <si>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</si>
  <si>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</si>
  <si>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</si>
  <si>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</si>
  <si>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</si>
  <si>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</si>
  <si>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</si>
  <si>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</si>
  <si>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</si>
  <si>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</si>
  <si>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</si>
  <si>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</si>
  <si>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</si>
  <si>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百万円/日</t>
  </si>
  <si>
    <t>エヌシーアイ総合
システム株式会社</t>
  </si>
  <si>
    <t>清算集中された金利スワップ取引の割合は成果目標を達成しており、成果実績は成果目標に見合ったものであると考える。</t>
    <rPh sb="19" eb="21">
      <t>セイカ</t>
    </rPh>
    <rPh sb="21" eb="23">
      <t>モクヒョウ</t>
    </rPh>
    <rPh sb="24" eb="26">
      <t>タッセイ</t>
    </rPh>
    <phoneticPr fontId="4"/>
  </si>
  <si>
    <t>昭和7年度</t>
    <rPh sb="0" eb="2">
      <t>ショウワ</t>
    </rPh>
    <rPh sb="3" eb="4">
      <t>ネン</t>
    </rPh>
    <rPh sb="4" eb="5">
      <t>ド</t>
    </rPh>
    <phoneticPr fontId="4"/>
  </si>
  <si>
    <t>支　出　額
（百万円）</t>
  </si>
  <si>
    <t>市場課市場業務室</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</si>
  <si>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</si>
  <si>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</si>
  <si>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</si>
  <si>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</si>
  <si>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</si>
  <si>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</si>
  <si>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</si>
  <si>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CIO補佐官による工数や単価の確認を受ける等、精査しており、運用経費の単位当たりコスト等の水準は妥当であると考える。</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</si>
  <si>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</si>
  <si>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</si>
  <si>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</si>
  <si>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</si>
  <si>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</si>
  <si>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</si>
  <si>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</si>
  <si>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</si>
  <si>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</si>
  <si>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</si>
  <si>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</si>
  <si>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</si>
  <si>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</si>
  <si>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</si>
  <si>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</si>
  <si>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</si>
  <si>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</si>
  <si>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</si>
  <si>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</si>
  <si>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</si>
  <si>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</si>
  <si>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</si>
  <si>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</si>
  <si>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</si>
  <si>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</si>
  <si>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</si>
  <si>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</si>
  <si>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費目・使途はシステムの開発、保守・運用であり、事業目的に即し真に必要なものに限定されているものであると考える。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</si>
  <si>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</si>
  <si>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</si>
  <si>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</si>
  <si>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</si>
  <si>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</si>
  <si>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</si>
  <si>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</si>
  <si>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</si>
  <si>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運用経費／稼働日数　　　　　　　　　　　　　　</t>
    <rPh sb="0" eb="2">
      <t>ウンヨウ</t>
    </rPh>
    <rPh sb="2" eb="4">
      <t>ケイヒ</t>
    </rPh>
    <rPh sb="5" eb="7">
      <t>カドウ</t>
    </rPh>
    <rPh sb="7" eb="9">
      <t>ニッスウ</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</si>
  <si>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</si>
  <si>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</si>
  <si>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</si>
  <si>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</si>
  <si>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</si>
  <si>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</si>
  <si>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</si>
  <si>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</si>
  <si>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</si>
  <si>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</si>
  <si>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</si>
  <si>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</si>
  <si>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</si>
  <si>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</si>
  <si>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</si>
  <si>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</si>
  <si>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</si>
  <si>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</si>
  <si>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</si>
  <si>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</si>
  <si>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</si>
  <si>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 xml:space="preserve">
店頭デリバティブ取引の決済の安定性・透明性の向上を図り、信頼性が高く、魅力ある金融資本市場を構築すること。
</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</si>
  <si>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</si>
  <si>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</si>
  <si>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</si>
  <si>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</si>
  <si>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</si>
  <si>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</si>
  <si>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信頼性の高い市場インフラの構築及び市場の利便性向上。</t>
  </si>
  <si>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</si>
  <si>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</si>
  <si>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</si>
  <si>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</si>
  <si>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</si>
  <si>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</si>
  <si>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27/360</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</si>
  <si>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</si>
  <si>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</si>
  <si>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</si>
  <si>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</si>
  <si>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</si>
  <si>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</si>
  <si>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</si>
  <si>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</si>
  <si>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</si>
  <si>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</si>
  <si>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</si>
  <si>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</si>
  <si>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</si>
  <si>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</si>
  <si>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</si>
  <si>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</si>
  <si>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</si>
  <si>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</si>
  <si>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</si>
  <si>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</si>
  <si>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</si>
  <si>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</si>
  <si>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</si>
  <si>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</si>
  <si>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清算集中された金利関連店頭デリバティブ取引の割合
（清算集中された金利関連店頭デリバティブ取引の金額／報告されている全体の金利関連店頭デリバティブ取引の金額（想定元本ベース））</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</si>
  <si>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</si>
  <si>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</si>
  <si>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</si>
  <si>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</si>
  <si>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</si>
  <si>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</si>
  <si>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</si>
  <si>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</si>
  <si>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</si>
  <si>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</si>
  <si>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</si>
  <si>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</si>
  <si>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</si>
  <si>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</si>
  <si>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</si>
  <si>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</si>
  <si>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</si>
  <si>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</si>
  <si>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</si>
  <si>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</si>
  <si>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</si>
  <si>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</si>
  <si>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</si>
  <si>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</si>
  <si>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</si>
  <si>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</si>
  <si>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</si>
  <si>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</si>
  <si>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</si>
  <si>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</si>
  <si>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</si>
  <si>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</si>
  <si>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</si>
  <si>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</si>
  <si>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</si>
  <si>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</si>
  <si>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</si>
  <si>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</si>
  <si>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</si>
  <si>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</si>
  <si>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</si>
  <si>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</si>
  <si>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</si>
  <si>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</si>
  <si>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</si>
  <si>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</si>
  <si>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</si>
  <si>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</si>
  <si>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</si>
  <si>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</si>
  <si>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金融商品取引法第156条の63～66</t>
  </si>
  <si>
    <t>・G20ピッツバーグ・サミット首脳声明（平成21年（2009年）9月）
・金融・資本市場に係る制度整備について（平成22年(2010年)1月）
・「店頭デリバティブ市場規制にかかる検討会」における議論のとりまとめ（平成23年(2011年)12月）
・CPMI/IOSCO「金融市場インフラのための原則」（平成24年（2012年）４月）</t>
  </si>
  <si>
    <t>情報処理業務庁費</t>
  </si>
  <si>
    <t>清算集中された金利関連店頭デリバティブ取引の割合を対前年度比で維持・増加させていく。</t>
  </si>
  <si>
    <t>店頭デリバティブ取引情報の集計結果及び増加要因分析の結果を金融庁ウェブサイトに公表</t>
  </si>
  <si>
    <t>件</t>
    <rPh sb="0" eb="1">
      <t>ケン</t>
    </rPh>
    <phoneticPr fontId="4"/>
  </si>
  <si>
    <t>千円</t>
    <rPh sb="0" eb="2">
      <t>センエン</t>
    </rPh>
    <phoneticPr fontId="4"/>
  </si>
  <si>
    <t>31/360</t>
  </si>
  <si>
    <t>基本施策Ⅲ　市場の公正性・透明性と市場の活力の向上</t>
  </si>
  <si>
    <t>施策Ⅲ-３　市場の機能強化、インフラの構築、公正性・透明性の確保のための制度・環境整備</t>
  </si>
  <si>
    <t>清算・振替機関等における財務基盤・システムの安定性の確保に向けた態勢整備、及び市場の利便性を向上するための取組みの状況</t>
  </si>
  <si>
    <t>清算・振替機関等に対して、財務基盤・システムの安定性が確保されているか等の観点から監督を実施するとともに、市場の利便性を向上するための取組みを促す</t>
  </si>
  <si>
    <t>6</t>
  </si>
  <si>
    <t>7</t>
  </si>
  <si>
    <t>0014</t>
  </si>
  <si>
    <t>店頭デリバティブ取引情報の報告・蓄積システム保守・運用支援業務の支援</t>
  </si>
  <si>
    <t>0013</t>
  </si>
  <si>
    <t>事業費</t>
    <rPh sb="0" eb="3">
      <t>ジギョウヒ</t>
    </rPh>
    <phoneticPr fontId="28"/>
  </si>
  <si>
    <t>店頭デリバティブ取引情報の報告・蓄積システム保守・運用支援業務</t>
  </si>
  <si>
    <t>店頭デリバティブ取引情報報告・蓄積システムの機器、OS等に係る保守業務</t>
  </si>
  <si>
    <t>無</t>
  </si>
  <si>
    <t>本事業は、リーマンショックによる国際的な金融危機への反省を踏まえ、金融システムのリスクを低減するための対応について議論されたG20における合意に基づき、店頭デリバティブ取引の決済の安定性・透明性を向上させる事業であり、社会のニーズを的確に反映していると考える。</t>
  </si>
  <si>
    <t>デリバティブ市場の透明性を向上させるために、取引情報を収集するものであり、必要かつ適切で優先度が高い事業である。</t>
  </si>
  <si>
    <t>店頭デリバティブ取引情報の集計結果及び増減要因分析を金融庁ウェブサイトに定期的に公表しており、概ね見込みに見合ったものであると考える。</t>
  </si>
  <si>
    <t xml:space="preserve">テックスエンジソリューションズ株式会社
</t>
  </si>
  <si>
    <t>店頭デリバティブ取引情報報告・蓄積システムの機器、OS等に係る保守業務の支援</t>
  </si>
  <si>
    <t>開発したシステムを利用して店頭デリバティブ取引情報の集計・公表を実施しているほか、増減要因分析を行っている。また、必要に応じて、監督部局等と情報の共有を図っている。</t>
    <rPh sb="68" eb="69">
      <t>トウ</t>
    </rPh>
    <phoneticPr fontId="4"/>
  </si>
  <si>
    <t>繁本 賢也</t>
  </si>
  <si>
    <t>国民全体が受益者である事業のため、システムの開発、保守・運用について国が負担することは妥当であると考える。</t>
  </si>
  <si>
    <t>店頭デリバティブ取引情報の国際的集約に向けた議論の進捗により今後識別子等の報告項目の拡充が見込まれることを見据え、取引情報の集約・蓄積について民間専門機関である取引情報蓄積機関に集約することにより、当局において取引情報を効率的に分析・利活用することが可能になると考える。
以上を踏まえ、今般、金融商品取引法を改正し、金融商品取引業者等及び清算機関による取引情報の報告先を取引情報蓄積機関に一元化するための規定を整備したところである（令和2年6月12日公布）。</t>
    <rPh sb="13" eb="16">
      <t>コクサイテキ</t>
    </rPh>
    <rPh sb="16" eb="18">
      <t>シュウヤク</t>
    </rPh>
    <rPh sb="19" eb="20">
      <t>ム</t>
    </rPh>
    <rPh sb="22" eb="24">
      <t>ギロン</t>
    </rPh>
    <rPh sb="25" eb="27">
      <t>シンチョク</t>
    </rPh>
    <rPh sb="30" eb="32">
      <t>コンゴ</t>
    </rPh>
    <rPh sb="32" eb="35">
      <t>シキベツシ</t>
    </rPh>
    <rPh sb="35" eb="36">
      <t>トウ</t>
    </rPh>
    <rPh sb="37" eb="39">
      <t>ホウコク</t>
    </rPh>
    <rPh sb="39" eb="41">
      <t>コウモク</t>
    </rPh>
    <rPh sb="42" eb="44">
      <t>カクジュウ</t>
    </rPh>
    <rPh sb="45" eb="47">
      <t>ミコ</t>
    </rPh>
    <rPh sb="53" eb="55">
      <t>ミス</t>
    </rPh>
    <rPh sb="57" eb="59">
      <t>トリヒキ</t>
    </rPh>
    <rPh sb="59" eb="61">
      <t>ジョウホウ</t>
    </rPh>
    <rPh sb="62" eb="64">
      <t>シュウヤク</t>
    </rPh>
    <rPh sb="65" eb="67">
      <t>チクセキ</t>
    </rPh>
    <rPh sb="71" eb="73">
      <t>ミンカン</t>
    </rPh>
    <rPh sb="73" eb="75">
      <t>センモン</t>
    </rPh>
    <rPh sb="75" eb="77">
      <t>キカン</t>
    </rPh>
    <rPh sb="80" eb="82">
      <t>トリヒキ</t>
    </rPh>
    <rPh sb="82" eb="84">
      <t>ジョウホウ</t>
    </rPh>
    <rPh sb="84" eb="86">
      <t>チクセキ</t>
    </rPh>
    <rPh sb="86" eb="88">
      <t>キカン</t>
    </rPh>
    <rPh sb="89" eb="91">
      <t>シュウヤク</t>
    </rPh>
    <rPh sb="99" eb="101">
      <t>トウキョク</t>
    </rPh>
    <rPh sb="105" eb="107">
      <t>トリヒキ</t>
    </rPh>
    <rPh sb="107" eb="109">
      <t>ジョウホウ</t>
    </rPh>
    <rPh sb="110" eb="113">
      <t>コウリツテキ</t>
    </rPh>
    <rPh sb="114" eb="116">
      <t>ブンセキ</t>
    </rPh>
    <rPh sb="117" eb="120">
      <t>リカツヨウ</t>
    </rPh>
    <rPh sb="125" eb="127">
      <t>カノウ</t>
    </rPh>
    <rPh sb="131" eb="132">
      <t>カンガ</t>
    </rPh>
    <rPh sb="137" eb="139">
      <t>イジョウ</t>
    </rPh>
    <rPh sb="140" eb="141">
      <t>フ</t>
    </rPh>
    <rPh sb="144" eb="146">
      <t>コンパン</t>
    </rPh>
    <rPh sb="147" eb="149">
      <t>キンユウ</t>
    </rPh>
    <rPh sb="149" eb="151">
      <t>ショウヒン</t>
    </rPh>
    <rPh sb="151" eb="154">
      <t>トリヒキホウ</t>
    </rPh>
    <rPh sb="155" eb="157">
      <t>カイセイ</t>
    </rPh>
    <rPh sb="159" eb="161">
      <t>キンユウ</t>
    </rPh>
    <rPh sb="161" eb="163">
      <t>ショウヒン</t>
    </rPh>
    <rPh sb="163" eb="165">
      <t>トリヒキ</t>
    </rPh>
    <rPh sb="165" eb="167">
      <t>ギョウシャ</t>
    </rPh>
    <rPh sb="167" eb="168">
      <t>トウ</t>
    </rPh>
    <rPh sb="168" eb="169">
      <t>オヨ</t>
    </rPh>
    <rPh sb="170" eb="172">
      <t>セイサン</t>
    </rPh>
    <rPh sb="172" eb="174">
      <t>キカン</t>
    </rPh>
    <rPh sb="177" eb="179">
      <t>トリヒキ</t>
    </rPh>
    <rPh sb="179" eb="181">
      <t>ジョウホウ</t>
    </rPh>
    <rPh sb="182" eb="184">
      <t>ホウコク</t>
    </rPh>
    <rPh sb="184" eb="185">
      <t>サキ</t>
    </rPh>
    <rPh sb="186" eb="188">
      <t>トリヒキ</t>
    </rPh>
    <rPh sb="188" eb="190">
      <t>ジョウホウ</t>
    </rPh>
    <rPh sb="190" eb="192">
      <t>チクセキ</t>
    </rPh>
    <rPh sb="192" eb="194">
      <t>キカン</t>
    </rPh>
    <rPh sb="195" eb="198">
      <t>イチゲンカ</t>
    </rPh>
    <rPh sb="203" eb="205">
      <t>キテイ</t>
    </rPh>
    <rPh sb="206" eb="208">
      <t>セイビ</t>
    </rPh>
    <rPh sb="217" eb="219">
      <t>レイワ</t>
    </rPh>
    <rPh sb="220" eb="221">
      <t>ネン</t>
    </rPh>
    <rPh sb="222" eb="223">
      <t>ガツ</t>
    </rPh>
    <rPh sb="225" eb="226">
      <t>ニチ</t>
    </rPh>
    <rPh sb="226" eb="228">
      <t>コウフ</t>
    </rPh>
    <phoneticPr fontId="4"/>
  </si>
  <si>
    <t xml:space="preserve">
○金融商品取引法第156条の66第１項の規定に基づき、金融商品取引業者等、取引情報蓄積機関、清算機関から提出される店頭デリバティブ取引情報を集計・分析し、公表する。
○上記集計のための「店頭デリバティブ取引情報報告・蓄積システム」の運用を行う。なお、平成30年度においては、耐用年数を経過したハード機器の入れ替えを行っている。</t>
  </si>
  <si>
    <t xml:space="preserve">店頭デリバティブシステムの根幹となるミドルウェアのメーカーサポートが終了となり、保守・運用を継続するにはサポート対象となる製品へのバージョンアップが不可欠となるため。
</t>
    <rPh sb="0" eb="2">
      <t>テントウ</t>
    </rPh>
    <phoneticPr fontId="4"/>
  </si>
  <si>
    <t>現状通り</t>
  </si>
  <si>
    <t>○膨大な店頭デリバティブ取引情報（約397万件（令和元年度））について、本システムを用いて日々の処理を行い、取引情報（31年３月末のデータ）を集計の上、金融商品取引法の規定に基づき公表しており、本事業の予算は適切に執行されているものと考える。
○本システムを用いた効率的な集計を引き続き行うため、システムの改善に努めるとともに、競争性の確保に留意した調達の実施により、経費削減を図る必要があると考える。
○清算集中された金利関連店頭デリバティブ取引の割合は成果目標を達成している。</t>
    <rPh sb="24" eb="26">
      <t>レイワ</t>
    </rPh>
    <rPh sb="228" eb="230">
      <t>セイカ</t>
    </rPh>
    <rPh sb="230" eb="232">
      <t>モクヒョウ</t>
    </rPh>
    <rPh sb="233" eb="235">
      <t>タッセイ</t>
    </rPh>
    <phoneticPr fontId="4"/>
  </si>
  <si>
    <t xml:space="preserve">○一者応募となった契約については、競争性を確保するための方策について検討するなど、引き続き予算執行における経費削減に努めること。
</t>
    <rPh sb="3" eb="5">
      <t>オウボ</t>
    </rPh>
    <phoneticPr fontId="4"/>
  </si>
  <si>
    <t>店頭デリバティブ取引情報＜金融庁＞
令和元年度データについては集計中（令和２年９月現在）</t>
    <rPh sb="18" eb="20">
      <t>レイワ</t>
    </rPh>
    <rPh sb="20" eb="22">
      <t>ガンネン</t>
    </rPh>
    <rPh sb="22" eb="23">
      <t>ド</t>
    </rPh>
    <rPh sb="31" eb="33">
      <t>シュウケイ</t>
    </rPh>
    <rPh sb="33" eb="34">
      <t>ナカ</t>
    </rPh>
    <rPh sb="35" eb="37">
      <t>レイワ</t>
    </rPh>
    <rPh sb="38" eb="39">
      <t>ネン</t>
    </rPh>
    <rPh sb="40" eb="41">
      <t>ガツ</t>
    </rPh>
    <rPh sb="41" eb="43">
      <t>ゲンザイ</t>
    </rPh>
    <phoneticPr fontId="4"/>
  </si>
  <si>
    <t>令和元年度の本システムの保守・運用委託先の選定にあたっては、公募を実施。その際、公告期間を十分に確保した。また、調達情報について積極的な情報提供を行い、競争性の確保に努めたが一者のみの応募となった。</t>
    <rPh sb="0" eb="2">
      <t>レイワ</t>
    </rPh>
    <rPh sb="2" eb="3">
      <t>ガン</t>
    </rPh>
    <phoneticPr fontId="4"/>
  </si>
  <si>
    <t>○ 本事業の調達については、仕様書に問い合わせ件数やシステム修正等の前年度の実績を記入し、新規事業者にも参入しやすい環境を作るとともに、引き続き競争性の確保に留意した調達を実施していく。
○ 委託先に対し、効率化に向けた工夫を引続き求めていく。
〇店頭デリバティブ取引情報の国際的集約に向けた議論の進捗により、識別子等の報告項目の拡充が見込まれることを見据え、当局において取引情報を効率的に分析・利活用し投資家保護に活用するため、今般、金融商品取引法を改正し、金融商品取引業者等及び清算機関による取引情報の報告先を民間専門機関である取引情報蓄積機関に一元化するための規定を整備した（令和2年6月12日公布）。今後国際標準にも沿った当該制度の実施に向け、将来的な取引情報蓄積機関による取引情報の集計・公表に必要な具体的検討を行っていく。</t>
    <rPh sb="6" eb="8">
      <t>チョウタツ</t>
    </rPh>
    <rPh sb="14" eb="17">
      <t>シヨウショ</t>
    </rPh>
    <rPh sb="18" eb="19">
      <t>ト</t>
    </rPh>
    <rPh sb="20" eb="21">
      <t>ア</t>
    </rPh>
    <rPh sb="23" eb="25">
      <t>ケンスウ</t>
    </rPh>
    <rPh sb="30" eb="32">
      <t>シュウセイ</t>
    </rPh>
    <rPh sb="32" eb="33">
      <t>トウ</t>
    </rPh>
    <rPh sb="34" eb="36">
      <t>ゼンネン</t>
    </rPh>
    <rPh sb="36" eb="37">
      <t>ド</t>
    </rPh>
    <rPh sb="38" eb="40">
      <t>ジッセキ</t>
    </rPh>
    <rPh sb="41" eb="43">
      <t>キニュウ</t>
    </rPh>
    <rPh sb="45" eb="47">
      <t>シンキ</t>
    </rPh>
    <rPh sb="47" eb="49">
      <t>ジギョウ</t>
    </rPh>
    <rPh sb="49" eb="50">
      <t>シャ</t>
    </rPh>
    <rPh sb="52" eb="54">
      <t>サンニュウ</t>
    </rPh>
    <rPh sb="58" eb="60">
      <t>カンキョウ</t>
    </rPh>
    <rPh sb="61" eb="62">
      <t>ツク</t>
    </rPh>
    <rPh sb="124" eb="136">
      <t>テントウ</t>
    </rPh>
    <rPh sb="137" eb="140">
      <t>コクサイテキ</t>
    </rPh>
    <rPh sb="140" eb="142">
      <t>シュウヤク</t>
    </rPh>
    <rPh sb="143" eb="144">
      <t>ム</t>
    </rPh>
    <rPh sb="146" eb="148">
      <t>ギロン</t>
    </rPh>
    <rPh sb="149" eb="151">
      <t>シンチョク</t>
    </rPh>
    <rPh sb="155" eb="158">
      <t>シキベツシ</t>
    </rPh>
    <rPh sb="158" eb="159">
      <t>トウ</t>
    </rPh>
    <rPh sb="160" eb="162">
      <t>ホウコク</t>
    </rPh>
    <rPh sb="162" eb="164">
      <t>コウモク</t>
    </rPh>
    <rPh sb="165" eb="167">
      <t>カクジュウ</t>
    </rPh>
    <rPh sb="168" eb="170">
      <t>ミコ</t>
    </rPh>
    <rPh sb="176" eb="178">
      <t>ミス</t>
    </rPh>
    <rPh sb="230" eb="232">
      <t>キンユウ</t>
    </rPh>
    <rPh sb="232" eb="234">
      <t>ショウヒン</t>
    </rPh>
    <rPh sb="234" eb="236">
      <t>トリヒキ</t>
    </rPh>
    <rPh sb="236" eb="238">
      <t>ギョウシャ</t>
    </rPh>
    <rPh sb="238" eb="239">
      <t>トウ</t>
    </rPh>
    <rPh sb="239" eb="240">
      <t>オヨ</t>
    </rPh>
    <rPh sb="241" eb="243">
      <t>セイサン</t>
    </rPh>
    <rPh sb="243" eb="245">
      <t>キカン</t>
    </rPh>
    <rPh sb="253" eb="255">
      <t>ホウコク</t>
    </rPh>
    <rPh sb="255" eb="256">
      <t>サキ</t>
    </rPh>
    <rPh sb="259" eb="261">
      <t>センモン</t>
    </rPh>
    <rPh sb="286" eb="288">
      <t>セイビ</t>
    </rPh>
    <rPh sb="291" eb="293">
      <t>レイワ</t>
    </rPh>
    <rPh sb="294" eb="295">
      <t>ネン</t>
    </rPh>
    <rPh sb="296" eb="297">
      <t>ガツ</t>
    </rPh>
    <rPh sb="299" eb="300">
      <t>ニチ</t>
    </rPh>
    <rPh sb="300" eb="302">
      <t>コウフ</t>
    </rPh>
    <rPh sb="306" eb="308">
      <t>コクサイ</t>
    </rPh>
    <rPh sb="308" eb="310">
      <t>ヒョウジュン</t>
    </rPh>
    <rPh sb="312" eb="313">
      <t>ソ</t>
    </rPh>
    <rPh sb="315" eb="317">
      <t>トウガイ</t>
    </rPh>
    <rPh sb="326" eb="329">
      <t>ショウライテキ</t>
    </rPh>
    <rPh sb="352" eb="354">
      <t>ヒツヨウ</t>
    </rPh>
    <rPh sb="361" eb="362">
      <t>オコナ</t>
    </rPh>
    <phoneticPr fontId="4"/>
  </si>
  <si>
    <t>金融商品取引業者等から報告を受けている店頭デリバティブ取引情報の集計結果及び増減要因分析を公表しました（令和２年３月）。</t>
    <phoneticPr fontId="4"/>
  </si>
  <si>
    <t>（外部有識者点検対象外）</t>
    <rPh sb="1" eb="3">
      <t>ガイブ</t>
    </rPh>
    <rPh sb="3" eb="6">
      <t>ユウシキシャ</t>
    </rPh>
    <rPh sb="6" eb="8">
      <t>テンケン</t>
    </rPh>
    <rPh sb="8" eb="10">
      <t>タイショウ</t>
    </rPh>
    <rPh sb="10" eb="11">
      <t>ガイ</t>
    </rPh>
    <phoneticPr fontId="4"/>
  </si>
  <si>
    <t>-</t>
    <phoneticPr fontId="4"/>
  </si>
  <si>
    <t>○令和元年度の本システムの保守・運用委託先の選定にあたっては、仕様書に前年度の問い合わせ件数やシステム修正等の実績を記入のうえ、公募期間を十分に確保して公募を実施したが、一者のみの応募となった。新規事業者が参入しやすい環境を作るため、引き続き仕様書に前年度実績を記入するとともに、調達情報について積極的に情報提供を行い、競争性確保に努めていく。
○本経費については、効率的な予算執行の観点から、コスト削減に努めていくこととするが、令和３年度においては、店頭デリバティブシステムの根幹となるミドルウェアのバージョンアップを予定しているため、前年比６百万円の増額となる予算要求を行っていく。
○令和元年度金融商品取引法改正（取引情報蓄積機関への取引情報報告の一元化）の実施に向け、国内外の関係機関と連携して議論し、識別子等の報告項目の検討や取引情報蓄積機関による取引情報の集計・公表に向けた検討を引き続き行っていく。</t>
    <rPh sb="58" eb="60">
      <t>キニュウ</t>
    </rPh>
    <rPh sb="64" eb="66">
      <t>コウボ</t>
    </rPh>
    <rPh sb="66" eb="68">
      <t>キカン</t>
    </rPh>
    <rPh sb="69" eb="71">
      <t>ジュウブン</t>
    </rPh>
    <rPh sb="72" eb="74">
      <t>カクホ</t>
    </rPh>
    <rPh sb="76" eb="78">
      <t>コウボ</t>
    </rPh>
    <rPh sb="79" eb="81">
      <t>ジッシ</t>
    </rPh>
    <rPh sb="97" eb="99">
      <t>シンキ</t>
    </rPh>
    <rPh sb="99" eb="101">
      <t>ジギョウ</t>
    </rPh>
    <rPh sb="101" eb="102">
      <t>シャ</t>
    </rPh>
    <rPh sb="103" eb="105">
      <t>サンニュウ</t>
    </rPh>
    <rPh sb="109" eb="111">
      <t>カンキョウ</t>
    </rPh>
    <rPh sb="112" eb="113">
      <t>ツク</t>
    </rPh>
    <rPh sb="117" eb="118">
      <t>ヒ</t>
    </rPh>
    <rPh sb="119" eb="120">
      <t>ツヅ</t>
    </rPh>
    <rPh sb="121" eb="124">
      <t>シヨウショ</t>
    </rPh>
    <rPh sb="125" eb="128">
      <t>ゼンネンド</t>
    </rPh>
    <rPh sb="128" eb="130">
      <t>ジッセキ</t>
    </rPh>
    <rPh sb="131" eb="133">
      <t>キニュウ</t>
    </rPh>
    <phoneticPr fontId="4"/>
  </si>
  <si>
    <t>A.エヌシーアイ総合システム株式会社</t>
    <phoneticPr fontId="4"/>
  </si>
  <si>
    <t>B.エヌシーアイ総合システム株式会社</t>
    <phoneticPr fontId="4"/>
  </si>
  <si>
    <t>C.テックスエンジソリューションズ株式会社</t>
    <phoneticPr fontId="4"/>
  </si>
  <si>
    <t>D.テックスエンジソリューションズ株式会社</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</si>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</sst>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4" fillId="0" borderId="0">
      <alignment vertical="center"/>
    </xf>
    <xf numFmtId="0" fontId="34"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8"/>
    <cellStyle name="標準 3 3" xfId="7"/>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95250</xdr:colOff>
      <xdr:row>741</xdr:row>
      <xdr:rowOff>193675</xdr:rowOff>
    </xdr:from>
    <xdr:to>
      <xdr:col>32</xdr:col>
      <xdr:colOff>148590</xdr:colOff>
      <xdr:row>743</xdr:row>
      <xdr:rowOff>182245</xdr:rowOff>
    </xdr:to>
    <xdr:sp macro="" textlink="">
      <xdr:nvSpPr>
        <xdr:cNvPr id="36" name="正方形/長方形 35"/>
        <xdr:cNvSpPr/>
      </xdr:nvSpPr>
      <xdr:spPr>
        <a:xfrm>
          <a:off x="5295900" y="47616745"/>
          <a:ext cx="1253490" cy="708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kern="100">
              <a:solidFill>
                <a:sysClr val="windowText" lastClr="000000"/>
              </a:solidFill>
              <a:effectLst/>
              <a:latin typeface="ＭＳ ゴシック"/>
              <a:cs typeface="Times New Roman"/>
            </a:rPr>
            <a:t>金融庁</a:t>
          </a:r>
        </a:p>
        <a:p>
          <a:pPr algn="ctr">
            <a:lnSpc>
              <a:spcPts val="1200"/>
            </a:lnSpc>
            <a:spcAft>
              <a:spcPts val="0"/>
            </a:spcAft>
          </a:pPr>
          <a:r>
            <a:rPr lang="en-US" altLang="ja-JP" sz="1050" kern="100">
              <a:solidFill>
                <a:srgbClr val="000000"/>
              </a:solidFill>
              <a:effectLst/>
              <a:latin typeface="ＭＳ ゴシック"/>
              <a:cs typeface="Times New Roman"/>
            </a:rPr>
            <a:t>31.5</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clientData/>
  </xdr:twoCellAnchor>
  <xdr:twoCellAnchor>
    <xdr:from>
      <xdr:col>13</xdr:col>
      <xdr:colOff>173990</xdr:colOff>
      <xdr:row>747</xdr:row>
      <xdr:rowOff>4445</xdr:rowOff>
    </xdr:from>
    <xdr:to>
      <xdr:col>23</xdr:col>
      <xdr:colOff>9525</xdr:colOff>
      <xdr:row>748</xdr:row>
      <xdr:rowOff>342900</xdr:rowOff>
    </xdr:to>
    <xdr:sp macro="" textlink="">
      <xdr:nvSpPr>
        <xdr:cNvPr id="37" name="正方形/長方形 36"/>
        <xdr:cNvSpPr/>
      </xdr:nvSpPr>
      <xdr:spPr>
        <a:xfrm>
          <a:off x="2774315" y="49580165"/>
          <a:ext cx="1835785" cy="6908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en-US" altLang="ja-JP" sz="1050">
              <a:solidFill>
                <a:sysClr val="windowText" lastClr="000000"/>
              </a:solidFill>
              <a:effectLst/>
              <a:latin typeface="ＭＳ Ｐゴシック"/>
              <a:ea typeface="+mn-ea"/>
              <a:cs typeface="+mn-cs"/>
            </a:rPr>
            <a:t>A</a:t>
          </a:r>
          <a:r>
            <a:rPr lang="ja-JP" altLang="en-US" sz="1050">
              <a:solidFill>
                <a:sysClr val="windowText" lastClr="000000"/>
              </a:solidFill>
              <a:effectLst/>
              <a:latin typeface="ＭＳ Ｐゴシック"/>
              <a:ea typeface="+mn-ea"/>
              <a:cs typeface="+mn-cs"/>
            </a:rPr>
            <a:t>エヌシーアイ総合システム</a:t>
          </a:r>
          <a:r>
            <a:rPr lang="ja-JP" altLang="ja-JP" sz="1100">
              <a:solidFill>
                <a:sysClr val="windowText" lastClr="000000"/>
              </a:solidFill>
              <a:effectLst/>
              <a:latin typeface="+mn-lt"/>
              <a:ea typeface="+mn-ea"/>
              <a:cs typeface="+mn-cs"/>
            </a:rPr>
            <a:t>株式会社</a:t>
          </a:r>
          <a:endParaRPr lang="en-US" altLang="ja-JP" sz="1100">
            <a:solidFill>
              <a:sysClr val="windowText" lastClr="000000"/>
            </a:solidFill>
            <a:effectLst/>
            <a:latin typeface="+mn-lt"/>
            <a:ea typeface="+mn-ea"/>
            <a:cs typeface="+mn-cs"/>
          </a:endParaRPr>
        </a:p>
        <a:p>
          <a:pPr algn="ctr">
            <a:spcAft>
              <a:spcPts val="0"/>
            </a:spcAft>
          </a:pPr>
          <a:r>
            <a:rPr lang="en-US" altLang="ja-JP" sz="1050">
              <a:solidFill>
                <a:srgbClr val="000000"/>
              </a:solidFill>
              <a:effectLst/>
              <a:latin typeface="ＭＳ ゴシック"/>
              <a:ea typeface="ＭＳ Ｐゴシック"/>
              <a:cs typeface="Times New Roman"/>
            </a:rPr>
            <a:t>29.2</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13</xdr:col>
      <xdr:colOff>166370</xdr:colOff>
      <xdr:row>745</xdr:row>
      <xdr:rowOff>247015</xdr:rowOff>
    </xdr:from>
    <xdr:to>
      <xdr:col>22</xdr:col>
      <xdr:colOff>199390</xdr:colOff>
      <xdr:row>747</xdr:row>
      <xdr:rowOff>71755</xdr:rowOff>
    </xdr:to>
    <xdr:sp macro="" textlink="">
      <xdr:nvSpPr>
        <xdr:cNvPr id="38" name="大かっこ 37"/>
        <xdr:cNvSpPr/>
      </xdr:nvSpPr>
      <xdr:spPr>
        <a:xfrm>
          <a:off x="2766695" y="49102645"/>
          <a:ext cx="1833245" cy="5448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29</xdr:col>
      <xdr:colOff>82550</xdr:colOff>
      <xdr:row>743</xdr:row>
      <xdr:rowOff>193675</xdr:rowOff>
    </xdr:from>
    <xdr:to>
      <xdr:col>29</xdr:col>
      <xdr:colOff>82550</xdr:colOff>
      <xdr:row>745</xdr:row>
      <xdr:rowOff>17145</xdr:rowOff>
    </xdr:to>
    <xdr:cxnSp macro="">
      <xdr:nvCxnSpPr>
        <xdr:cNvPr id="39" name="直線矢印コネクタ 38"/>
        <xdr:cNvCxnSpPr/>
      </xdr:nvCxnSpPr>
      <xdr:spPr>
        <a:xfrm>
          <a:off x="5883275" y="48336835"/>
          <a:ext cx="0" cy="53594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xdr:colOff>
      <xdr:row>745</xdr:row>
      <xdr:rowOff>0</xdr:rowOff>
    </xdr:from>
    <xdr:to>
      <xdr:col>40</xdr:col>
      <xdr:colOff>19685</xdr:colOff>
      <xdr:row>745</xdr:row>
      <xdr:rowOff>8255</xdr:rowOff>
    </xdr:to>
    <xdr:cxnSp macro="">
      <xdr:nvCxnSpPr>
        <xdr:cNvPr id="40" name="直線コネクタ 39"/>
        <xdr:cNvCxnSpPr/>
      </xdr:nvCxnSpPr>
      <xdr:spPr>
        <a:xfrm flipV="1">
          <a:off x="3808730" y="48855630"/>
          <a:ext cx="4211955" cy="82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8255</xdr:colOff>
      <xdr:row>745</xdr:row>
      <xdr:rowOff>8255</xdr:rowOff>
    </xdr:from>
    <xdr:to>
      <xdr:col>40</xdr:col>
      <xdr:colOff>9525</xdr:colOff>
      <xdr:row>745</xdr:row>
      <xdr:rowOff>257175</xdr:rowOff>
    </xdr:to>
    <xdr:cxnSp macro="">
      <xdr:nvCxnSpPr>
        <xdr:cNvPr id="44" name="直線矢印コネクタ 43"/>
        <xdr:cNvCxnSpPr/>
      </xdr:nvCxnSpPr>
      <xdr:spPr>
        <a:xfrm>
          <a:off x="8009255" y="48863885"/>
          <a:ext cx="1270" cy="2489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198120</xdr:colOff>
      <xdr:row>747</xdr:row>
      <xdr:rowOff>2540</xdr:rowOff>
    </xdr:from>
    <xdr:to>
      <xdr:col>44</xdr:col>
      <xdr:colOff>24130</xdr:colOff>
      <xdr:row>748</xdr:row>
      <xdr:rowOff>341630</xdr:rowOff>
    </xdr:to>
    <xdr:sp macro="" textlink="">
      <xdr:nvSpPr>
        <xdr:cNvPr id="45" name="正方形/長方形 44"/>
        <xdr:cNvSpPr/>
      </xdr:nvSpPr>
      <xdr:spPr>
        <a:xfrm>
          <a:off x="6998970" y="49578260"/>
          <a:ext cx="1826260" cy="6915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050">
              <a:solidFill>
                <a:sysClr val="windowText" lastClr="000000"/>
              </a:solidFill>
              <a:effectLst/>
              <a:latin typeface="ＭＳ Ｐゴシック"/>
              <a:ea typeface="+mn-ea"/>
              <a:cs typeface="+mn-cs"/>
            </a:rPr>
            <a:t>B</a:t>
          </a:r>
          <a:r>
            <a:rPr lang="ja-JP" altLang="ja-JP" sz="1100">
              <a:solidFill>
                <a:schemeClr val="tx1"/>
              </a:solidFill>
              <a:effectLst/>
              <a:latin typeface="+mn-lt"/>
              <a:ea typeface="+mn-ea"/>
              <a:cs typeface="+mn-cs"/>
            </a:rPr>
            <a:t>エヌシーアイ総合システム株式会社</a:t>
          </a:r>
          <a:endParaRPr lang="en-US" altLang="ja-JP" sz="1100">
            <a:solidFill>
              <a:schemeClr val="tx1"/>
            </a:solidFill>
            <a:effectLst/>
            <a:latin typeface="+mn-lt"/>
            <a:ea typeface="+mn-ea"/>
            <a:cs typeface="+mn-cs"/>
          </a:endParaRPr>
        </a:p>
        <a:p>
          <a:pPr algn="ctr">
            <a:spcAft>
              <a:spcPts val="0"/>
            </a:spcAft>
          </a:pPr>
          <a:r>
            <a:rPr lang="en-US" altLang="ja-JP" sz="1050">
              <a:solidFill>
                <a:srgbClr val="000000"/>
              </a:solidFill>
              <a:effectLst/>
              <a:latin typeface="ＭＳ ゴシック"/>
              <a:ea typeface="ＭＳ Ｐゴシック"/>
              <a:cs typeface="Times New Roman"/>
            </a:rPr>
            <a:t>2.3</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35</xdr:col>
      <xdr:colOff>87630</xdr:colOff>
      <xdr:row>745</xdr:row>
      <xdr:rowOff>247015</xdr:rowOff>
    </xdr:from>
    <xdr:to>
      <xdr:col>44</xdr:col>
      <xdr:colOff>122555</xdr:colOff>
      <xdr:row>747</xdr:row>
      <xdr:rowOff>71755</xdr:rowOff>
    </xdr:to>
    <xdr:sp macro="" textlink="">
      <xdr:nvSpPr>
        <xdr:cNvPr id="46" name="大かっこ 45"/>
        <xdr:cNvSpPr/>
      </xdr:nvSpPr>
      <xdr:spPr>
        <a:xfrm>
          <a:off x="7088505" y="49102645"/>
          <a:ext cx="1835150" cy="5448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14</xdr:col>
      <xdr:colOff>1270</xdr:colOff>
      <xdr:row>749</xdr:row>
      <xdr:rowOff>224790</xdr:rowOff>
    </xdr:from>
    <xdr:to>
      <xdr:col>23</xdr:col>
      <xdr:colOff>34925</xdr:colOff>
      <xdr:row>751</xdr:row>
      <xdr:rowOff>340360</xdr:rowOff>
    </xdr:to>
    <xdr:sp macro="" textlink="">
      <xdr:nvSpPr>
        <xdr:cNvPr id="57" name="大かっこ 56"/>
        <xdr:cNvSpPr/>
      </xdr:nvSpPr>
      <xdr:spPr>
        <a:xfrm>
          <a:off x="2801620" y="50512980"/>
          <a:ext cx="1833880" cy="835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clientData/>
  </xdr:twoCellAnchor>
  <xdr:twoCellAnchor>
    <xdr:from>
      <xdr:col>13</xdr:col>
      <xdr:colOff>191135</xdr:colOff>
      <xdr:row>755</xdr:row>
      <xdr:rowOff>22860</xdr:rowOff>
    </xdr:from>
    <xdr:to>
      <xdr:col>23</xdr:col>
      <xdr:colOff>24765</xdr:colOff>
      <xdr:row>757</xdr:row>
      <xdr:rowOff>10160</xdr:rowOff>
    </xdr:to>
    <xdr:sp macro="" textlink="">
      <xdr:nvSpPr>
        <xdr:cNvPr id="58" name="正方形/長方形 57"/>
        <xdr:cNvSpPr/>
      </xdr:nvSpPr>
      <xdr:spPr>
        <a:xfrm>
          <a:off x="2791460" y="52463700"/>
          <a:ext cx="1833880" cy="707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050">
              <a:solidFill>
                <a:schemeClr val="tx1"/>
              </a:solidFill>
              <a:effectLst/>
              <a:latin typeface="ＭＳ Ｐゴシック"/>
              <a:cs typeface="ＭＳ Ｐゴシック"/>
            </a:rPr>
            <a:t>C. </a:t>
          </a:r>
          <a:r>
            <a:rPr lang="ja-JP" altLang="ja-JP" sz="1100">
              <a:solidFill>
                <a:schemeClr val="tx1"/>
              </a:solidFill>
              <a:effectLst/>
              <a:latin typeface="+mn-lt"/>
              <a:ea typeface="+mn-ea"/>
              <a:cs typeface="+mn-cs"/>
            </a:rPr>
            <a:t>テックスエンジソリューションズ株式会社</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lang="en-US" altLang="ja-JP" sz="1100">
              <a:solidFill>
                <a:schemeClr val="tx1"/>
              </a:solidFill>
              <a:effectLst/>
              <a:latin typeface="+mn-lt"/>
              <a:ea typeface="+mn-ea"/>
              <a:cs typeface="+mn-cs"/>
            </a:rPr>
            <a:t>2.3</a:t>
          </a:r>
          <a:r>
            <a:rPr lang="ja-JP" altLang="en-US" sz="11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35</xdr:col>
      <xdr:colOff>20320</xdr:colOff>
      <xdr:row>755</xdr:row>
      <xdr:rowOff>25400</xdr:rowOff>
    </xdr:from>
    <xdr:to>
      <xdr:col>44</xdr:col>
      <xdr:colOff>53975</xdr:colOff>
      <xdr:row>757</xdr:row>
      <xdr:rowOff>10160</xdr:rowOff>
    </xdr:to>
    <xdr:sp macro="" textlink="">
      <xdr:nvSpPr>
        <xdr:cNvPr id="59" name="正方形/長方形 58"/>
        <xdr:cNvSpPr/>
      </xdr:nvSpPr>
      <xdr:spPr>
        <a:xfrm>
          <a:off x="7021195" y="52466240"/>
          <a:ext cx="1833880" cy="704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marL="0" marR="0" lvl="0" indent="0" algn="ctr" defTabSz="914400" eaLnBrk="1" fontAlgn="auto" latinLnBrk="0" hangingPunct="1">
            <a:lnSpc>
              <a:spcPct val="100000"/>
            </a:lnSpc>
            <a:spcBef>
              <a:spcPts val="0"/>
            </a:spcBef>
            <a:spcAft>
              <a:spcPts val="0"/>
            </a:spcAft>
            <a:defRPr/>
          </a:pPr>
          <a:r>
            <a:rPr lang="en-US" altLang="ja-JP" sz="1050">
              <a:solidFill>
                <a:schemeClr val="tx1"/>
              </a:solidFill>
              <a:effectLst/>
              <a:latin typeface="ＭＳ Ｐゴシック"/>
              <a:cs typeface="ＭＳ Ｐゴシック"/>
            </a:rPr>
            <a:t>D. </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テックスエンジソリューションズ株式会社</a:t>
          </a:r>
          <a:endParaRPr lang="ja-JP" altLang="ja-JP" sz="1200">
            <a:solidFill>
              <a:schemeClr val="tx1"/>
            </a:solidFill>
            <a:effectLst/>
          </a:endParaRPr>
        </a:p>
        <a:p>
          <a:pPr algn="ctr">
            <a:spcAft>
              <a:spcPts val="0"/>
            </a:spcAft>
          </a:pPr>
          <a:r>
            <a:rPr lang="en-US" altLang="ja-JP" sz="1100">
              <a:solidFill>
                <a:schemeClr val="tx1"/>
              </a:solidFill>
              <a:effectLst/>
              <a:latin typeface="ＭＳ Ｐゴシック"/>
              <a:cs typeface="ＭＳ Ｐゴシック"/>
            </a:rPr>
            <a:t>1.8</a:t>
          </a:r>
          <a:r>
            <a:rPr lang="ja-JP" altLang="en-US" sz="1100">
              <a:solidFill>
                <a:schemeClr val="tx1"/>
              </a:solidFill>
              <a:effectLst/>
              <a:latin typeface="ＭＳ Ｐゴシック"/>
              <a:cs typeface="ＭＳ Ｐゴシック"/>
            </a:rPr>
            <a:t>百万円</a:t>
          </a:r>
          <a:endParaRPr lang="ja-JP" sz="1100">
            <a:solidFill>
              <a:schemeClr val="tx1"/>
            </a:solidFill>
            <a:effectLst/>
            <a:latin typeface="ＭＳ Ｐゴシック"/>
            <a:cs typeface="ＭＳ Ｐゴシック"/>
          </a:endParaRPr>
        </a:p>
      </xdr:txBody>
    </xdr:sp>
    <xdr:clientData/>
  </xdr:twoCellAnchor>
  <xdr:twoCellAnchor>
    <xdr:from>
      <xdr:col>14</xdr:col>
      <xdr:colOff>0</xdr:colOff>
      <xdr:row>757</xdr:row>
      <xdr:rowOff>219710</xdr:rowOff>
    </xdr:from>
    <xdr:to>
      <xdr:col>23</xdr:col>
      <xdr:colOff>92710</xdr:colOff>
      <xdr:row>758</xdr:row>
      <xdr:rowOff>365760</xdr:rowOff>
    </xdr:to>
    <xdr:sp macro="" textlink="">
      <xdr:nvSpPr>
        <xdr:cNvPr id="60" name="大かっこ 59"/>
        <xdr:cNvSpPr/>
      </xdr:nvSpPr>
      <xdr:spPr>
        <a:xfrm>
          <a:off x="2800350" y="53380640"/>
          <a:ext cx="1892935" cy="81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clientData/>
  </xdr:twoCellAnchor>
  <xdr:twoCellAnchor>
    <xdr:from>
      <xdr:col>35</xdr:col>
      <xdr:colOff>19050</xdr:colOff>
      <xdr:row>757</xdr:row>
      <xdr:rowOff>203835</xdr:rowOff>
    </xdr:from>
    <xdr:to>
      <xdr:col>44</xdr:col>
      <xdr:colOff>107315</xdr:colOff>
      <xdr:row>758</xdr:row>
      <xdr:rowOff>353060</xdr:rowOff>
    </xdr:to>
    <xdr:sp macro="" textlink="">
      <xdr:nvSpPr>
        <xdr:cNvPr id="61" name="大かっこ 60"/>
        <xdr:cNvSpPr/>
      </xdr:nvSpPr>
      <xdr:spPr>
        <a:xfrm>
          <a:off x="7019925" y="53364765"/>
          <a:ext cx="1888490" cy="815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marL="0" marR="0" indent="0" algn="ctr" defTabSz="914400" eaLnBrk="1" fontAlgn="auto" latinLnBrk="0" hangingPunct="1">
            <a:lnSpc>
              <a:spcPts val="1200"/>
            </a:lnSpc>
            <a:spcBef>
              <a:spcPts val="0"/>
            </a:spcBef>
            <a:spcAft>
              <a:spcPts val="0"/>
            </a:spcAft>
            <a:defRPr/>
          </a:pPr>
          <a:r>
            <a:rPr lang="ja-JP" altLang="ja-JP" sz="800">
              <a:solidFill>
                <a:schemeClr val="tx1"/>
              </a:solidFill>
              <a:effectLst/>
              <a:latin typeface="+mn-lt"/>
              <a:ea typeface="+mn-ea"/>
              <a:cs typeface="+mn-cs"/>
            </a:rPr>
            <a:t>店頭デリバティブ取引情報報告・蓄積システムの機器、</a:t>
          </a:r>
          <a:r>
            <a:rPr lang="en-US" altLang="ja-JP" sz="800">
              <a:solidFill>
                <a:schemeClr val="tx1"/>
              </a:solidFill>
              <a:effectLst/>
              <a:latin typeface="+mn-lt"/>
              <a:ea typeface="+mn-ea"/>
              <a:cs typeface="+mn-cs"/>
            </a:rPr>
            <a:t>OS</a:t>
          </a:r>
          <a:r>
            <a:rPr lang="ja-JP" altLang="ja-JP" sz="800">
              <a:solidFill>
                <a:schemeClr val="tx1"/>
              </a:solidFill>
              <a:effectLst/>
              <a:latin typeface="+mn-lt"/>
              <a:ea typeface="+mn-ea"/>
              <a:cs typeface="+mn-cs"/>
            </a:rPr>
            <a:t>等に係る保守業務の支援</a:t>
          </a:r>
          <a:endParaRPr lang="ja-JP" altLang="ja-JP" sz="800">
            <a:effectLst/>
          </a:endParaRPr>
        </a:p>
      </xdr:txBody>
    </xdr:sp>
    <xdr:clientData/>
  </xdr:twoCellAnchor>
  <xdr:twoCellAnchor>
    <xdr:from>
      <xdr:col>13</xdr:col>
      <xdr:colOff>167005</xdr:colOff>
      <xdr:row>753</xdr:row>
      <xdr:rowOff>281940</xdr:rowOff>
    </xdr:from>
    <xdr:to>
      <xdr:col>23</xdr:col>
      <xdr:colOff>0</xdr:colOff>
      <xdr:row>754</xdr:row>
      <xdr:rowOff>319405</xdr:rowOff>
    </xdr:to>
    <xdr:sp macro="" textlink="">
      <xdr:nvSpPr>
        <xdr:cNvPr id="62" name="大かっこ 61"/>
        <xdr:cNvSpPr/>
      </xdr:nvSpPr>
      <xdr:spPr>
        <a:xfrm>
          <a:off x="2767330" y="52010310"/>
          <a:ext cx="1833245" cy="38989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34</xdr:col>
      <xdr:colOff>193040</xdr:colOff>
      <xdr:row>753</xdr:row>
      <xdr:rowOff>280670</xdr:rowOff>
    </xdr:from>
    <xdr:to>
      <xdr:col>44</xdr:col>
      <xdr:colOff>27305</xdr:colOff>
      <xdr:row>754</xdr:row>
      <xdr:rowOff>317500</xdr:rowOff>
    </xdr:to>
    <xdr:sp macro="" textlink="">
      <xdr:nvSpPr>
        <xdr:cNvPr id="63" name="大かっこ 62"/>
        <xdr:cNvSpPr/>
      </xdr:nvSpPr>
      <xdr:spPr>
        <a:xfrm>
          <a:off x="6993890" y="52009040"/>
          <a:ext cx="1834515" cy="38925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18</xdr:col>
      <xdr:colOff>96520</xdr:colOff>
      <xdr:row>752</xdr:row>
      <xdr:rowOff>24130</xdr:rowOff>
    </xdr:from>
    <xdr:to>
      <xdr:col>18</xdr:col>
      <xdr:colOff>96520</xdr:colOff>
      <xdr:row>753</xdr:row>
      <xdr:rowOff>163195</xdr:rowOff>
    </xdr:to>
    <xdr:cxnSp macro="">
      <xdr:nvCxnSpPr>
        <xdr:cNvPr id="64" name="直線矢印コネクタ 63"/>
        <xdr:cNvCxnSpPr/>
      </xdr:nvCxnSpPr>
      <xdr:spPr>
        <a:xfrm>
          <a:off x="3696970" y="51392455"/>
          <a:ext cx="0" cy="4991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104775</xdr:colOff>
      <xdr:row>752</xdr:row>
      <xdr:rowOff>11430</xdr:rowOff>
    </xdr:from>
    <xdr:to>
      <xdr:col>39</xdr:col>
      <xdr:colOff>104775</xdr:colOff>
      <xdr:row>753</xdr:row>
      <xdr:rowOff>190500</xdr:rowOff>
    </xdr:to>
    <xdr:cxnSp macro="">
      <xdr:nvCxnSpPr>
        <xdr:cNvPr id="65" name="直線矢印コネクタ 64"/>
        <xdr:cNvCxnSpPr/>
      </xdr:nvCxnSpPr>
      <xdr:spPr>
        <a:xfrm>
          <a:off x="7905750" y="51379755"/>
          <a:ext cx="0" cy="539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10160</xdr:colOff>
      <xdr:row>749</xdr:row>
      <xdr:rowOff>203200</xdr:rowOff>
    </xdr:from>
    <xdr:to>
      <xdr:col>44</xdr:col>
      <xdr:colOff>42545</xdr:colOff>
      <xdr:row>751</xdr:row>
      <xdr:rowOff>319405</xdr:rowOff>
    </xdr:to>
    <xdr:sp macro="" textlink="">
      <xdr:nvSpPr>
        <xdr:cNvPr id="66" name="大かっこ 65"/>
        <xdr:cNvSpPr/>
      </xdr:nvSpPr>
      <xdr:spPr>
        <a:xfrm>
          <a:off x="7011035" y="50491390"/>
          <a:ext cx="1832610" cy="836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lIns="72000" tIns="0" rIns="72000" bIns="0" numCol="1" spcCol="0" rtlCol="0" fromWordArt="0" anchor="ctr" anchorCtr="0" forceAA="0" compatLnSpc="1"/>
        <a:lstStyle/>
        <a:p>
          <a:pPr marL="0" marR="0" indent="0" algn="ctr" defTabSz="914400" eaLnBrk="1" fontAlgn="auto" latinLnBrk="0" hangingPunct="1">
            <a:lnSpc>
              <a:spcPts val="1200"/>
            </a:lnSpc>
            <a:spcBef>
              <a:spcPts val="0"/>
            </a:spcBef>
            <a:spcAft>
              <a:spcPts val="0"/>
            </a:spcAft>
            <a:defRPr/>
          </a:pPr>
          <a:r>
            <a:rPr lang="ja-JP" altLang="ja-JP" sz="800">
              <a:solidFill>
                <a:schemeClr val="tx1"/>
              </a:solidFill>
              <a:effectLst/>
              <a:latin typeface="+mn-lt"/>
              <a:ea typeface="+mn-ea"/>
              <a:cs typeface="+mn-cs"/>
            </a:rPr>
            <a:t>店頭デリバティブ取引情報報告・蓄積システムの機器、</a:t>
          </a:r>
          <a:r>
            <a:rPr lang="en-US" altLang="ja-JP" sz="800">
              <a:solidFill>
                <a:schemeClr val="tx1"/>
              </a:solidFill>
              <a:effectLst/>
              <a:latin typeface="+mn-lt"/>
              <a:ea typeface="+mn-ea"/>
              <a:cs typeface="+mn-cs"/>
            </a:rPr>
            <a:t>OS</a:t>
          </a:r>
          <a:r>
            <a:rPr lang="ja-JP" altLang="ja-JP" sz="800">
              <a:solidFill>
                <a:schemeClr val="tx1"/>
              </a:solidFill>
              <a:effectLst/>
              <a:latin typeface="+mn-lt"/>
              <a:ea typeface="+mn-ea"/>
              <a:cs typeface="+mn-cs"/>
            </a:rPr>
            <a:t>等に係る保守業務</a:t>
          </a:r>
          <a:endParaRPr lang="en-US" altLang="ja-JP" sz="800">
            <a:solidFill>
              <a:schemeClr val="tx1"/>
            </a:solidFill>
            <a:effectLst/>
            <a:latin typeface="+mn-lt"/>
            <a:ea typeface="+mn-ea"/>
            <a:cs typeface="+mn-cs"/>
          </a:endParaRPr>
        </a:p>
      </xdr:txBody>
    </xdr:sp>
    <xdr:clientData/>
  </xdr:twoCellAnchor>
  <xdr:twoCellAnchor>
    <xdr:from>
      <xdr:col>19</xdr:col>
      <xdr:colOff>0</xdr:colOff>
      <xdr:row>745</xdr:row>
      <xdr:rowOff>17145</xdr:rowOff>
    </xdr:from>
    <xdr:to>
      <xdr:col>19</xdr:col>
      <xdr:colOff>0</xdr:colOff>
      <xdr:row>745</xdr:row>
      <xdr:rowOff>258445</xdr:rowOff>
    </xdr:to>
    <xdr:cxnSp macro="">
      <xdr:nvCxnSpPr>
        <xdr:cNvPr id="67" name="直線矢印コネクタ 66"/>
        <xdr:cNvCxnSpPr/>
      </xdr:nvCxnSpPr>
      <xdr:spPr>
        <a:xfrm>
          <a:off x="3800475" y="48872775"/>
          <a:ext cx="0" cy="241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05" zoomScale="85" zoomScaleNormal="75" zoomScaleSheetLayoutView="85" workbookViewId="0">
      <selection activeCell="AL877" sqref="AL877:AO87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39"/>
      <c r="AQ1" s="39"/>
      <c r="AR1" s="39"/>
      <c r="AS1" s="39"/>
      <c r="AT1" s="39"/>
      <c r="AU1" s="39"/>
      <c r="AV1" s="39"/>
      <c r="AW1" s="42"/>
    </row>
    <row r="2" spans="1:50" ht="21.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13</v>
      </c>
      <c r="AT2" s="877"/>
      <c r="AU2" s="877"/>
      <c r="AV2" s="1" t="str">
        <f>IF(AW2="","","-")</f>
        <v/>
      </c>
      <c r="AW2" s="878"/>
      <c r="AX2" s="878"/>
    </row>
    <row r="3" spans="1:50" ht="21" customHeight="1" x14ac:dyDescent="0.2">
      <c r="A3" s="879" t="s">
        <v>147</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74</v>
      </c>
      <c r="AJ3" s="881" t="s">
        <v>222</v>
      </c>
      <c r="AK3" s="881"/>
      <c r="AL3" s="881"/>
      <c r="AM3" s="881"/>
      <c r="AN3" s="881"/>
      <c r="AO3" s="881"/>
      <c r="AP3" s="881"/>
      <c r="AQ3" s="881"/>
      <c r="AR3" s="881"/>
      <c r="AS3" s="881"/>
      <c r="AT3" s="881"/>
      <c r="AU3" s="881"/>
      <c r="AV3" s="881"/>
      <c r="AW3" s="881"/>
      <c r="AX3" s="43" t="s">
        <v>107</v>
      </c>
    </row>
    <row r="4" spans="1:50" ht="24.75" customHeight="1" x14ac:dyDescent="0.2">
      <c r="A4" s="882" t="s">
        <v>41</v>
      </c>
      <c r="B4" s="883"/>
      <c r="C4" s="883"/>
      <c r="D4" s="883"/>
      <c r="E4" s="883"/>
      <c r="F4" s="883"/>
      <c r="G4" s="884" t="s">
        <v>193</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117</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2">
      <c r="A5" s="893" t="s">
        <v>111</v>
      </c>
      <c r="B5" s="894"/>
      <c r="C5" s="894"/>
      <c r="D5" s="894"/>
      <c r="E5" s="894"/>
      <c r="F5" s="895"/>
      <c r="G5" s="896" t="s">
        <v>303</v>
      </c>
      <c r="H5" s="897"/>
      <c r="I5" s="897"/>
      <c r="J5" s="897"/>
      <c r="K5" s="897"/>
      <c r="L5" s="897"/>
      <c r="M5" s="898" t="s">
        <v>109</v>
      </c>
      <c r="N5" s="899"/>
      <c r="O5" s="899"/>
      <c r="P5" s="899"/>
      <c r="Q5" s="899"/>
      <c r="R5" s="900"/>
      <c r="S5" s="901" t="s">
        <v>24</v>
      </c>
      <c r="T5" s="897"/>
      <c r="U5" s="897"/>
      <c r="V5" s="897"/>
      <c r="W5" s="897"/>
      <c r="X5" s="902"/>
      <c r="Y5" s="903" t="s">
        <v>21</v>
      </c>
      <c r="Z5" s="720"/>
      <c r="AA5" s="720"/>
      <c r="AB5" s="720"/>
      <c r="AC5" s="720"/>
      <c r="AD5" s="721"/>
      <c r="AE5" s="904" t="s">
        <v>326</v>
      </c>
      <c r="AF5" s="904"/>
      <c r="AG5" s="904"/>
      <c r="AH5" s="904"/>
      <c r="AI5" s="904"/>
      <c r="AJ5" s="904"/>
      <c r="AK5" s="904"/>
      <c r="AL5" s="904"/>
      <c r="AM5" s="904"/>
      <c r="AN5" s="904"/>
      <c r="AO5" s="904"/>
      <c r="AP5" s="905"/>
      <c r="AQ5" s="906" t="s">
        <v>510</v>
      </c>
      <c r="AR5" s="907"/>
      <c r="AS5" s="907"/>
      <c r="AT5" s="907"/>
      <c r="AU5" s="907"/>
      <c r="AV5" s="907"/>
      <c r="AW5" s="907"/>
      <c r="AX5" s="908"/>
    </row>
    <row r="6" spans="1:50" ht="34.5" customHeight="1" x14ac:dyDescent="0.2">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115" customHeight="1" x14ac:dyDescent="0.2">
      <c r="A7" s="843" t="s">
        <v>1</v>
      </c>
      <c r="B7" s="844"/>
      <c r="C7" s="844"/>
      <c r="D7" s="844"/>
      <c r="E7" s="844"/>
      <c r="F7" s="845"/>
      <c r="G7" s="846" t="s">
        <v>483</v>
      </c>
      <c r="H7" s="757"/>
      <c r="I7" s="757"/>
      <c r="J7" s="757"/>
      <c r="K7" s="757"/>
      <c r="L7" s="757"/>
      <c r="M7" s="757"/>
      <c r="N7" s="757"/>
      <c r="O7" s="757"/>
      <c r="P7" s="757"/>
      <c r="Q7" s="757"/>
      <c r="R7" s="757"/>
      <c r="S7" s="757"/>
      <c r="T7" s="757"/>
      <c r="U7" s="757"/>
      <c r="V7" s="757"/>
      <c r="W7" s="757"/>
      <c r="X7" s="758"/>
      <c r="Y7" s="847" t="s">
        <v>217</v>
      </c>
      <c r="Z7" s="260"/>
      <c r="AA7" s="260"/>
      <c r="AB7" s="260"/>
      <c r="AC7" s="260"/>
      <c r="AD7" s="848"/>
      <c r="AE7" s="849" t="s">
        <v>484</v>
      </c>
      <c r="AF7" s="850"/>
      <c r="AG7" s="850"/>
      <c r="AH7" s="850"/>
      <c r="AI7" s="850"/>
      <c r="AJ7" s="850"/>
      <c r="AK7" s="850"/>
      <c r="AL7" s="850"/>
      <c r="AM7" s="850"/>
      <c r="AN7" s="850"/>
      <c r="AO7" s="850"/>
      <c r="AP7" s="850"/>
      <c r="AQ7" s="850"/>
      <c r="AR7" s="850"/>
      <c r="AS7" s="850"/>
      <c r="AT7" s="850"/>
      <c r="AU7" s="850"/>
      <c r="AV7" s="850"/>
      <c r="AW7" s="850"/>
      <c r="AX7" s="851"/>
    </row>
    <row r="8" spans="1:50" ht="46.5" customHeight="1" x14ac:dyDescent="0.2">
      <c r="A8" s="843" t="s">
        <v>300</v>
      </c>
      <c r="B8" s="844"/>
      <c r="C8" s="844"/>
      <c r="D8" s="844"/>
      <c r="E8" s="844"/>
      <c r="F8" s="845"/>
      <c r="G8" s="852" t="str">
        <f>入力規則等!A27</f>
        <v>ＩＴ戦略</v>
      </c>
      <c r="H8" s="853"/>
      <c r="I8" s="853"/>
      <c r="J8" s="853"/>
      <c r="K8" s="853"/>
      <c r="L8" s="853"/>
      <c r="M8" s="853"/>
      <c r="N8" s="853"/>
      <c r="O8" s="853"/>
      <c r="P8" s="853"/>
      <c r="Q8" s="853"/>
      <c r="R8" s="853"/>
      <c r="S8" s="853"/>
      <c r="T8" s="853"/>
      <c r="U8" s="853"/>
      <c r="V8" s="853"/>
      <c r="W8" s="853"/>
      <c r="X8" s="854"/>
      <c r="Y8" s="855" t="s">
        <v>302</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2">
      <c r="A9" s="116" t="s">
        <v>64</v>
      </c>
      <c r="B9" s="117"/>
      <c r="C9" s="117"/>
      <c r="D9" s="117"/>
      <c r="E9" s="117"/>
      <c r="F9" s="117"/>
      <c r="G9" s="860" t="s">
        <v>393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2">
      <c r="A10" s="863" t="s">
        <v>72</v>
      </c>
      <c r="B10" s="864"/>
      <c r="C10" s="864"/>
      <c r="D10" s="864"/>
      <c r="E10" s="864"/>
      <c r="F10" s="864"/>
      <c r="G10" s="865" t="s">
        <v>513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2">
      <c r="A11" s="863" t="s">
        <v>14</v>
      </c>
      <c r="B11" s="864"/>
      <c r="C11" s="864"/>
      <c r="D11" s="864"/>
      <c r="E11" s="864"/>
      <c r="F11" s="868"/>
      <c r="G11" s="869" t="str">
        <f>入力規則等!P10</f>
        <v>直接実施、委託・請負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2">
      <c r="A12" s="113" t="s">
        <v>67</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385</v>
      </c>
      <c r="X12" s="271"/>
      <c r="Y12" s="271"/>
      <c r="Z12" s="271"/>
      <c r="AA12" s="271"/>
      <c r="AB12" s="271"/>
      <c r="AC12" s="272"/>
      <c r="AD12" s="270" t="s">
        <v>63</v>
      </c>
      <c r="AE12" s="271"/>
      <c r="AF12" s="271"/>
      <c r="AG12" s="271"/>
      <c r="AH12" s="271"/>
      <c r="AI12" s="271"/>
      <c r="AJ12" s="272"/>
      <c r="AK12" s="270" t="s">
        <v>341</v>
      </c>
      <c r="AL12" s="271"/>
      <c r="AM12" s="271"/>
      <c r="AN12" s="271"/>
      <c r="AO12" s="271"/>
      <c r="AP12" s="271"/>
      <c r="AQ12" s="272"/>
      <c r="AR12" s="270" t="s">
        <v>401</v>
      </c>
      <c r="AS12" s="271"/>
      <c r="AT12" s="271"/>
      <c r="AU12" s="271"/>
      <c r="AV12" s="271"/>
      <c r="AW12" s="271"/>
      <c r="AX12" s="874"/>
    </row>
    <row r="13" spans="1:50" ht="21" customHeight="1" x14ac:dyDescent="0.2">
      <c r="A13" s="76"/>
      <c r="B13" s="77"/>
      <c r="C13" s="77"/>
      <c r="D13" s="77"/>
      <c r="E13" s="77"/>
      <c r="F13" s="78"/>
      <c r="G13" s="429" t="s">
        <v>4</v>
      </c>
      <c r="H13" s="430"/>
      <c r="I13" s="831" t="s">
        <v>12</v>
      </c>
      <c r="J13" s="832"/>
      <c r="K13" s="832"/>
      <c r="L13" s="832"/>
      <c r="M13" s="832"/>
      <c r="N13" s="832"/>
      <c r="O13" s="833"/>
      <c r="P13" s="788">
        <v>29</v>
      </c>
      <c r="Q13" s="789"/>
      <c r="R13" s="789"/>
      <c r="S13" s="789"/>
      <c r="T13" s="789"/>
      <c r="U13" s="789"/>
      <c r="V13" s="790"/>
      <c r="W13" s="788">
        <v>118</v>
      </c>
      <c r="X13" s="789"/>
      <c r="Y13" s="789"/>
      <c r="Z13" s="789"/>
      <c r="AA13" s="789"/>
      <c r="AB13" s="789"/>
      <c r="AC13" s="790"/>
      <c r="AD13" s="788">
        <v>32</v>
      </c>
      <c r="AE13" s="789"/>
      <c r="AF13" s="789"/>
      <c r="AG13" s="789"/>
      <c r="AH13" s="789"/>
      <c r="AI13" s="789"/>
      <c r="AJ13" s="790"/>
      <c r="AK13" s="788">
        <v>31</v>
      </c>
      <c r="AL13" s="789"/>
      <c r="AM13" s="789"/>
      <c r="AN13" s="789"/>
      <c r="AO13" s="789"/>
      <c r="AP13" s="789"/>
      <c r="AQ13" s="790"/>
      <c r="AR13" s="803">
        <v>37</v>
      </c>
      <c r="AS13" s="804"/>
      <c r="AT13" s="804"/>
      <c r="AU13" s="804"/>
      <c r="AV13" s="804"/>
      <c r="AW13" s="804"/>
      <c r="AX13" s="834"/>
    </row>
    <row r="14" spans="1:50" ht="21" customHeight="1" x14ac:dyDescent="0.2">
      <c r="A14" s="76"/>
      <c r="B14" s="77"/>
      <c r="C14" s="77"/>
      <c r="D14" s="77"/>
      <c r="E14" s="77"/>
      <c r="F14" s="78"/>
      <c r="G14" s="431"/>
      <c r="H14" s="432"/>
      <c r="I14" s="817" t="s">
        <v>6</v>
      </c>
      <c r="J14" s="823"/>
      <c r="K14" s="823"/>
      <c r="L14" s="823"/>
      <c r="M14" s="823"/>
      <c r="N14" s="823"/>
      <c r="O14" s="824"/>
      <c r="P14" s="788" t="s">
        <v>396</v>
      </c>
      <c r="Q14" s="789"/>
      <c r="R14" s="789"/>
      <c r="S14" s="789"/>
      <c r="T14" s="789"/>
      <c r="U14" s="789"/>
      <c r="V14" s="790"/>
      <c r="W14" s="788" t="s">
        <v>396</v>
      </c>
      <c r="X14" s="789"/>
      <c r="Y14" s="789"/>
      <c r="Z14" s="789"/>
      <c r="AA14" s="789"/>
      <c r="AB14" s="789"/>
      <c r="AC14" s="790"/>
      <c r="AD14" s="788" t="s">
        <v>396</v>
      </c>
      <c r="AE14" s="789"/>
      <c r="AF14" s="789"/>
      <c r="AG14" s="789"/>
      <c r="AH14" s="789"/>
      <c r="AI14" s="789"/>
      <c r="AJ14" s="790"/>
      <c r="AK14" s="788" t="s">
        <v>396</v>
      </c>
      <c r="AL14" s="789"/>
      <c r="AM14" s="789"/>
      <c r="AN14" s="789"/>
      <c r="AO14" s="789"/>
      <c r="AP14" s="789"/>
      <c r="AQ14" s="790"/>
      <c r="AR14" s="835"/>
      <c r="AS14" s="835"/>
      <c r="AT14" s="835"/>
      <c r="AU14" s="835"/>
      <c r="AV14" s="835"/>
      <c r="AW14" s="835"/>
      <c r="AX14" s="836"/>
    </row>
    <row r="15" spans="1:50" ht="21" customHeight="1" x14ac:dyDescent="0.2">
      <c r="A15" s="76"/>
      <c r="B15" s="77"/>
      <c r="C15" s="77"/>
      <c r="D15" s="77"/>
      <c r="E15" s="77"/>
      <c r="F15" s="78"/>
      <c r="G15" s="431"/>
      <c r="H15" s="432"/>
      <c r="I15" s="817" t="s">
        <v>91</v>
      </c>
      <c r="J15" s="818"/>
      <c r="K15" s="818"/>
      <c r="L15" s="818"/>
      <c r="M15" s="818"/>
      <c r="N15" s="818"/>
      <c r="O15" s="819"/>
      <c r="P15" s="788" t="s">
        <v>396</v>
      </c>
      <c r="Q15" s="789"/>
      <c r="R15" s="789"/>
      <c r="S15" s="789"/>
      <c r="T15" s="789"/>
      <c r="U15" s="789"/>
      <c r="V15" s="790"/>
      <c r="W15" s="788" t="s">
        <v>396</v>
      </c>
      <c r="X15" s="789"/>
      <c r="Y15" s="789"/>
      <c r="Z15" s="789"/>
      <c r="AA15" s="789"/>
      <c r="AB15" s="789"/>
      <c r="AC15" s="790"/>
      <c r="AD15" s="788" t="s">
        <v>396</v>
      </c>
      <c r="AE15" s="789"/>
      <c r="AF15" s="789"/>
      <c r="AG15" s="789"/>
      <c r="AH15" s="789"/>
      <c r="AI15" s="789"/>
      <c r="AJ15" s="790"/>
      <c r="AK15" s="788" t="s">
        <v>396</v>
      </c>
      <c r="AL15" s="789"/>
      <c r="AM15" s="789"/>
      <c r="AN15" s="789"/>
      <c r="AO15" s="789"/>
      <c r="AP15" s="789"/>
      <c r="AQ15" s="790"/>
      <c r="AR15" s="788" t="s">
        <v>396</v>
      </c>
      <c r="AS15" s="789"/>
      <c r="AT15" s="789"/>
      <c r="AU15" s="789"/>
      <c r="AV15" s="789"/>
      <c r="AW15" s="789"/>
      <c r="AX15" s="837"/>
    </row>
    <row r="16" spans="1:50" ht="21" customHeight="1" x14ac:dyDescent="0.2">
      <c r="A16" s="76"/>
      <c r="B16" s="77"/>
      <c r="C16" s="77"/>
      <c r="D16" s="77"/>
      <c r="E16" s="77"/>
      <c r="F16" s="78"/>
      <c r="G16" s="431"/>
      <c r="H16" s="432"/>
      <c r="I16" s="817" t="s">
        <v>50</v>
      </c>
      <c r="J16" s="818"/>
      <c r="K16" s="818"/>
      <c r="L16" s="818"/>
      <c r="M16" s="818"/>
      <c r="N16" s="818"/>
      <c r="O16" s="819"/>
      <c r="P16" s="788" t="s">
        <v>396</v>
      </c>
      <c r="Q16" s="789"/>
      <c r="R16" s="789"/>
      <c r="S16" s="789"/>
      <c r="T16" s="789"/>
      <c r="U16" s="789"/>
      <c r="V16" s="790"/>
      <c r="W16" s="788" t="s">
        <v>396</v>
      </c>
      <c r="X16" s="789"/>
      <c r="Y16" s="789"/>
      <c r="Z16" s="789"/>
      <c r="AA16" s="789"/>
      <c r="AB16" s="789"/>
      <c r="AC16" s="790"/>
      <c r="AD16" s="788" t="s">
        <v>396</v>
      </c>
      <c r="AE16" s="789"/>
      <c r="AF16" s="789"/>
      <c r="AG16" s="789"/>
      <c r="AH16" s="789"/>
      <c r="AI16" s="789"/>
      <c r="AJ16" s="790"/>
      <c r="AK16" s="788" t="s">
        <v>396</v>
      </c>
      <c r="AL16" s="789"/>
      <c r="AM16" s="789"/>
      <c r="AN16" s="789"/>
      <c r="AO16" s="789"/>
      <c r="AP16" s="789"/>
      <c r="AQ16" s="790"/>
      <c r="AR16" s="820"/>
      <c r="AS16" s="821"/>
      <c r="AT16" s="821"/>
      <c r="AU16" s="821"/>
      <c r="AV16" s="821"/>
      <c r="AW16" s="821"/>
      <c r="AX16" s="822"/>
    </row>
    <row r="17" spans="1:50" ht="24.75" customHeight="1" x14ac:dyDescent="0.2">
      <c r="A17" s="76"/>
      <c r="B17" s="77"/>
      <c r="C17" s="77"/>
      <c r="D17" s="77"/>
      <c r="E17" s="77"/>
      <c r="F17" s="78"/>
      <c r="G17" s="431"/>
      <c r="H17" s="432"/>
      <c r="I17" s="817" t="s">
        <v>101</v>
      </c>
      <c r="J17" s="823"/>
      <c r="K17" s="823"/>
      <c r="L17" s="823"/>
      <c r="M17" s="823"/>
      <c r="N17" s="823"/>
      <c r="O17" s="824"/>
      <c r="P17" s="788" t="s">
        <v>396</v>
      </c>
      <c r="Q17" s="789"/>
      <c r="R17" s="789"/>
      <c r="S17" s="789"/>
      <c r="T17" s="789"/>
      <c r="U17" s="789"/>
      <c r="V17" s="790"/>
      <c r="W17" s="788" t="s">
        <v>396</v>
      </c>
      <c r="X17" s="789"/>
      <c r="Y17" s="789"/>
      <c r="Z17" s="789"/>
      <c r="AA17" s="789"/>
      <c r="AB17" s="789"/>
      <c r="AC17" s="790"/>
      <c r="AD17" s="788" t="s">
        <v>396</v>
      </c>
      <c r="AE17" s="789"/>
      <c r="AF17" s="789"/>
      <c r="AG17" s="789"/>
      <c r="AH17" s="789"/>
      <c r="AI17" s="789"/>
      <c r="AJ17" s="790"/>
      <c r="AK17" s="788" t="s">
        <v>396</v>
      </c>
      <c r="AL17" s="789"/>
      <c r="AM17" s="789"/>
      <c r="AN17" s="789"/>
      <c r="AO17" s="789"/>
      <c r="AP17" s="789"/>
      <c r="AQ17" s="790"/>
      <c r="AR17" s="825"/>
      <c r="AS17" s="825"/>
      <c r="AT17" s="825"/>
      <c r="AU17" s="825"/>
      <c r="AV17" s="825"/>
      <c r="AW17" s="825"/>
      <c r="AX17" s="826"/>
    </row>
    <row r="18" spans="1:50" ht="24.75" customHeight="1" x14ac:dyDescent="0.2">
      <c r="A18" s="76"/>
      <c r="B18" s="77"/>
      <c r="C18" s="77"/>
      <c r="D18" s="77"/>
      <c r="E18" s="77"/>
      <c r="F18" s="78"/>
      <c r="G18" s="433"/>
      <c r="H18" s="434"/>
      <c r="I18" s="827" t="s">
        <v>58</v>
      </c>
      <c r="J18" s="828"/>
      <c r="K18" s="828"/>
      <c r="L18" s="828"/>
      <c r="M18" s="828"/>
      <c r="N18" s="828"/>
      <c r="O18" s="829"/>
      <c r="P18" s="784">
        <f>SUM(P13:V17)</f>
        <v>29</v>
      </c>
      <c r="Q18" s="785"/>
      <c r="R18" s="785"/>
      <c r="S18" s="785"/>
      <c r="T18" s="785"/>
      <c r="U18" s="785"/>
      <c r="V18" s="786"/>
      <c r="W18" s="784">
        <f>SUM(W13:AC17)</f>
        <v>118</v>
      </c>
      <c r="X18" s="785"/>
      <c r="Y18" s="785"/>
      <c r="Z18" s="785"/>
      <c r="AA18" s="785"/>
      <c r="AB18" s="785"/>
      <c r="AC18" s="786"/>
      <c r="AD18" s="784">
        <f>SUM(AD13:AJ17)</f>
        <v>32</v>
      </c>
      <c r="AE18" s="785"/>
      <c r="AF18" s="785"/>
      <c r="AG18" s="785"/>
      <c r="AH18" s="785"/>
      <c r="AI18" s="785"/>
      <c r="AJ18" s="786"/>
      <c r="AK18" s="784">
        <f>SUM(AK13:AQ17)</f>
        <v>31</v>
      </c>
      <c r="AL18" s="785"/>
      <c r="AM18" s="785"/>
      <c r="AN18" s="785"/>
      <c r="AO18" s="785"/>
      <c r="AP18" s="785"/>
      <c r="AQ18" s="786"/>
      <c r="AR18" s="784">
        <f>SUM(AR13:AX17)</f>
        <v>37</v>
      </c>
      <c r="AS18" s="785"/>
      <c r="AT18" s="785"/>
      <c r="AU18" s="785"/>
      <c r="AV18" s="785"/>
      <c r="AW18" s="785"/>
      <c r="AX18" s="830"/>
    </row>
    <row r="19" spans="1:50" ht="24.75" customHeight="1" x14ac:dyDescent="0.2">
      <c r="A19" s="76"/>
      <c r="B19" s="77"/>
      <c r="C19" s="77"/>
      <c r="D19" s="77"/>
      <c r="E19" s="77"/>
      <c r="F19" s="78"/>
      <c r="G19" s="809" t="s">
        <v>26</v>
      </c>
      <c r="H19" s="810"/>
      <c r="I19" s="810"/>
      <c r="J19" s="810"/>
      <c r="K19" s="810"/>
      <c r="L19" s="810"/>
      <c r="M19" s="810"/>
      <c r="N19" s="810"/>
      <c r="O19" s="810"/>
      <c r="P19" s="788">
        <v>27</v>
      </c>
      <c r="Q19" s="789"/>
      <c r="R19" s="789"/>
      <c r="S19" s="789"/>
      <c r="T19" s="789"/>
      <c r="U19" s="789"/>
      <c r="V19" s="790"/>
      <c r="W19" s="788">
        <v>100</v>
      </c>
      <c r="X19" s="789"/>
      <c r="Y19" s="789"/>
      <c r="Z19" s="789"/>
      <c r="AA19" s="789"/>
      <c r="AB19" s="789"/>
      <c r="AC19" s="790"/>
      <c r="AD19" s="788">
        <v>32</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2">
      <c r="A20" s="76"/>
      <c r="B20" s="77"/>
      <c r="C20" s="77"/>
      <c r="D20" s="77"/>
      <c r="E20" s="77"/>
      <c r="F20" s="78"/>
      <c r="G20" s="809" t="s">
        <v>31</v>
      </c>
      <c r="H20" s="810"/>
      <c r="I20" s="810"/>
      <c r="J20" s="810"/>
      <c r="K20" s="810"/>
      <c r="L20" s="810"/>
      <c r="M20" s="810"/>
      <c r="N20" s="810"/>
      <c r="O20" s="810"/>
      <c r="P20" s="813">
        <f>IF(P18=0,"-",SUM(P19)/P18)</f>
        <v>0.93103448275862066</v>
      </c>
      <c r="Q20" s="813"/>
      <c r="R20" s="813"/>
      <c r="S20" s="813"/>
      <c r="T20" s="813"/>
      <c r="U20" s="813"/>
      <c r="V20" s="813"/>
      <c r="W20" s="813">
        <f>IF(W18=0,"-",SUM(W19)/W18)</f>
        <v>0.84745762711864403</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2">
      <c r="A21" s="116"/>
      <c r="B21" s="117"/>
      <c r="C21" s="117"/>
      <c r="D21" s="117"/>
      <c r="E21" s="117"/>
      <c r="F21" s="118"/>
      <c r="G21" s="815" t="s">
        <v>364</v>
      </c>
      <c r="H21" s="816"/>
      <c r="I21" s="816"/>
      <c r="J21" s="816"/>
      <c r="K21" s="816"/>
      <c r="L21" s="816"/>
      <c r="M21" s="816"/>
      <c r="N21" s="816"/>
      <c r="O21" s="816"/>
      <c r="P21" s="813">
        <f>IF(P19=0,"-",SUM(P19)/SUM(P13,P14))</f>
        <v>0.93103448275862066</v>
      </c>
      <c r="Q21" s="813"/>
      <c r="R21" s="813"/>
      <c r="S21" s="813"/>
      <c r="T21" s="813"/>
      <c r="U21" s="813"/>
      <c r="V21" s="813"/>
      <c r="W21" s="813">
        <f>IF(W19=0,"-",SUM(W19)/SUM(W13,W14))</f>
        <v>0.84745762711864403</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2">
      <c r="A22" s="119" t="s">
        <v>403</v>
      </c>
      <c r="B22" s="120"/>
      <c r="C22" s="120"/>
      <c r="D22" s="120"/>
      <c r="E22" s="120"/>
      <c r="F22" s="121"/>
      <c r="G22" s="798" t="s">
        <v>203</v>
      </c>
      <c r="H22" s="188"/>
      <c r="I22" s="188"/>
      <c r="J22" s="188"/>
      <c r="K22" s="188"/>
      <c r="L22" s="188"/>
      <c r="M22" s="188"/>
      <c r="N22" s="188"/>
      <c r="O22" s="189"/>
      <c r="P22" s="187" t="s">
        <v>383</v>
      </c>
      <c r="Q22" s="188"/>
      <c r="R22" s="188"/>
      <c r="S22" s="188"/>
      <c r="T22" s="188"/>
      <c r="U22" s="188"/>
      <c r="V22" s="189"/>
      <c r="W22" s="187" t="s">
        <v>271</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2">
      <c r="A23" s="122"/>
      <c r="B23" s="123"/>
      <c r="C23" s="123"/>
      <c r="D23" s="123"/>
      <c r="E23" s="123"/>
      <c r="F23" s="124"/>
      <c r="G23" s="800" t="s">
        <v>485</v>
      </c>
      <c r="H23" s="801"/>
      <c r="I23" s="801"/>
      <c r="J23" s="801"/>
      <c r="K23" s="801"/>
      <c r="L23" s="801"/>
      <c r="M23" s="801"/>
      <c r="N23" s="801"/>
      <c r="O23" s="802"/>
      <c r="P23" s="803">
        <v>31</v>
      </c>
      <c r="Q23" s="804"/>
      <c r="R23" s="804"/>
      <c r="S23" s="804"/>
      <c r="T23" s="804"/>
      <c r="U23" s="804"/>
      <c r="V23" s="805"/>
      <c r="W23" s="803">
        <v>37</v>
      </c>
      <c r="X23" s="804"/>
      <c r="Y23" s="804"/>
      <c r="Z23" s="804"/>
      <c r="AA23" s="804"/>
      <c r="AB23" s="804"/>
      <c r="AC23" s="805"/>
      <c r="AD23" s="128" t="s">
        <v>514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2">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2">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2">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2">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2">
      <c r="A28" s="122"/>
      <c r="B28" s="123"/>
      <c r="C28" s="123"/>
      <c r="D28" s="123"/>
      <c r="E28" s="123"/>
      <c r="F28" s="124"/>
      <c r="G28" s="781" t="s">
        <v>130</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thickBot="1" x14ac:dyDescent="0.25">
      <c r="A29" s="125"/>
      <c r="B29" s="126"/>
      <c r="C29" s="126"/>
      <c r="D29" s="126"/>
      <c r="E29" s="126"/>
      <c r="F29" s="127"/>
      <c r="G29" s="787" t="s">
        <v>58</v>
      </c>
      <c r="H29" s="728"/>
      <c r="I29" s="728"/>
      <c r="J29" s="728"/>
      <c r="K29" s="728"/>
      <c r="L29" s="728"/>
      <c r="M29" s="728"/>
      <c r="N29" s="728"/>
      <c r="O29" s="729"/>
      <c r="P29" s="788">
        <f>AK13</f>
        <v>31</v>
      </c>
      <c r="Q29" s="789"/>
      <c r="R29" s="789"/>
      <c r="S29" s="789"/>
      <c r="T29" s="789"/>
      <c r="U29" s="789"/>
      <c r="V29" s="790"/>
      <c r="W29" s="791">
        <v>37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2">
      <c r="A30" s="435" t="s">
        <v>360</v>
      </c>
      <c r="B30" s="436"/>
      <c r="C30" s="436"/>
      <c r="D30" s="436"/>
      <c r="E30" s="436"/>
      <c r="F30" s="437"/>
      <c r="G30" s="438" t="s">
        <v>174</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151</v>
      </c>
      <c r="AF30" s="446"/>
      <c r="AG30" s="446"/>
      <c r="AH30" s="447"/>
      <c r="AI30" s="445" t="s">
        <v>385</v>
      </c>
      <c r="AJ30" s="446"/>
      <c r="AK30" s="446"/>
      <c r="AL30" s="447"/>
      <c r="AM30" s="448" t="s">
        <v>63</v>
      </c>
      <c r="AN30" s="448"/>
      <c r="AO30" s="448"/>
      <c r="AP30" s="445"/>
      <c r="AQ30" s="794" t="s">
        <v>272</v>
      </c>
      <c r="AR30" s="795"/>
      <c r="AS30" s="795"/>
      <c r="AT30" s="796"/>
      <c r="AU30" s="439" t="s">
        <v>202</v>
      </c>
      <c r="AV30" s="439"/>
      <c r="AW30" s="439"/>
      <c r="AX30" s="797"/>
    </row>
    <row r="31" spans="1:50" ht="18.75" customHeight="1" x14ac:dyDescent="0.2">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2</v>
      </c>
      <c r="AR31" s="194"/>
      <c r="AS31" s="172" t="s">
        <v>273</v>
      </c>
      <c r="AT31" s="173"/>
      <c r="AU31" s="249"/>
      <c r="AV31" s="249"/>
      <c r="AW31" s="313" t="s">
        <v>250</v>
      </c>
      <c r="AX31" s="741"/>
    </row>
    <row r="32" spans="1:50" ht="43" customHeight="1" x14ac:dyDescent="0.2">
      <c r="A32" s="367"/>
      <c r="B32" s="365"/>
      <c r="C32" s="365"/>
      <c r="D32" s="365"/>
      <c r="E32" s="365"/>
      <c r="F32" s="366"/>
      <c r="G32" s="358" t="s">
        <v>486</v>
      </c>
      <c r="H32" s="359"/>
      <c r="I32" s="359"/>
      <c r="J32" s="359"/>
      <c r="K32" s="359"/>
      <c r="L32" s="359"/>
      <c r="M32" s="359"/>
      <c r="N32" s="359"/>
      <c r="O32" s="384"/>
      <c r="P32" s="95" t="s">
        <v>432</v>
      </c>
      <c r="Q32" s="95"/>
      <c r="R32" s="95"/>
      <c r="S32" s="95"/>
      <c r="T32" s="95"/>
      <c r="U32" s="95"/>
      <c r="V32" s="95"/>
      <c r="W32" s="95"/>
      <c r="X32" s="182"/>
      <c r="Y32" s="684" t="s">
        <v>39</v>
      </c>
      <c r="Z32" s="776"/>
      <c r="AA32" s="777"/>
      <c r="AB32" s="722" t="s">
        <v>40</v>
      </c>
      <c r="AC32" s="722"/>
      <c r="AD32" s="722"/>
      <c r="AE32" s="329">
        <v>82</v>
      </c>
      <c r="AF32" s="330"/>
      <c r="AG32" s="330"/>
      <c r="AH32" s="330"/>
      <c r="AI32" s="329">
        <v>82</v>
      </c>
      <c r="AJ32" s="330"/>
      <c r="AK32" s="330"/>
      <c r="AL32" s="330"/>
      <c r="AM32" s="329"/>
      <c r="AN32" s="330"/>
      <c r="AO32" s="330"/>
      <c r="AP32" s="330"/>
      <c r="AQ32" s="191" t="s">
        <v>396</v>
      </c>
      <c r="AR32" s="192"/>
      <c r="AS32" s="192"/>
      <c r="AT32" s="193"/>
      <c r="AU32" s="330" t="s">
        <v>396</v>
      </c>
      <c r="AV32" s="330"/>
      <c r="AW32" s="330"/>
      <c r="AX32" s="416"/>
    </row>
    <row r="33" spans="1:50" ht="43" customHeight="1" x14ac:dyDescent="0.2">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7" t="s">
        <v>40</v>
      </c>
      <c r="AC33" s="737"/>
      <c r="AD33" s="737"/>
      <c r="AE33" s="329">
        <v>77</v>
      </c>
      <c r="AF33" s="330"/>
      <c r="AG33" s="330"/>
      <c r="AH33" s="330"/>
      <c r="AI33" s="329">
        <v>82</v>
      </c>
      <c r="AJ33" s="330"/>
      <c r="AK33" s="330"/>
      <c r="AL33" s="330"/>
      <c r="AM33" s="329">
        <v>82</v>
      </c>
      <c r="AN33" s="330"/>
      <c r="AO33" s="330"/>
      <c r="AP33" s="330"/>
      <c r="AQ33" s="191"/>
      <c r="AR33" s="192"/>
      <c r="AS33" s="192"/>
      <c r="AT33" s="193"/>
      <c r="AU33" s="330" t="s">
        <v>396</v>
      </c>
      <c r="AV33" s="330"/>
      <c r="AW33" s="330"/>
      <c r="AX33" s="416"/>
    </row>
    <row r="34" spans="1:50" ht="43" customHeight="1" x14ac:dyDescent="0.2">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v>106.49350649350649</v>
      </c>
      <c r="AF34" s="330"/>
      <c r="AG34" s="330"/>
      <c r="AH34" s="330"/>
      <c r="AI34" s="329">
        <v>100</v>
      </c>
      <c r="AJ34" s="330"/>
      <c r="AK34" s="330"/>
      <c r="AL34" s="330"/>
      <c r="AM34" s="329"/>
      <c r="AN34" s="330"/>
      <c r="AO34" s="330"/>
      <c r="AP34" s="330"/>
      <c r="AQ34" s="191" t="s">
        <v>396</v>
      </c>
      <c r="AR34" s="192"/>
      <c r="AS34" s="192"/>
      <c r="AT34" s="193"/>
      <c r="AU34" s="330" t="s">
        <v>396</v>
      </c>
      <c r="AV34" s="330"/>
      <c r="AW34" s="330"/>
      <c r="AX34" s="416"/>
    </row>
    <row r="35" spans="1:50" ht="30.65" customHeight="1" x14ac:dyDescent="0.2">
      <c r="A35" s="282" t="s">
        <v>221</v>
      </c>
      <c r="B35" s="283"/>
      <c r="C35" s="283"/>
      <c r="D35" s="283"/>
      <c r="E35" s="283"/>
      <c r="F35" s="284"/>
      <c r="G35" s="358" t="s">
        <v>518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30.65" customHeight="1" thickBot="1" x14ac:dyDescent="0.2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2">
      <c r="A37" s="409" t="s">
        <v>360</v>
      </c>
      <c r="B37" s="410"/>
      <c r="C37" s="410"/>
      <c r="D37" s="410"/>
      <c r="E37" s="410"/>
      <c r="F37" s="411"/>
      <c r="G37" s="371" t="s">
        <v>174</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151</v>
      </c>
      <c r="AF37" s="295"/>
      <c r="AG37" s="295"/>
      <c r="AH37" s="296"/>
      <c r="AI37" s="294" t="s">
        <v>385</v>
      </c>
      <c r="AJ37" s="295"/>
      <c r="AK37" s="295"/>
      <c r="AL37" s="296"/>
      <c r="AM37" s="297" t="s">
        <v>63</v>
      </c>
      <c r="AN37" s="297"/>
      <c r="AO37" s="297"/>
      <c r="AP37" s="297"/>
      <c r="AQ37" s="214" t="s">
        <v>272</v>
      </c>
      <c r="AR37" s="209"/>
      <c r="AS37" s="209"/>
      <c r="AT37" s="210"/>
      <c r="AU37" s="372" t="s">
        <v>202</v>
      </c>
      <c r="AV37" s="372"/>
      <c r="AW37" s="372"/>
      <c r="AX37" s="780"/>
    </row>
    <row r="38" spans="1:50" ht="18.75" hidden="1" customHeight="1" x14ac:dyDescent="0.2">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273</v>
      </c>
      <c r="AT38" s="173"/>
      <c r="AU38" s="249"/>
      <c r="AV38" s="249"/>
      <c r="AW38" s="313" t="s">
        <v>250</v>
      </c>
      <c r="AX38" s="741"/>
    </row>
    <row r="39" spans="1:50" ht="23.25" hidden="1" customHeight="1" x14ac:dyDescent="0.2">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2">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2">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2">
      <c r="A42" s="282" t="s">
        <v>221</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2">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2">
      <c r="A44" s="409" t="s">
        <v>360</v>
      </c>
      <c r="B44" s="410"/>
      <c r="C44" s="410"/>
      <c r="D44" s="410"/>
      <c r="E44" s="410"/>
      <c r="F44" s="411"/>
      <c r="G44" s="371" t="s">
        <v>174</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151</v>
      </c>
      <c r="AF44" s="295"/>
      <c r="AG44" s="295"/>
      <c r="AH44" s="296"/>
      <c r="AI44" s="294" t="s">
        <v>385</v>
      </c>
      <c r="AJ44" s="295"/>
      <c r="AK44" s="295"/>
      <c r="AL44" s="296"/>
      <c r="AM44" s="297" t="s">
        <v>63</v>
      </c>
      <c r="AN44" s="297"/>
      <c r="AO44" s="297"/>
      <c r="AP44" s="297"/>
      <c r="AQ44" s="214" t="s">
        <v>272</v>
      </c>
      <c r="AR44" s="209"/>
      <c r="AS44" s="209"/>
      <c r="AT44" s="210"/>
      <c r="AU44" s="372" t="s">
        <v>202</v>
      </c>
      <c r="AV44" s="372"/>
      <c r="AW44" s="372"/>
      <c r="AX44" s="780"/>
    </row>
    <row r="45" spans="1:50" ht="18.75" hidden="1" customHeight="1" x14ac:dyDescent="0.2">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273</v>
      </c>
      <c r="AT45" s="173"/>
      <c r="AU45" s="249"/>
      <c r="AV45" s="249"/>
      <c r="AW45" s="313" t="s">
        <v>250</v>
      </c>
      <c r="AX45" s="741"/>
    </row>
    <row r="46" spans="1:50" ht="23.25" hidden="1" customHeight="1" x14ac:dyDescent="0.2">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2">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2">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2">
      <c r="A49" s="282" t="s">
        <v>221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2">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2">
      <c r="A51" s="364" t="s">
        <v>360</v>
      </c>
      <c r="B51" s="365"/>
      <c r="C51" s="365"/>
      <c r="D51" s="365"/>
      <c r="E51" s="365"/>
      <c r="F51" s="366"/>
      <c r="G51" s="371" t="s">
        <v>174</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151</v>
      </c>
      <c r="AF51" s="295"/>
      <c r="AG51" s="295"/>
      <c r="AH51" s="296"/>
      <c r="AI51" s="294" t="s">
        <v>385</v>
      </c>
      <c r="AJ51" s="295"/>
      <c r="AK51" s="295"/>
      <c r="AL51" s="296"/>
      <c r="AM51" s="297" t="s">
        <v>63</v>
      </c>
      <c r="AN51" s="297"/>
      <c r="AO51" s="297"/>
      <c r="AP51" s="297"/>
      <c r="AQ51" s="214" t="s">
        <v>272</v>
      </c>
      <c r="AR51" s="209"/>
      <c r="AS51" s="209"/>
      <c r="AT51" s="210"/>
      <c r="AU51" s="778" t="s">
        <v>202</v>
      </c>
      <c r="AV51" s="778"/>
      <c r="AW51" s="778"/>
      <c r="AX51" s="779"/>
    </row>
    <row r="52" spans="1:50" ht="18.75" hidden="1" customHeight="1" x14ac:dyDescent="0.2">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273</v>
      </c>
      <c r="AT52" s="173"/>
      <c r="AU52" s="249"/>
      <c r="AV52" s="249"/>
      <c r="AW52" s="313" t="s">
        <v>250</v>
      </c>
      <c r="AX52" s="741"/>
    </row>
    <row r="53" spans="1:50" ht="23.25" hidden="1" customHeight="1" x14ac:dyDescent="0.2">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2">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2">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2">
      <c r="A56" s="282" t="s">
        <v>221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2">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2">
      <c r="A58" s="364" t="s">
        <v>360</v>
      </c>
      <c r="B58" s="365"/>
      <c r="C58" s="365"/>
      <c r="D58" s="365"/>
      <c r="E58" s="365"/>
      <c r="F58" s="366"/>
      <c r="G58" s="371" t="s">
        <v>174</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151</v>
      </c>
      <c r="AF58" s="295"/>
      <c r="AG58" s="295"/>
      <c r="AH58" s="296"/>
      <c r="AI58" s="294" t="s">
        <v>385</v>
      </c>
      <c r="AJ58" s="295"/>
      <c r="AK58" s="295"/>
      <c r="AL58" s="296"/>
      <c r="AM58" s="297" t="s">
        <v>63</v>
      </c>
      <c r="AN58" s="297"/>
      <c r="AO58" s="297"/>
      <c r="AP58" s="297"/>
      <c r="AQ58" s="214" t="s">
        <v>272</v>
      </c>
      <c r="AR58" s="209"/>
      <c r="AS58" s="209"/>
      <c r="AT58" s="210"/>
      <c r="AU58" s="778" t="s">
        <v>202</v>
      </c>
      <c r="AV58" s="778"/>
      <c r="AW58" s="778"/>
      <c r="AX58" s="779"/>
    </row>
    <row r="59" spans="1:50" ht="18.75" hidden="1" customHeight="1" x14ac:dyDescent="0.2">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273</v>
      </c>
      <c r="AT59" s="173"/>
      <c r="AU59" s="249"/>
      <c r="AV59" s="249"/>
      <c r="AW59" s="313" t="s">
        <v>250</v>
      </c>
      <c r="AX59" s="741"/>
    </row>
    <row r="60" spans="1:50" ht="23.25" hidden="1" customHeight="1" x14ac:dyDescent="0.2">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2">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2">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2">
      <c r="A63" s="282" t="s">
        <v>221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2">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2">
      <c r="A65" s="348" t="s">
        <v>234</v>
      </c>
      <c r="B65" s="349"/>
      <c r="C65" s="349"/>
      <c r="D65" s="349"/>
      <c r="E65" s="349"/>
      <c r="F65" s="350"/>
      <c r="G65" s="389"/>
      <c r="H65" s="169" t="s">
        <v>174</v>
      </c>
      <c r="I65" s="169"/>
      <c r="J65" s="169"/>
      <c r="K65" s="169"/>
      <c r="L65" s="169"/>
      <c r="M65" s="169"/>
      <c r="N65" s="169"/>
      <c r="O65" s="170"/>
      <c r="P65" s="177" t="s">
        <v>69</v>
      </c>
      <c r="Q65" s="169"/>
      <c r="R65" s="169"/>
      <c r="S65" s="169"/>
      <c r="T65" s="169"/>
      <c r="U65" s="169"/>
      <c r="V65" s="170"/>
      <c r="W65" s="391" t="s">
        <v>97</v>
      </c>
      <c r="X65" s="392"/>
      <c r="Y65" s="395"/>
      <c r="Z65" s="395"/>
      <c r="AA65" s="396"/>
      <c r="AB65" s="177" t="s">
        <v>35</v>
      </c>
      <c r="AC65" s="169"/>
      <c r="AD65" s="170"/>
      <c r="AE65" s="294" t="s">
        <v>151</v>
      </c>
      <c r="AF65" s="295"/>
      <c r="AG65" s="295"/>
      <c r="AH65" s="296"/>
      <c r="AI65" s="294" t="s">
        <v>385</v>
      </c>
      <c r="AJ65" s="295"/>
      <c r="AK65" s="295"/>
      <c r="AL65" s="296"/>
      <c r="AM65" s="297" t="s">
        <v>63</v>
      </c>
      <c r="AN65" s="297"/>
      <c r="AO65" s="297"/>
      <c r="AP65" s="297"/>
      <c r="AQ65" s="177" t="s">
        <v>272</v>
      </c>
      <c r="AR65" s="169"/>
      <c r="AS65" s="169"/>
      <c r="AT65" s="170"/>
      <c r="AU65" s="199" t="s">
        <v>202</v>
      </c>
      <c r="AV65" s="199"/>
      <c r="AW65" s="199"/>
      <c r="AX65" s="200"/>
    </row>
    <row r="66" spans="1:50" ht="18.75" hidden="1" customHeight="1" x14ac:dyDescent="0.2">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273</v>
      </c>
      <c r="AT66" s="173"/>
      <c r="AU66" s="249"/>
      <c r="AV66" s="249"/>
      <c r="AW66" s="172" t="s">
        <v>250</v>
      </c>
      <c r="AX66" s="202"/>
    </row>
    <row r="67" spans="1:50" ht="23.25" hidden="1" customHeight="1" x14ac:dyDescent="0.2">
      <c r="A67" s="332"/>
      <c r="B67" s="333"/>
      <c r="C67" s="333"/>
      <c r="D67" s="333"/>
      <c r="E67" s="333"/>
      <c r="F67" s="334"/>
      <c r="G67" s="356" t="s">
        <v>275</v>
      </c>
      <c r="H67" s="397"/>
      <c r="I67" s="398"/>
      <c r="J67" s="398"/>
      <c r="K67" s="398"/>
      <c r="L67" s="398"/>
      <c r="M67" s="398"/>
      <c r="N67" s="398"/>
      <c r="O67" s="399"/>
      <c r="P67" s="397"/>
      <c r="Q67" s="398"/>
      <c r="R67" s="398"/>
      <c r="S67" s="398"/>
      <c r="T67" s="398"/>
      <c r="U67" s="398"/>
      <c r="V67" s="399"/>
      <c r="W67" s="403"/>
      <c r="X67" s="404"/>
      <c r="Y67" s="204" t="s">
        <v>39</v>
      </c>
      <c r="Z67" s="204"/>
      <c r="AA67" s="205"/>
      <c r="AB67" s="774" t="s">
        <v>75</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2">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5" t="s">
        <v>75</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2">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2">
      <c r="A70" s="332" t="s">
        <v>366</v>
      </c>
      <c r="B70" s="333"/>
      <c r="C70" s="333"/>
      <c r="D70" s="333"/>
      <c r="E70" s="333"/>
      <c r="F70" s="334"/>
      <c r="G70" s="338" t="s">
        <v>269</v>
      </c>
      <c r="H70" s="339"/>
      <c r="I70" s="339"/>
      <c r="J70" s="339"/>
      <c r="K70" s="339"/>
      <c r="L70" s="339"/>
      <c r="M70" s="339"/>
      <c r="N70" s="339"/>
      <c r="O70" s="339"/>
      <c r="P70" s="339"/>
      <c r="Q70" s="339"/>
      <c r="R70" s="339"/>
      <c r="S70" s="339"/>
      <c r="T70" s="339"/>
      <c r="U70" s="339"/>
      <c r="V70" s="339"/>
      <c r="W70" s="342" t="s">
        <v>376</v>
      </c>
      <c r="X70" s="343"/>
      <c r="Y70" s="204" t="s">
        <v>39</v>
      </c>
      <c r="Z70" s="204"/>
      <c r="AA70" s="205"/>
      <c r="AB70" s="774" t="s">
        <v>75</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2">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5" t="s">
        <v>75</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2">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2">
      <c r="A73" s="348" t="s">
        <v>234</v>
      </c>
      <c r="B73" s="349"/>
      <c r="C73" s="349"/>
      <c r="D73" s="349"/>
      <c r="E73" s="349"/>
      <c r="F73" s="350"/>
      <c r="G73" s="351"/>
      <c r="H73" s="169" t="s">
        <v>174</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151</v>
      </c>
      <c r="AF73" s="295"/>
      <c r="AG73" s="295"/>
      <c r="AH73" s="296"/>
      <c r="AI73" s="294" t="s">
        <v>385</v>
      </c>
      <c r="AJ73" s="295"/>
      <c r="AK73" s="295"/>
      <c r="AL73" s="296"/>
      <c r="AM73" s="297" t="s">
        <v>63</v>
      </c>
      <c r="AN73" s="297"/>
      <c r="AO73" s="297"/>
      <c r="AP73" s="297"/>
      <c r="AQ73" s="177" t="s">
        <v>272</v>
      </c>
      <c r="AR73" s="169"/>
      <c r="AS73" s="169"/>
      <c r="AT73" s="170"/>
      <c r="AU73" s="242" t="s">
        <v>202</v>
      </c>
      <c r="AV73" s="199"/>
      <c r="AW73" s="199"/>
      <c r="AX73" s="200"/>
    </row>
    <row r="74" spans="1:50" ht="18.75" hidden="1" customHeight="1" x14ac:dyDescent="0.2">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273</v>
      </c>
      <c r="AT74" s="173"/>
      <c r="AU74" s="201"/>
      <c r="AV74" s="194"/>
      <c r="AW74" s="172" t="s">
        <v>250</v>
      </c>
      <c r="AX74" s="202"/>
    </row>
    <row r="75" spans="1:50" ht="23.25" hidden="1" customHeight="1" x14ac:dyDescent="0.2">
      <c r="A75" s="332"/>
      <c r="B75" s="333"/>
      <c r="C75" s="333"/>
      <c r="D75" s="333"/>
      <c r="E75" s="333"/>
      <c r="F75" s="334"/>
      <c r="G75" s="356" t="s">
        <v>275</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2">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2">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2">
      <c r="A78" s="767" t="s">
        <v>259</v>
      </c>
      <c r="B78" s="768"/>
      <c r="C78" s="768"/>
      <c r="D78" s="768"/>
      <c r="E78" s="336" t="s">
        <v>33</v>
      </c>
      <c r="F78" s="337"/>
      <c r="G78" s="15" t="s">
        <v>269</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2">
      <c r="A79" s="742" t="s">
        <v>215</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359</v>
      </c>
      <c r="AP79" s="745"/>
      <c r="AQ79" s="745"/>
      <c r="AR79" s="41" t="s">
        <v>241</v>
      </c>
      <c r="AS79" s="744"/>
      <c r="AT79" s="745"/>
      <c r="AU79" s="745"/>
      <c r="AV79" s="745"/>
      <c r="AW79" s="745"/>
      <c r="AX79" s="746"/>
    </row>
    <row r="80" spans="1:50" ht="18.75" hidden="1" customHeight="1" x14ac:dyDescent="0.2">
      <c r="A80" s="136" t="s">
        <v>169</v>
      </c>
      <c r="B80" s="747" t="s">
        <v>291</v>
      </c>
      <c r="C80" s="748"/>
      <c r="D80" s="748"/>
      <c r="E80" s="748"/>
      <c r="F80" s="749"/>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2">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2">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2">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2">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2">
      <c r="A85" s="137"/>
      <c r="B85" s="305" t="s">
        <v>213</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151</v>
      </c>
      <c r="AF85" s="295"/>
      <c r="AG85" s="295"/>
      <c r="AH85" s="296"/>
      <c r="AI85" s="294" t="s">
        <v>385</v>
      </c>
      <c r="AJ85" s="295"/>
      <c r="AK85" s="295"/>
      <c r="AL85" s="296"/>
      <c r="AM85" s="297" t="s">
        <v>63</v>
      </c>
      <c r="AN85" s="297"/>
      <c r="AO85" s="297"/>
      <c r="AP85" s="297"/>
      <c r="AQ85" s="177" t="s">
        <v>272</v>
      </c>
      <c r="AR85" s="169"/>
      <c r="AS85" s="169"/>
      <c r="AT85" s="170"/>
      <c r="AU85" s="739" t="s">
        <v>202</v>
      </c>
      <c r="AV85" s="739"/>
      <c r="AW85" s="739"/>
      <c r="AX85" s="740"/>
    </row>
    <row r="86" spans="1:50" ht="18.75" hidden="1" customHeight="1" x14ac:dyDescent="0.2">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273</v>
      </c>
      <c r="AT86" s="173"/>
      <c r="AU86" s="249"/>
      <c r="AV86" s="249"/>
      <c r="AW86" s="313" t="s">
        <v>250</v>
      </c>
      <c r="AX86" s="741"/>
    </row>
    <row r="87" spans="1:50" ht="23.25" hidden="1" customHeight="1" x14ac:dyDescent="0.2">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2">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77</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2">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44</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2">
      <c r="A90" s="137"/>
      <c r="B90" s="305" t="s">
        <v>213</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151</v>
      </c>
      <c r="AF90" s="295"/>
      <c r="AG90" s="295"/>
      <c r="AH90" s="296"/>
      <c r="AI90" s="294" t="s">
        <v>385</v>
      </c>
      <c r="AJ90" s="295"/>
      <c r="AK90" s="295"/>
      <c r="AL90" s="296"/>
      <c r="AM90" s="297" t="s">
        <v>63</v>
      </c>
      <c r="AN90" s="297"/>
      <c r="AO90" s="297"/>
      <c r="AP90" s="297"/>
      <c r="AQ90" s="177" t="s">
        <v>272</v>
      </c>
      <c r="AR90" s="169"/>
      <c r="AS90" s="169"/>
      <c r="AT90" s="170"/>
      <c r="AU90" s="739" t="s">
        <v>202</v>
      </c>
      <c r="AV90" s="739"/>
      <c r="AW90" s="739"/>
      <c r="AX90" s="740"/>
    </row>
    <row r="91" spans="1:50" ht="18.75" hidden="1" customHeight="1" x14ac:dyDescent="0.2">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273</v>
      </c>
      <c r="AT91" s="173"/>
      <c r="AU91" s="249"/>
      <c r="AV91" s="249"/>
      <c r="AW91" s="313" t="s">
        <v>250</v>
      </c>
      <c r="AX91" s="741"/>
    </row>
    <row r="92" spans="1:50" ht="23.25" hidden="1" customHeight="1" x14ac:dyDescent="0.2">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2">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77</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2">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44</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2">
      <c r="A95" s="137"/>
      <c r="B95" s="305" t="s">
        <v>213</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151</v>
      </c>
      <c r="AF95" s="295"/>
      <c r="AG95" s="295"/>
      <c r="AH95" s="296"/>
      <c r="AI95" s="294" t="s">
        <v>385</v>
      </c>
      <c r="AJ95" s="295"/>
      <c r="AK95" s="295"/>
      <c r="AL95" s="296"/>
      <c r="AM95" s="297" t="s">
        <v>63</v>
      </c>
      <c r="AN95" s="297"/>
      <c r="AO95" s="297"/>
      <c r="AP95" s="297"/>
      <c r="AQ95" s="177" t="s">
        <v>272</v>
      </c>
      <c r="AR95" s="169"/>
      <c r="AS95" s="169"/>
      <c r="AT95" s="170"/>
      <c r="AU95" s="739" t="s">
        <v>202</v>
      </c>
      <c r="AV95" s="739"/>
      <c r="AW95" s="739"/>
      <c r="AX95" s="740"/>
    </row>
    <row r="96" spans="1:50" ht="18.75" hidden="1" customHeight="1" x14ac:dyDescent="0.2">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273</v>
      </c>
      <c r="AT96" s="173"/>
      <c r="AU96" s="249"/>
      <c r="AV96" s="249"/>
      <c r="AW96" s="313" t="s">
        <v>250</v>
      </c>
      <c r="AX96" s="741"/>
    </row>
    <row r="97" spans="1:50" ht="23.25" hidden="1" customHeight="1" x14ac:dyDescent="0.2">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2">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2">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44</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2">
      <c r="A100" s="273" t="s">
        <v>361</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35</v>
      </c>
      <c r="AC100" s="711"/>
      <c r="AD100" s="711"/>
      <c r="AE100" s="712" t="s">
        <v>151</v>
      </c>
      <c r="AF100" s="713"/>
      <c r="AG100" s="713"/>
      <c r="AH100" s="714"/>
      <c r="AI100" s="712" t="s">
        <v>385</v>
      </c>
      <c r="AJ100" s="713"/>
      <c r="AK100" s="713"/>
      <c r="AL100" s="714"/>
      <c r="AM100" s="712" t="s">
        <v>63</v>
      </c>
      <c r="AN100" s="713"/>
      <c r="AO100" s="713"/>
      <c r="AP100" s="714"/>
      <c r="AQ100" s="715" t="s">
        <v>405</v>
      </c>
      <c r="AR100" s="716"/>
      <c r="AS100" s="716"/>
      <c r="AT100" s="717"/>
      <c r="AU100" s="715" t="s">
        <v>140</v>
      </c>
      <c r="AV100" s="716"/>
      <c r="AW100" s="716"/>
      <c r="AX100" s="718"/>
    </row>
    <row r="101" spans="1:50" ht="23.25" customHeight="1" x14ac:dyDescent="0.2">
      <c r="A101" s="276"/>
      <c r="B101" s="277"/>
      <c r="C101" s="277"/>
      <c r="D101" s="277"/>
      <c r="E101" s="277"/>
      <c r="F101" s="278"/>
      <c r="G101" s="95" t="s">
        <v>487</v>
      </c>
      <c r="H101" s="95"/>
      <c r="I101" s="95"/>
      <c r="J101" s="95"/>
      <c r="K101" s="95"/>
      <c r="L101" s="95"/>
      <c r="M101" s="95"/>
      <c r="N101" s="95"/>
      <c r="O101" s="95"/>
      <c r="P101" s="95"/>
      <c r="Q101" s="95"/>
      <c r="R101" s="95"/>
      <c r="S101" s="95"/>
      <c r="T101" s="95"/>
      <c r="U101" s="95"/>
      <c r="V101" s="95"/>
      <c r="W101" s="95"/>
      <c r="X101" s="182"/>
      <c r="Y101" s="719" t="s">
        <v>51</v>
      </c>
      <c r="Z101" s="720"/>
      <c r="AA101" s="721"/>
      <c r="AB101" s="722" t="s">
        <v>488</v>
      </c>
      <c r="AC101" s="722"/>
      <c r="AD101" s="722"/>
      <c r="AE101" s="329">
        <v>2</v>
      </c>
      <c r="AF101" s="330"/>
      <c r="AG101" s="330"/>
      <c r="AH101" s="331"/>
      <c r="AI101" s="329">
        <v>1</v>
      </c>
      <c r="AJ101" s="330"/>
      <c r="AK101" s="330"/>
      <c r="AL101" s="331"/>
      <c r="AM101" s="329">
        <v>1</v>
      </c>
      <c r="AN101" s="330"/>
      <c r="AO101" s="330"/>
      <c r="AP101" s="331"/>
      <c r="AQ101" s="329" t="s">
        <v>396</v>
      </c>
      <c r="AR101" s="330"/>
      <c r="AS101" s="330"/>
      <c r="AT101" s="331"/>
      <c r="AU101" s="329" t="s">
        <v>396</v>
      </c>
      <c r="AV101" s="330"/>
      <c r="AW101" s="330"/>
      <c r="AX101" s="331"/>
    </row>
    <row r="102" spans="1:50" ht="23.25" customHeight="1" x14ac:dyDescent="0.2">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103</v>
      </c>
      <c r="Z102" s="685"/>
      <c r="AA102" s="686"/>
      <c r="AB102" s="722" t="s">
        <v>488</v>
      </c>
      <c r="AC102" s="722"/>
      <c r="AD102" s="722"/>
      <c r="AE102" s="682">
        <v>1</v>
      </c>
      <c r="AF102" s="682"/>
      <c r="AG102" s="682"/>
      <c r="AH102" s="682"/>
      <c r="AI102" s="682">
        <v>1</v>
      </c>
      <c r="AJ102" s="682"/>
      <c r="AK102" s="682"/>
      <c r="AL102" s="682"/>
      <c r="AM102" s="682">
        <v>1</v>
      </c>
      <c r="AN102" s="682"/>
      <c r="AO102" s="682"/>
      <c r="AP102" s="682"/>
      <c r="AQ102" s="708">
        <v>1</v>
      </c>
      <c r="AR102" s="709"/>
      <c r="AS102" s="709"/>
      <c r="AT102" s="710"/>
      <c r="AU102" s="708">
        <v>1</v>
      </c>
      <c r="AV102" s="709"/>
      <c r="AW102" s="709"/>
      <c r="AX102" s="710"/>
    </row>
    <row r="103" spans="1:50" ht="31.5" hidden="1" customHeight="1" x14ac:dyDescent="0.2">
      <c r="A103" s="282" t="s">
        <v>361</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151</v>
      </c>
      <c r="AF103" s="271"/>
      <c r="AG103" s="271"/>
      <c r="AH103" s="272"/>
      <c r="AI103" s="270" t="s">
        <v>385</v>
      </c>
      <c r="AJ103" s="271"/>
      <c r="AK103" s="271"/>
      <c r="AL103" s="272"/>
      <c r="AM103" s="270" t="s">
        <v>63</v>
      </c>
      <c r="AN103" s="271"/>
      <c r="AO103" s="271"/>
      <c r="AP103" s="272"/>
      <c r="AQ103" s="695" t="s">
        <v>405</v>
      </c>
      <c r="AR103" s="696"/>
      <c r="AS103" s="696"/>
      <c r="AT103" s="697"/>
      <c r="AU103" s="695" t="s">
        <v>140</v>
      </c>
      <c r="AV103" s="696"/>
      <c r="AW103" s="696"/>
      <c r="AX103" s="698"/>
    </row>
    <row r="104" spans="1:50" ht="23.25" hidden="1" customHeight="1" x14ac:dyDescent="0.2">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51</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2">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103</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2">
      <c r="A106" s="282" t="s">
        <v>361</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151</v>
      </c>
      <c r="AF106" s="271"/>
      <c r="AG106" s="271"/>
      <c r="AH106" s="272"/>
      <c r="AI106" s="270" t="s">
        <v>385</v>
      </c>
      <c r="AJ106" s="271"/>
      <c r="AK106" s="271"/>
      <c r="AL106" s="272"/>
      <c r="AM106" s="270" t="s">
        <v>63</v>
      </c>
      <c r="AN106" s="271"/>
      <c r="AO106" s="271"/>
      <c r="AP106" s="272"/>
      <c r="AQ106" s="695" t="s">
        <v>405</v>
      </c>
      <c r="AR106" s="696"/>
      <c r="AS106" s="696"/>
      <c r="AT106" s="697"/>
      <c r="AU106" s="695" t="s">
        <v>140</v>
      </c>
      <c r="AV106" s="696"/>
      <c r="AW106" s="696"/>
      <c r="AX106" s="698"/>
    </row>
    <row r="107" spans="1:50" ht="23.25" hidden="1" customHeight="1" x14ac:dyDescent="0.2">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51</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2">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103</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2">
      <c r="A109" s="282" t="s">
        <v>361</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151</v>
      </c>
      <c r="AF109" s="271"/>
      <c r="AG109" s="271"/>
      <c r="AH109" s="272"/>
      <c r="AI109" s="270" t="s">
        <v>385</v>
      </c>
      <c r="AJ109" s="271"/>
      <c r="AK109" s="271"/>
      <c r="AL109" s="272"/>
      <c r="AM109" s="270" t="s">
        <v>63</v>
      </c>
      <c r="AN109" s="271"/>
      <c r="AO109" s="271"/>
      <c r="AP109" s="272"/>
      <c r="AQ109" s="695" t="s">
        <v>405</v>
      </c>
      <c r="AR109" s="696"/>
      <c r="AS109" s="696"/>
      <c r="AT109" s="697"/>
      <c r="AU109" s="695" t="s">
        <v>140</v>
      </c>
      <c r="AV109" s="696"/>
      <c r="AW109" s="696"/>
      <c r="AX109" s="698"/>
    </row>
    <row r="110" spans="1:50" ht="23.25" hidden="1" customHeight="1" x14ac:dyDescent="0.2">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51</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2">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103</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2">
      <c r="A112" s="282" t="s">
        <v>361</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151</v>
      </c>
      <c r="AF112" s="271"/>
      <c r="AG112" s="271"/>
      <c r="AH112" s="272"/>
      <c r="AI112" s="270" t="s">
        <v>385</v>
      </c>
      <c r="AJ112" s="271"/>
      <c r="AK112" s="271"/>
      <c r="AL112" s="272"/>
      <c r="AM112" s="270" t="s">
        <v>63</v>
      </c>
      <c r="AN112" s="271"/>
      <c r="AO112" s="271"/>
      <c r="AP112" s="272"/>
      <c r="AQ112" s="695" t="s">
        <v>405</v>
      </c>
      <c r="AR112" s="696"/>
      <c r="AS112" s="696"/>
      <c r="AT112" s="697"/>
      <c r="AU112" s="695" t="s">
        <v>140</v>
      </c>
      <c r="AV112" s="696"/>
      <c r="AW112" s="696"/>
      <c r="AX112" s="698"/>
    </row>
    <row r="113" spans="1:50" ht="23.25" hidden="1" customHeight="1" x14ac:dyDescent="0.2">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51</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2">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103</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2">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151</v>
      </c>
      <c r="AF115" s="271"/>
      <c r="AG115" s="271"/>
      <c r="AH115" s="272"/>
      <c r="AI115" s="270" t="s">
        <v>385</v>
      </c>
      <c r="AJ115" s="271"/>
      <c r="AK115" s="271"/>
      <c r="AL115" s="272"/>
      <c r="AM115" s="270" t="s">
        <v>63</v>
      </c>
      <c r="AN115" s="271"/>
      <c r="AO115" s="271"/>
      <c r="AP115" s="272"/>
      <c r="AQ115" s="676" t="s">
        <v>406</v>
      </c>
      <c r="AR115" s="677"/>
      <c r="AS115" s="677"/>
      <c r="AT115" s="677"/>
      <c r="AU115" s="677"/>
      <c r="AV115" s="677"/>
      <c r="AW115" s="677"/>
      <c r="AX115" s="678"/>
    </row>
    <row r="116" spans="1:50" ht="23.25" customHeight="1" x14ac:dyDescent="0.2">
      <c r="A116" s="258"/>
      <c r="B116" s="256"/>
      <c r="C116" s="256"/>
      <c r="D116" s="256"/>
      <c r="E116" s="256"/>
      <c r="F116" s="257"/>
      <c r="G116" s="262" t="s">
        <v>371</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489</v>
      </c>
      <c r="AC116" s="327"/>
      <c r="AD116" s="328"/>
      <c r="AE116" s="682">
        <v>75</v>
      </c>
      <c r="AF116" s="682"/>
      <c r="AG116" s="682"/>
      <c r="AH116" s="682"/>
      <c r="AI116" s="682">
        <v>75</v>
      </c>
      <c r="AJ116" s="682"/>
      <c r="AK116" s="682"/>
      <c r="AL116" s="682"/>
      <c r="AM116" s="682">
        <v>89</v>
      </c>
      <c r="AN116" s="682"/>
      <c r="AO116" s="682"/>
      <c r="AP116" s="682"/>
      <c r="AQ116" s="329">
        <v>86</v>
      </c>
      <c r="AR116" s="330"/>
      <c r="AS116" s="330"/>
      <c r="AT116" s="330"/>
      <c r="AU116" s="330"/>
      <c r="AV116" s="330"/>
      <c r="AW116" s="330"/>
      <c r="AX116" s="416"/>
    </row>
    <row r="117" spans="1:50" ht="46.5" customHeight="1" thickBot="1" x14ac:dyDescent="0.2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84</v>
      </c>
      <c r="Z117" s="685"/>
      <c r="AA117" s="686"/>
      <c r="AB117" s="687" t="s">
        <v>321</v>
      </c>
      <c r="AC117" s="688"/>
      <c r="AD117" s="689"/>
      <c r="AE117" s="690" t="s">
        <v>407</v>
      </c>
      <c r="AF117" s="690"/>
      <c r="AG117" s="690"/>
      <c r="AH117" s="690"/>
      <c r="AI117" s="690" t="s">
        <v>407</v>
      </c>
      <c r="AJ117" s="690"/>
      <c r="AK117" s="690"/>
      <c r="AL117" s="690"/>
      <c r="AM117" s="690" t="s">
        <v>46</v>
      </c>
      <c r="AN117" s="690"/>
      <c r="AO117" s="690"/>
      <c r="AP117" s="690"/>
      <c r="AQ117" s="690" t="s">
        <v>490</v>
      </c>
      <c r="AR117" s="690"/>
      <c r="AS117" s="690"/>
      <c r="AT117" s="690"/>
      <c r="AU117" s="690"/>
      <c r="AV117" s="690"/>
      <c r="AW117" s="690"/>
      <c r="AX117" s="691"/>
    </row>
    <row r="118" spans="1:50" ht="23.25" hidden="1" customHeight="1" x14ac:dyDescent="0.2">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151</v>
      </c>
      <c r="AF118" s="271"/>
      <c r="AG118" s="271"/>
      <c r="AH118" s="272"/>
      <c r="AI118" s="270" t="s">
        <v>385</v>
      </c>
      <c r="AJ118" s="271"/>
      <c r="AK118" s="271"/>
      <c r="AL118" s="272"/>
      <c r="AM118" s="270" t="s">
        <v>63</v>
      </c>
      <c r="AN118" s="271"/>
      <c r="AO118" s="271"/>
      <c r="AP118" s="272"/>
      <c r="AQ118" s="676" t="s">
        <v>406</v>
      </c>
      <c r="AR118" s="677"/>
      <c r="AS118" s="677"/>
      <c r="AT118" s="677"/>
      <c r="AU118" s="677"/>
      <c r="AV118" s="677"/>
      <c r="AW118" s="677"/>
      <c r="AX118" s="678"/>
    </row>
    <row r="119" spans="1:50" ht="23.25" hidden="1" customHeight="1" x14ac:dyDescent="0.2">
      <c r="A119" s="258"/>
      <c r="B119" s="256"/>
      <c r="C119" s="256"/>
      <c r="D119" s="256"/>
      <c r="E119" s="256"/>
      <c r="F119" s="257"/>
      <c r="G119" s="262" t="s">
        <v>369</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2">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84</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2">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151</v>
      </c>
      <c r="AF121" s="271"/>
      <c r="AG121" s="271"/>
      <c r="AH121" s="272"/>
      <c r="AI121" s="270" t="s">
        <v>385</v>
      </c>
      <c r="AJ121" s="271"/>
      <c r="AK121" s="271"/>
      <c r="AL121" s="272"/>
      <c r="AM121" s="270" t="s">
        <v>63</v>
      </c>
      <c r="AN121" s="271"/>
      <c r="AO121" s="271"/>
      <c r="AP121" s="272"/>
      <c r="AQ121" s="676" t="s">
        <v>406</v>
      </c>
      <c r="AR121" s="677"/>
      <c r="AS121" s="677"/>
      <c r="AT121" s="677"/>
      <c r="AU121" s="677"/>
      <c r="AV121" s="677"/>
      <c r="AW121" s="677"/>
      <c r="AX121" s="678"/>
    </row>
    <row r="122" spans="1:50" ht="23.25" hidden="1" customHeight="1" x14ac:dyDescent="0.2">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2">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84</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2">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151</v>
      </c>
      <c r="AF124" s="271"/>
      <c r="AG124" s="271"/>
      <c r="AH124" s="272"/>
      <c r="AI124" s="270" t="s">
        <v>385</v>
      </c>
      <c r="AJ124" s="271"/>
      <c r="AK124" s="271"/>
      <c r="AL124" s="272"/>
      <c r="AM124" s="270" t="s">
        <v>63</v>
      </c>
      <c r="AN124" s="271"/>
      <c r="AO124" s="271"/>
      <c r="AP124" s="272"/>
      <c r="AQ124" s="676" t="s">
        <v>406</v>
      </c>
      <c r="AR124" s="677"/>
      <c r="AS124" s="677"/>
      <c r="AT124" s="677"/>
      <c r="AU124" s="677"/>
      <c r="AV124" s="677"/>
      <c r="AW124" s="677"/>
      <c r="AX124" s="678"/>
    </row>
    <row r="125" spans="1:50" ht="23.25" hidden="1" customHeight="1" x14ac:dyDescent="0.2">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2">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84</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2">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151</v>
      </c>
      <c r="AF127" s="271"/>
      <c r="AG127" s="271"/>
      <c r="AH127" s="272"/>
      <c r="AI127" s="270" t="s">
        <v>385</v>
      </c>
      <c r="AJ127" s="271"/>
      <c r="AK127" s="271"/>
      <c r="AL127" s="272"/>
      <c r="AM127" s="270" t="s">
        <v>63</v>
      </c>
      <c r="AN127" s="271"/>
      <c r="AO127" s="271"/>
      <c r="AP127" s="272"/>
      <c r="AQ127" s="676" t="s">
        <v>406</v>
      </c>
      <c r="AR127" s="677"/>
      <c r="AS127" s="677"/>
      <c r="AT127" s="677"/>
      <c r="AU127" s="677"/>
      <c r="AV127" s="677"/>
      <c r="AW127" s="677"/>
      <c r="AX127" s="678"/>
    </row>
    <row r="128" spans="1:50" ht="23.25" hidden="1" customHeight="1" x14ac:dyDescent="0.2">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2">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84</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38.5" customHeight="1" x14ac:dyDescent="0.2">
      <c r="A130" s="139" t="s">
        <v>186</v>
      </c>
      <c r="B130" s="140"/>
      <c r="C130" s="145" t="s">
        <v>276</v>
      </c>
      <c r="D130" s="140"/>
      <c r="E130" s="670" t="s">
        <v>309</v>
      </c>
      <c r="F130" s="671"/>
      <c r="G130" s="672" t="s">
        <v>491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37" customHeight="1" x14ac:dyDescent="0.2">
      <c r="A131" s="141"/>
      <c r="B131" s="142"/>
      <c r="C131" s="146"/>
      <c r="D131" s="142"/>
      <c r="E131" s="659" t="s">
        <v>307</v>
      </c>
      <c r="F131" s="660"/>
      <c r="G131" s="185" t="s">
        <v>492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2">
      <c r="A132" s="141"/>
      <c r="B132" s="142"/>
      <c r="C132" s="146"/>
      <c r="D132" s="142"/>
      <c r="E132" s="149" t="s">
        <v>267</v>
      </c>
      <c r="F132" s="150"/>
      <c r="G132" s="208" t="s">
        <v>286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151</v>
      </c>
      <c r="AF132" s="215"/>
      <c r="AG132" s="215"/>
      <c r="AH132" s="215"/>
      <c r="AI132" s="215" t="s">
        <v>385</v>
      </c>
      <c r="AJ132" s="215"/>
      <c r="AK132" s="215"/>
      <c r="AL132" s="215"/>
      <c r="AM132" s="215" t="s">
        <v>63</v>
      </c>
      <c r="AN132" s="215"/>
      <c r="AO132" s="215"/>
      <c r="AP132" s="214"/>
      <c r="AQ132" s="214" t="s">
        <v>272</v>
      </c>
      <c r="AR132" s="209"/>
      <c r="AS132" s="209"/>
      <c r="AT132" s="210"/>
      <c r="AU132" s="246" t="s">
        <v>290</v>
      </c>
      <c r="AV132" s="246"/>
      <c r="AW132" s="246"/>
      <c r="AX132" s="247"/>
    </row>
    <row r="133" spans="1:50" ht="18.75" customHeight="1" x14ac:dyDescent="0.2">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396</v>
      </c>
      <c r="AR133" s="249"/>
      <c r="AS133" s="172" t="s">
        <v>273</v>
      </c>
      <c r="AT133" s="173"/>
      <c r="AU133" s="194" t="s">
        <v>396</v>
      </c>
      <c r="AV133" s="194"/>
      <c r="AW133" s="172" t="s">
        <v>250</v>
      </c>
      <c r="AX133" s="202"/>
    </row>
    <row r="134" spans="1:50" ht="30" customHeight="1" x14ac:dyDescent="0.2">
      <c r="A134" s="141"/>
      <c r="B134" s="142"/>
      <c r="C134" s="146"/>
      <c r="D134" s="142"/>
      <c r="E134" s="146"/>
      <c r="F134" s="151"/>
      <c r="G134" s="181" t="s">
        <v>396</v>
      </c>
      <c r="H134" s="95"/>
      <c r="I134" s="95"/>
      <c r="J134" s="95"/>
      <c r="K134" s="95"/>
      <c r="L134" s="95"/>
      <c r="M134" s="95"/>
      <c r="N134" s="95"/>
      <c r="O134" s="95"/>
      <c r="P134" s="95"/>
      <c r="Q134" s="95"/>
      <c r="R134" s="95"/>
      <c r="S134" s="95"/>
      <c r="T134" s="95"/>
      <c r="U134" s="95"/>
      <c r="V134" s="95"/>
      <c r="W134" s="95"/>
      <c r="X134" s="182"/>
      <c r="Y134" s="203" t="s">
        <v>287</v>
      </c>
      <c r="Z134" s="204"/>
      <c r="AA134" s="205"/>
      <c r="AB134" s="241" t="s">
        <v>396</v>
      </c>
      <c r="AC134" s="195"/>
      <c r="AD134" s="195"/>
      <c r="AE134" s="238" t="s">
        <v>396</v>
      </c>
      <c r="AF134" s="192"/>
      <c r="AG134" s="192"/>
      <c r="AH134" s="192"/>
      <c r="AI134" s="238" t="s">
        <v>396</v>
      </c>
      <c r="AJ134" s="192"/>
      <c r="AK134" s="192"/>
      <c r="AL134" s="192"/>
      <c r="AM134" s="238" t="s">
        <v>396</v>
      </c>
      <c r="AN134" s="192"/>
      <c r="AO134" s="192"/>
      <c r="AP134" s="192"/>
      <c r="AQ134" s="238" t="s">
        <v>396</v>
      </c>
      <c r="AR134" s="192"/>
      <c r="AS134" s="192"/>
      <c r="AT134" s="192"/>
      <c r="AU134" s="238" t="s">
        <v>396</v>
      </c>
      <c r="AV134" s="192"/>
      <c r="AW134" s="192"/>
      <c r="AX134" s="207"/>
    </row>
    <row r="135" spans="1:50" ht="28.5" customHeight="1" x14ac:dyDescent="0.2">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t="s">
        <v>396</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t="s">
        <v>396</v>
      </c>
      <c r="AV135" s="192"/>
      <c r="AW135" s="192"/>
      <c r="AX135" s="207"/>
    </row>
    <row r="136" spans="1:50" ht="18.75" hidden="1" customHeight="1" x14ac:dyDescent="0.2">
      <c r="A136" s="141"/>
      <c r="B136" s="142"/>
      <c r="C136" s="146"/>
      <c r="D136" s="142"/>
      <c r="E136" s="146"/>
      <c r="F136" s="151"/>
      <c r="G136" s="208" t="s">
        <v>286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151</v>
      </c>
      <c r="AF136" s="215"/>
      <c r="AG136" s="215"/>
      <c r="AH136" s="215"/>
      <c r="AI136" s="215" t="s">
        <v>385</v>
      </c>
      <c r="AJ136" s="215"/>
      <c r="AK136" s="215"/>
      <c r="AL136" s="215"/>
      <c r="AM136" s="215" t="s">
        <v>63</v>
      </c>
      <c r="AN136" s="215"/>
      <c r="AO136" s="215"/>
      <c r="AP136" s="214"/>
      <c r="AQ136" s="214" t="s">
        <v>272</v>
      </c>
      <c r="AR136" s="209"/>
      <c r="AS136" s="209"/>
      <c r="AT136" s="210"/>
      <c r="AU136" s="246" t="s">
        <v>290</v>
      </c>
      <c r="AV136" s="246"/>
      <c r="AW136" s="246"/>
      <c r="AX136" s="247"/>
    </row>
    <row r="137" spans="1:50" ht="18.75" hidden="1" customHeight="1" x14ac:dyDescent="0.2">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273</v>
      </c>
      <c r="AT137" s="173"/>
      <c r="AU137" s="194"/>
      <c r="AV137" s="194"/>
      <c r="AW137" s="172" t="s">
        <v>250</v>
      </c>
      <c r="AX137" s="202"/>
    </row>
    <row r="138" spans="1:50" ht="39.75" hidden="1" customHeight="1" x14ac:dyDescent="0.2">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2">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2">
      <c r="A140" s="141"/>
      <c r="B140" s="142"/>
      <c r="C140" s="146"/>
      <c r="D140" s="142"/>
      <c r="E140" s="146"/>
      <c r="F140" s="151"/>
      <c r="G140" s="208" t="s">
        <v>286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151</v>
      </c>
      <c r="AF140" s="215"/>
      <c r="AG140" s="215"/>
      <c r="AH140" s="215"/>
      <c r="AI140" s="215" t="s">
        <v>385</v>
      </c>
      <c r="AJ140" s="215"/>
      <c r="AK140" s="215"/>
      <c r="AL140" s="215"/>
      <c r="AM140" s="215" t="s">
        <v>63</v>
      </c>
      <c r="AN140" s="215"/>
      <c r="AO140" s="215"/>
      <c r="AP140" s="214"/>
      <c r="AQ140" s="214" t="s">
        <v>272</v>
      </c>
      <c r="AR140" s="209"/>
      <c r="AS140" s="209"/>
      <c r="AT140" s="210"/>
      <c r="AU140" s="246" t="s">
        <v>290</v>
      </c>
      <c r="AV140" s="246"/>
      <c r="AW140" s="246"/>
      <c r="AX140" s="247"/>
    </row>
    <row r="141" spans="1:50" ht="18.75" hidden="1" customHeight="1" x14ac:dyDescent="0.2">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273</v>
      </c>
      <c r="AT141" s="173"/>
      <c r="AU141" s="194"/>
      <c r="AV141" s="194"/>
      <c r="AW141" s="172" t="s">
        <v>250</v>
      </c>
      <c r="AX141" s="202"/>
    </row>
    <row r="142" spans="1:50" ht="39.75" hidden="1" customHeight="1" x14ac:dyDescent="0.2">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2">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2">
      <c r="A144" s="141"/>
      <c r="B144" s="142"/>
      <c r="C144" s="146"/>
      <c r="D144" s="142"/>
      <c r="E144" s="146"/>
      <c r="F144" s="151"/>
      <c r="G144" s="208" t="s">
        <v>286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151</v>
      </c>
      <c r="AF144" s="215"/>
      <c r="AG144" s="215"/>
      <c r="AH144" s="215"/>
      <c r="AI144" s="215" t="s">
        <v>385</v>
      </c>
      <c r="AJ144" s="215"/>
      <c r="AK144" s="215"/>
      <c r="AL144" s="215"/>
      <c r="AM144" s="215" t="s">
        <v>63</v>
      </c>
      <c r="AN144" s="215"/>
      <c r="AO144" s="215"/>
      <c r="AP144" s="214"/>
      <c r="AQ144" s="214" t="s">
        <v>272</v>
      </c>
      <c r="AR144" s="209"/>
      <c r="AS144" s="209"/>
      <c r="AT144" s="210"/>
      <c r="AU144" s="246" t="s">
        <v>290</v>
      </c>
      <c r="AV144" s="246"/>
      <c r="AW144" s="246"/>
      <c r="AX144" s="247"/>
    </row>
    <row r="145" spans="1:50" ht="18.75" hidden="1" customHeight="1" x14ac:dyDescent="0.2">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273</v>
      </c>
      <c r="AT145" s="173"/>
      <c r="AU145" s="194"/>
      <c r="AV145" s="194"/>
      <c r="AW145" s="172" t="s">
        <v>250</v>
      </c>
      <c r="AX145" s="202"/>
    </row>
    <row r="146" spans="1:50" ht="39.75" hidden="1" customHeight="1" x14ac:dyDescent="0.2">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2">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2">
      <c r="A148" s="141"/>
      <c r="B148" s="142"/>
      <c r="C148" s="146"/>
      <c r="D148" s="142"/>
      <c r="E148" s="146"/>
      <c r="F148" s="151"/>
      <c r="G148" s="208" t="s">
        <v>286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151</v>
      </c>
      <c r="AF148" s="215"/>
      <c r="AG148" s="215"/>
      <c r="AH148" s="215"/>
      <c r="AI148" s="215" t="s">
        <v>385</v>
      </c>
      <c r="AJ148" s="215"/>
      <c r="AK148" s="215"/>
      <c r="AL148" s="215"/>
      <c r="AM148" s="215" t="s">
        <v>63</v>
      </c>
      <c r="AN148" s="215"/>
      <c r="AO148" s="215"/>
      <c r="AP148" s="214"/>
      <c r="AQ148" s="214" t="s">
        <v>272</v>
      </c>
      <c r="AR148" s="209"/>
      <c r="AS148" s="209"/>
      <c r="AT148" s="210"/>
      <c r="AU148" s="246" t="s">
        <v>290</v>
      </c>
      <c r="AV148" s="246"/>
      <c r="AW148" s="246"/>
      <c r="AX148" s="247"/>
    </row>
    <row r="149" spans="1:50" ht="18.75" hidden="1" customHeight="1" x14ac:dyDescent="0.2">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273</v>
      </c>
      <c r="AT149" s="173"/>
      <c r="AU149" s="194"/>
      <c r="AV149" s="194"/>
      <c r="AW149" s="172" t="s">
        <v>250</v>
      </c>
      <c r="AX149" s="202"/>
    </row>
    <row r="150" spans="1:50" ht="39.75" hidden="1" customHeight="1" x14ac:dyDescent="0.2">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2">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customHeight="1" x14ac:dyDescent="0.2">
      <c r="A152" s="141"/>
      <c r="B152" s="142"/>
      <c r="C152" s="146"/>
      <c r="D152" s="142"/>
      <c r="E152" s="146"/>
      <c r="F152" s="151"/>
      <c r="G152" s="216" t="s">
        <v>25</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358</v>
      </c>
      <c r="AC152" s="169"/>
      <c r="AD152" s="170"/>
      <c r="AE152" s="177" t="s">
        <v>293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customHeight="1" x14ac:dyDescent="0.2">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16.5" customHeight="1" x14ac:dyDescent="0.2">
      <c r="A154" s="141"/>
      <c r="B154" s="142"/>
      <c r="C154" s="146"/>
      <c r="D154" s="142"/>
      <c r="E154" s="146"/>
      <c r="F154" s="151"/>
      <c r="G154" s="181" t="s">
        <v>493</v>
      </c>
      <c r="H154" s="95"/>
      <c r="I154" s="95"/>
      <c r="J154" s="95"/>
      <c r="K154" s="95"/>
      <c r="L154" s="95"/>
      <c r="M154" s="95"/>
      <c r="N154" s="95"/>
      <c r="O154" s="95"/>
      <c r="P154" s="182"/>
      <c r="Q154" s="94" t="s">
        <v>494</v>
      </c>
      <c r="R154" s="95"/>
      <c r="S154" s="95"/>
      <c r="T154" s="95"/>
      <c r="U154" s="95"/>
      <c r="V154" s="95"/>
      <c r="W154" s="95"/>
      <c r="X154" s="95"/>
      <c r="Y154" s="95"/>
      <c r="Z154" s="95"/>
      <c r="AA154" s="253"/>
      <c r="AB154" s="229" t="s">
        <v>62</v>
      </c>
      <c r="AC154" s="230"/>
      <c r="AD154" s="230"/>
      <c r="AE154" s="235" t="s">
        <v>400</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8.5" customHeight="1" x14ac:dyDescent="0.2">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8" customHeight="1" x14ac:dyDescent="0.2">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x14ac:dyDescent="0.2">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t="s">
        <v>521</v>
      </c>
      <c r="AF157" s="95"/>
      <c r="AG157" s="95"/>
      <c r="AH157" s="95"/>
      <c r="AI157" s="95"/>
      <c r="AJ157" s="95"/>
      <c r="AK157" s="95"/>
      <c r="AL157" s="95"/>
      <c r="AM157" s="95"/>
      <c r="AN157" s="95"/>
      <c r="AO157" s="95"/>
      <c r="AP157" s="95"/>
      <c r="AQ157" s="95"/>
      <c r="AR157" s="95"/>
      <c r="AS157" s="95"/>
      <c r="AT157" s="95"/>
      <c r="AU157" s="95"/>
      <c r="AV157" s="95"/>
      <c r="AW157" s="95"/>
      <c r="AX157" s="96"/>
    </row>
    <row r="158" spans="1:50" ht="30.75" customHeight="1" x14ac:dyDescent="0.2">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41"/>
      <c r="B159" s="142"/>
      <c r="C159" s="146"/>
      <c r="D159" s="142"/>
      <c r="E159" s="146"/>
      <c r="F159" s="151"/>
      <c r="G159" s="216" t="s">
        <v>25</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358</v>
      </c>
      <c r="AC159" s="169"/>
      <c r="AD159" s="170"/>
      <c r="AE159" s="242" t="s">
        <v>293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2">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2">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41"/>
      <c r="B166" s="142"/>
      <c r="C166" s="146"/>
      <c r="D166" s="142"/>
      <c r="E166" s="146"/>
      <c r="F166" s="151"/>
      <c r="G166" s="216" t="s">
        <v>25</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358</v>
      </c>
      <c r="AC166" s="169"/>
      <c r="AD166" s="170"/>
      <c r="AE166" s="242" t="s">
        <v>293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2">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2">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41"/>
      <c r="B173" s="142"/>
      <c r="C173" s="146"/>
      <c r="D173" s="142"/>
      <c r="E173" s="146"/>
      <c r="F173" s="151"/>
      <c r="G173" s="216" t="s">
        <v>25</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358</v>
      </c>
      <c r="AC173" s="169"/>
      <c r="AD173" s="170"/>
      <c r="AE173" s="242" t="s">
        <v>293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2">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2">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41"/>
      <c r="B180" s="142"/>
      <c r="C180" s="146"/>
      <c r="D180" s="142"/>
      <c r="E180" s="146"/>
      <c r="F180" s="151"/>
      <c r="G180" s="216" t="s">
        <v>25</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358</v>
      </c>
      <c r="AC180" s="169"/>
      <c r="AD180" s="170"/>
      <c r="AE180" s="242" t="s">
        <v>293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2">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2">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41"/>
      <c r="B187" s="142"/>
      <c r="C187" s="146"/>
      <c r="D187" s="142"/>
      <c r="E187" s="648" t="s">
        <v>327</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2">
      <c r="A188" s="141"/>
      <c r="B188" s="142"/>
      <c r="C188" s="146"/>
      <c r="D188" s="142"/>
      <c r="E188" s="94" t="s">
        <v>252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2">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2">
      <c r="A190" s="141"/>
      <c r="B190" s="142"/>
      <c r="C190" s="146"/>
      <c r="D190" s="142"/>
      <c r="E190" s="670" t="s">
        <v>309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2">
      <c r="A191" s="141"/>
      <c r="B191" s="142"/>
      <c r="C191" s="146"/>
      <c r="D191" s="142"/>
      <c r="E191" s="659" t="s">
        <v>307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2">
      <c r="A192" s="141"/>
      <c r="B192" s="142"/>
      <c r="C192" s="146"/>
      <c r="D192" s="142"/>
      <c r="E192" s="149" t="s">
        <v>267</v>
      </c>
      <c r="F192" s="150"/>
      <c r="G192" s="208" t="s">
        <v>286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151</v>
      </c>
      <c r="AF192" s="215"/>
      <c r="AG192" s="215"/>
      <c r="AH192" s="215"/>
      <c r="AI192" s="215" t="s">
        <v>385</v>
      </c>
      <c r="AJ192" s="215"/>
      <c r="AK192" s="215"/>
      <c r="AL192" s="215"/>
      <c r="AM192" s="215" t="s">
        <v>63</v>
      </c>
      <c r="AN192" s="215"/>
      <c r="AO192" s="215"/>
      <c r="AP192" s="214"/>
      <c r="AQ192" s="214" t="s">
        <v>272</v>
      </c>
      <c r="AR192" s="209"/>
      <c r="AS192" s="209"/>
      <c r="AT192" s="210"/>
      <c r="AU192" s="246" t="s">
        <v>290</v>
      </c>
      <c r="AV192" s="246"/>
      <c r="AW192" s="246"/>
      <c r="AX192" s="247"/>
    </row>
    <row r="193" spans="1:50" ht="18.75" hidden="1" customHeight="1" x14ac:dyDescent="0.2">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273</v>
      </c>
      <c r="AT193" s="173"/>
      <c r="AU193" s="194"/>
      <c r="AV193" s="194"/>
      <c r="AW193" s="172" t="s">
        <v>250</v>
      </c>
      <c r="AX193" s="202"/>
    </row>
    <row r="194" spans="1:50" ht="39.75" hidden="1" customHeight="1" x14ac:dyDescent="0.2">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2">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2">
      <c r="A196" s="141"/>
      <c r="B196" s="142"/>
      <c r="C196" s="146"/>
      <c r="D196" s="142"/>
      <c r="E196" s="146"/>
      <c r="F196" s="151"/>
      <c r="G196" s="208" t="s">
        <v>286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151</v>
      </c>
      <c r="AF196" s="215"/>
      <c r="AG196" s="215"/>
      <c r="AH196" s="215"/>
      <c r="AI196" s="215" t="s">
        <v>385</v>
      </c>
      <c r="AJ196" s="215"/>
      <c r="AK196" s="215"/>
      <c r="AL196" s="215"/>
      <c r="AM196" s="215" t="s">
        <v>63</v>
      </c>
      <c r="AN196" s="215"/>
      <c r="AO196" s="215"/>
      <c r="AP196" s="214"/>
      <c r="AQ196" s="214" t="s">
        <v>272</v>
      </c>
      <c r="AR196" s="209"/>
      <c r="AS196" s="209"/>
      <c r="AT196" s="210"/>
      <c r="AU196" s="246" t="s">
        <v>290</v>
      </c>
      <c r="AV196" s="246"/>
      <c r="AW196" s="246"/>
      <c r="AX196" s="247"/>
    </row>
    <row r="197" spans="1:50" ht="18.75" hidden="1" customHeight="1" x14ac:dyDescent="0.2">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273</v>
      </c>
      <c r="AT197" s="173"/>
      <c r="AU197" s="194"/>
      <c r="AV197" s="194"/>
      <c r="AW197" s="172" t="s">
        <v>250</v>
      </c>
      <c r="AX197" s="202"/>
    </row>
    <row r="198" spans="1:50" ht="39.75" hidden="1" customHeight="1" x14ac:dyDescent="0.2">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2">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2">
      <c r="A200" s="141"/>
      <c r="B200" s="142"/>
      <c r="C200" s="146"/>
      <c r="D200" s="142"/>
      <c r="E200" s="146"/>
      <c r="F200" s="151"/>
      <c r="G200" s="208" t="s">
        <v>286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151</v>
      </c>
      <c r="AF200" s="215"/>
      <c r="AG200" s="215"/>
      <c r="AH200" s="215"/>
      <c r="AI200" s="215" t="s">
        <v>385</v>
      </c>
      <c r="AJ200" s="215"/>
      <c r="AK200" s="215"/>
      <c r="AL200" s="215"/>
      <c r="AM200" s="215" t="s">
        <v>63</v>
      </c>
      <c r="AN200" s="215"/>
      <c r="AO200" s="215"/>
      <c r="AP200" s="214"/>
      <c r="AQ200" s="214" t="s">
        <v>272</v>
      </c>
      <c r="AR200" s="209"/>
      <c r="AS200" s="209"/>
      <c r="AT200" s="210"/>
      <c r="AU200" s="246" t="s">
        <v>290</v>
      </c>
      <c r="AV200" s="246"/>
      <c r="AW200" s="246"/>
      <c r="AX200" s="247"/>
    </row>
    <row r="201" spans="1:50" ht="18.75" hidden="1" customHeight="1" x14ac:dyDescent="0.2">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273</v>
      </c>
      <c r="AT201" s="173"/>
      <c r="AU201" s="194"/>
      <c r="AV201" s="194"/>
      <c r="AW201" s="172" t="s">
        <v>250</v>
      </c>
      <c r="AX201" s="202"/>
    </row>
    <row r="202" spans="1:50" ht="39.75" hidden="1" customHeight="1" x14ac:dyDescent="0.2">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2">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2">
      <c r="A204" s="141"/>
      <c r="B204" s="142"/>
      <c r="C204" s="146"/>
      <c r="D204" s="142"/>
      <c r="E204" s="146"/>
      <c r="F204" s="151"/>
      <c r="G204" s="208" t="s">
        <v>286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151</v>
      </c>
      <c r="AF204" s="215"/>
      <c r="AG204" s="215"/>
      <c r="AH204" s="215"/>
      <c r="AI204" s="215" t="s">
        <v>385</v>
      </c>
      <c r="AJ204" s="215"/>
      <c r="AK204" s="215"/>
      <c r="AL204" s="215"/>
      <c r="AM204" s="215" t="s">
        <v>63</v>
      </c>
      <c r="AN204" s="215"/>
      <c r="AO204" s="215"/>
      <c r="AP204" s="214"/>
      <c r="AQ204" s="214" t="s">
        <v>272</v>
      </c>
      <c r="AR204" s="209"/>
      <c r="AS204" s="209"/>
      <c r="AT204" s="210"/>
      <c r="AU204" s="246" t="s">
        <v>290</v>
      </c>
      <c r="AV204" s="246"/>
      <c r="AW204" s="246"/>
      <c r="AX204" s="247"/>
    </row>
    <row r="205" spans="1:50" ht="18.75" hidden="1" customHeight="1" x14ac:dyDescent="0.2">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273</v>
      </c>
      <c r="AT205" s="173"/>
      <c r="AU205" s="194"/>
      <c r="AV205" s="194"/>
      <c r="AW205" s="172" t="s">
        <v>250</v>
      </c>
      <c r="AX205" s="202"/>
    </row>
    <row r="206" spans="1:50" ht="39.75" hidden="1" customHeight="1" x14ac:dyDescent="0.2">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2">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2">
      <c r="A208" s="141"/>
      <c r="B208" s="142"/>
      <c r="C208" s="146"/>
      <c r="D208" s="142"/>
      <c r="E208" s="146"/>
      <c r="F208" s="151"/>
      <c r="G208" s="208" t="s">
        <v>286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151</v>
      </c>
      <c r="AF208" s="215"/>
      <c r="AG208" s="215"/>
      <c r="AH208" s="215"/>
      <c r="AI208" s="215" t="s">
        <v>385</v>
      </c>
      <c r="AJ208" s="215"/>
      <c r="AK208" s="215"/>
      <c r="AL208" s="215"/>
      <c r="AM208" s="215" t="s">
        <v>63</v>
      </c>
      <c r="AN208" s="215"/>
      <c r="AO208" s="215"/>
      <c r="AP208" s="214"/>
      <c r="AQ208" s="214" t="s">
        <v>272</v>
      </c>
      <c r="AR208" s="209"/>
      <c r="AS208" s="209"/>
      <c r="AT208" s="210"/>
      <c r="AU208" s="246" t="s">
        <v>290</v>
      </c>
      <c r="AV208" s="246"/>
      <c r="AW208" s="246"/>
      <c r="AX208" s="247"/>
    </row>
    <row r="209" spans="1:50" ht="18.75" hidden="1" customHeight="1" x14ac:dyDescent="0.2">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273</v>
      </c>
      <c r="AT209" s="173"/>
      <c r="AU209" s="194"/>
      <c r="AV209" s="194"/>
      <c r="AW209" s="172" t="s">
        <v>250</v>
      </c>
      <c r="AX209" s="202"/>
    </row>
    <row r="210" spans="1:50" ht="39.75" hidden="1" customHeight="1" x14ac:dyDescent="0.2">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2">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2">
      <c r="A212" s="141"/>
      <c r="B212" s="142"/>
      <c r="C212" s="146"/>
      <c r="D212" s="142"/>
      <c r="E212" s="146"/>
      <c r="F212" s="151"/>
      <c r="G212" s="216" t="s">
        <v>25</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358</v>
      </c>
      <c r="AC212" s="169"/>
      <c r="AD212" s="170"/>
      <c r="AE212" s="177" t="s">
        <v>293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2">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2">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2">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2">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41"/>
      <c r="B219" s="142"/>
      <c r="C219" s="146"/>
      <c r="D219" s="142"/>
      <c r="E219" s="146"/>
      <c r="F219" s="151"/>
      <c r="G219" s="216" t="s">
        <v>25</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358</v>
      </c>
      <c r="AC219" s="169"/>
      <c r="AD219" s="170"/>
      <c r="AE219" s="242" t="s">
        <v>293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2">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2">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41"/>
      <c r="B226" s="142"/>
      <c r="C226" s="146"/>
      <c r="D226" s="142"/>
      <c r="E226" s="146"/>
      <c r="F226" s="151"/>
      <c r="G226" s="216" t="s">
        <v>25</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358</v>
      </c>
      <c r="AC226" s="169"/>
      <c r="AD226" s="170"/>
      <c r="AE226" s="242" t="s">
        <v>293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2">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2">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41"/>
      <c r="B233" s="142"/>
      <c r="C233" s="146"/>
      <c r="D233" s="142"/>
      <c r="E233" s="146"/>
      <c r="F233" s="151"/>
      <c r="G233" s="216" t="s">
        <v>25</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358</v>
      </c>
      <c r="AC233" s="169"/>
      <c r="AD233" s="170"/>
      <c r="AE233" s="242" t="s">
        <v>293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2">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2">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41"/>
      <c r="B240" s="142"/>
      <c r="C240" s="146"/>
      <c r="D240" s="142"/>
      <c r="E240" s="146"/>
      <c r="F240" s="151"/>
      <c r="G240" s="216" t="s">
        <v>25</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358</v>
      </c>
      <c r="AC240" s="169"/>
      <c r="AD240" s="170"/>
      <c r="AE240" s="242" t="s">
        <v>293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2">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2">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41"/>
      <c r="B247" s="142"/>
      <c r="C247" s="146"/>
      <c r="D247" s="142"/>
      <c r="E247" s="648" t="s">
        <v>327</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2">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2">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2">
      <c r="A250" s="141"/>
      <c r="B250" s="142"/>
      <c r="C250" s="146"/>
      <c r="D250" s="142"/>
      <c r="E250" s="670" t="s">
        <v>309</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2">
      <c r="A251" s="141"/>
      <c r="B251" s="142"/>
      <c r="C251" s="146"/>
      <c r="D251" s="142"/>
      <c r="E251" s="659" t="s">
        <v>307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2">
      <c r="A252" s="141"/>
      <c r="B252" s="142"/>
      <c r="C252" s="146"/>
      <c r="D252" s="142"/>
      <c r="E252" s="149" t="s">
        <v>267</v>
      </c>
      <c r="F252" s="150"/>
      <c r="G252" s="208" t="s">
        <v>286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151</v>
      </c>
      <c r="AF252" s="215"/>
      <c r="AG252" s="215"/>
      <c r="AH252" s="215"/>
      <c r="AI252" s="215" t="s">
        <v>385</v>
      </c>
      <c r="AJ252" s="215"/>
      <c r="AK252" s="215"/>
      <c r="AL252" s="215"/>
      <c r="AM252" s="215" t="s">
        <v>63</v>
      </c>
      <c r="AN252" s="215"/>
      <c r="AO252" s="215"/>
      <c r="AP252" s="214"/>
      <c r="AQ252" s="214" t="s">
        <v>272</v>
      </c>
      <c r="AR252" s="209"/>
      <c r="AS252" s="209"/>
      <c r="AT252" s="210"/>
      <c r="AU252" s="246" t="s">
        <v>290</v>
      </c>
      <c r="AV252" s="246"/>
      <c r="AW252" s="246"/>
      <c r="AX252" s="247"/>
    </row>
    <row r="253" spans="1:50" ht="18.75" hidden="1" customHeight="1" x14ac:dyDescent="0.2">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273</v>
      </c>
      <c r="AT253" s="173"/>
      <c r="AU253" s="194"/>
      <c r="AV253" s="194"/>
      <c r="AW253" s="172" t="s">
        <v>250</v>
      </c>
      <c r="AX253" s="202"/>
    </row>
    <row r="254" spans="1:50" ht="39.75" hidden="1" customHeight="1" x14ac:dyDescent="0.2">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2">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2">
      <c r="A256" s="141"/>
      <c r="B256" s="142"/>
      <c r="C256" s="146"/>
      <c r="D256" s="142"/>
      <c r="E256" s="146"/>
      <c r="F256" s="151"/>
      <c r="G256" s="208" t="s">
        <v>286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151</v>
      </c>
      <c r="AF256" s="215"/>
      <c r="AG256" s="215"/>
      <c r="AH256" s="215"/>
      <c r="AI256" s="215" t="s">
        <v>385</v>
      </c>
      <c r="AJ256" s="215"/>
      <c r="AK256" s="215"/>
      <c r="AL256" s="215"/>
      <c r="AM256" s="215" t="s">
        <v>63</v>
      </c>
      <c r="AN256" s="215"/>
      <c r="AO256" s="215"/>
      <c r="AP256" s="214"/>
      <c r="AQ256" s="214" t="s">
        <v>272</v>
      </c>
      <c r="AR256" s="209"/>
      <c r="AS256" s="209"/>
      <c r="AT256" s="210"/>
      <c r="AU256" s="246" t="s">
        <v>290</v>
      </c>
      <c r="AV256" s="246"/>
      <c r="AW256" s="246"/>
      <c r="AX256" s="247"/>
    </row>
    <row r="257" spans="1:50" ht="18.75" hidden="1" customHeight="1" x14ac:dyDescent="0.2">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273</v>
      </c>
      <c r="AT257" s="173"/>
      <c r="AU257" s="194"/>
      <c r="AV257" s="194"/>
      <c r="AW257" s="172" t="s">
        <v>250</v>
      </c>
      <c r="AX257" s="202"/>
    </row>
    <row r="258" spans="1:50" ht="39.75" hidden="1" customHeight="1" x14ac:dyDescent="0.2">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2">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2">
      <c r="A260" s="141"/>
      <c r="B260" s="142"/>
      <c r="C260" s="146"/>
      <c r="D260" s="142"/>
      <c r="E260" s="146"/>
      <c r="F260" s="151"/>
      <c r="G260" s="208" t="s">
        <v>286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151</v>
      </c>
      <c r="AF260" s="215"/>
      <c r="AG260" s="215"/>
      <c r="AH260" s="215"/>
      <c r="AI260" s="215" t="s">
        <v>385</v>
      </c>
      <c r="AJ260" s="215"/>
      <c r="AK260" s="215"/>
      <c r="AL260" s="215"/>
      <c r="AM260" s="215" t="s">
        <v>63</v>
      </c>
      <c r="AN260" s="215"/>
      <c r="AO260" s="215"/>
      <c r="AP260" s="214"/>
      <c r="AQ260" s="214" t="s">
        <v>272</v>
      </c>
      <c r="AR260" s="209"/>
      <c r="AS260" s="209"/>
      <c r="AT260" s="210"/>
      <c r="AU260" s="246" t="s">
        <v>290</v>
      </c>
      <c r="AV260" s="246"/>
      <c r="AW260" s="246"/>
      <c r="AX260" s="247"/>
    </row>
    <row r="261" spans="1:50" ht="18.75" hidden="1" customHeight="1" x14ac:dyDescent="0.2">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273</v>
      </c>
      <c r="AT261" s="173"/>
      <c r="AU261" s="194"/>
      <c r="AV261" s="194"/>
      <c r="AW261" s="172" t="s">
        <v>250</v>
      </c>
      <c r="AX261" s="202"/>
    </row>
    <row r="262" spans="1:50" ht="39.75" hidden="1" customHeight="1" x14ac:dyDescent="0.2">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2">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2">
      <c r="A264" s="141"/>
      <c r="B264" s="142"/>
      <c r="C264" s="146"/>
      <c r="D264" s="142"/>
      <c r="E264" s="146"/>
      <c r="F264" s="151"/>
      <c r="G264" s="216" t="s">
        <v>286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151</v>
      </c>
      <c r="AF264" s="215"/>
      <c r="AG264" s="215"/>
      <c r="AH264" s="215"/>
      <c r="AI264" s="215" t="s">
        <v>385</v>
      </c>
      <c r="AJ264" s="215"/>
      <c r="AK264" s="215"/>
      <c r="AL264" s="215"/>
      <c r="AM264" s="215" t="s">
        <v>63</v>
      </c>
      <c r="AN264" s="215"/>
      <c r="AO264" s="215"/>
      <c r="AP264" s="214"/>
      <c r="AQ264" s="177" t="s">
        <v>272</v>
      </c>
      <c r="AR264" s="169"/>
      <c r="AS264" s="169"/>
      <c r="AT264" s="170"/>
      <c r="AU264" s="199" t="s">
        <v>290</v>
      </c>
      <c r="AV264" s="199"/>
      <c r="AW264" s="199"/>
      <c r="AX264" s="200"/>
    </row>
    <row r="265" spans="1:50" ht="18.75" hidden="1" customHeight="1" x14ac:dyDescent="0.2">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273</v>
      </c>
      <c r="AT265" s="173"/>
      <c r="AU265" s="194"/>
      <c r="AV265" s="194"/>
      <c r="AW265" s="172" t="s">
        <v>250</v>
      </c>
      <c r="AX265" s="202"/>
    </row>
    <row r="266" spans="1:50" ht="39.75" hidden="1" customHeight="1" x14ac:dyDescent="0.2">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2">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2">
      <c r="A268" s="141"/>
      <c r="B268" s="142"/>
      <c r="C268" s="146"/>
      <c r="D268" s="142"/>
      <c r="E268" s="146"/>
      <c r="F268" s="151"/>
      <c r="G268" s="208" t="s">
        <v>286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151</v>
      </c>
      <c r="AF268" s="215"/>
      <c r="AG268" s="215"/>
      <c r="AH268" s="215"/>
      <c r="AI268" s="215" t="s">
        <v>385</v>
      </c>
      <c r="AJ268" s="215"/>
      <c r="AK268" s="215"/>
      <c r="AL268" s="215"/>
      <c r="AM268" s="215" t="s">
        <v>63</v>
      </c>
      <c r="AN268" s="215"/>
      <c r="AO268" s="215"/>
      <c r="AP268" s="214"/>
      <c r="AQ268" s="214" t="s">
        <v>272</v>
      </c>
      <c r="AR268" s="209"/>
      <c r="AS268" s="209"/>
      <c r="AT268" s="210"/>
      <c r="AU268" s="246" t="s">
        <v>290</v>
      </c>
      <c r="AV268" s="246"/>
      <c r="AW268" s="246"/>
      <c r="AX268" s="247"/>
    </row>
    <row r="269" spans="1:50" ht="18.75" hidden="1" customHeight="1" x14ac:dyDescent="0.2">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273</v>
      </c>
      <c r="AT269" s="173"/>
      <c r="AU269" s="194"/>
      <c r="AV269" s="194"/>
      <c r="AW269" s="172" t="s">
        <v>250</v>
      </c>
      <c r="AX269" s="202"/>
    </row>
    <row r="270" spans="1:50" ht="39.75" hidden="1" customHeight="1" x14ac:dyDescent="0.2">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2">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2">
      <c r="A272" s="141"/>
      <c r="B272" s="142"/>
      <c r="C272" s="146"/>
      <c r="D272" s="142"/>
      <c r="E272" s="146"/>
      <c r="F272" s="151"/>
      <c r="G272" s="216" t="s">
        <v>25</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358</v>
      </c>
      <c r="AC272" s="169"/>
      <c r="AD272" s="170"/>
      <c r="AE272" s="177" t="s">
        <v>293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2">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2">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2">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2">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41"/>
      <c r="B279" s="142"/>
      <c r="C279" s="146"/>
      <c r="D279" s="142"/>
      <c r="E279" s="146"/>
      <c r="F279" s="151"/>
      <c r="G279" s="216" t="s">
        <v>25</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358</v>
      </c>
      <c r="AC279" s="169"/>
      <c r="AD279" s="170"/>
      <c r="AE279" s="242" t="s">
        <v>293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2">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2">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41"/>
      <c r="B286" s="142"/>
      <c r="C286" s="146"/>
      <c r="D286" s="142"/>
      <c r="E286" s="146"/>
      <c r="F286" s="151"/>
      <c r="G286" s="216" t="s">
        <v>25</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358</v>
      </c>
      <c r="AC286" s="169"/>
      <c r="AD286" s="170"/>
      <c r="AE286" s="242" t="s">
        <v>293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2">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2">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41"/>
      <c r="B293" s="142"/>
      <c r="C293" s="146"/>
      <c r="D293" s="142"/>
      <c r="E293" s="146"/>
      <c r="F293" s="151"/>
      <c r="G293" s="216" t="s">
        <v>25</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358</v>
      </c>
      <c r="AC293" s="169"/>
      <c r="AD293" s="170"/>
      <c r="AE293" s="242" t="s">
        <v>293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2">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2">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41"/>
      <c r="B300" s="142"/>
      <c r="C300" s="146"/>
      <c r="D300" s="142"/>
      <c r="E300" s="146"/>
      <c r="F300" s="151"/>
      <c r="G300" s="216" t="s">
        <v>25</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358</v>
      </c>
      <c r="AC300" s="169"/>
      <c r="AD300" s="170"/>
      <c r="AE300" s="242" t="s">
        <v>293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2">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2">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41"/>
      <c r="B307" s="142"/>
      <c r="C307" s="146"/>
      <c r="D307" s="142"/>
      <c r="E307" s="648" t="s">
        <v>327</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2">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2">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41"/>
      <c r="B310" s="142"/>
      <c r="C310" s="146"/>
      <c r="D310" s="142"/>
      <c r="E310" s="670" t="s">
        <v>309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2">
      <c r="A311" s="141"/>
      <c r="B311" s="142"/>
      <c r="C311" s="146"/>
      <c r="D311" s="142"/>
      <c r="E311" s="659" t="s">
        <v>307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2">
      <c r="A312" s="141"/>
      <c r="B312" s="142"/>
      <c r="C312" s="146"/>
      <c r="D312" s="142"/>
      <c r="E312" s="149" t="s">
        <v>267</v>
      </c>
      <c r="F312" s="150"/>
      <c r="G312" s="208" t="s">
        <v>286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151</v>
      </c>
      <c r="AF312" s="215"/>
      <c r="AG312" s="215"/>
      <c r="AH312" s="215"/>
      <c r="AI312" s="215" t="s">
        <v>385</v>
      </c>
      <c r="AJ312" s="215"/>
      <c r="AK312" s="215"/>
      <c r="AL312" s="215"/>
      <c r="AM312" s="215" t="s">
        <v>63</v>
      </c>
      <c r="AN312" s="215"/>
      <c r="AO312" s="215"/>
      <c r="AP312" s="214"/>
      <c r="AQ312" s="214" t="s">
        <v>272</v>
      </c>
      <c r="AR312" s="209"/>
      <c r="AS312" s="209"/>
      <c r="AT312" s="210"/>
      <c r="AU312" s="246" t="s">
        <v>290</v>
      </c>
      <c r="AV312" s="246"/>
      <c r="AW312" s="246"/>
      <c r="AX312" s="247"/>
    </row>
    <row r="313" spans="1:50" ht="18.75" hidden="1" customHeight="1" x14ac:dyDescent="0.2">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273</v>
      </c>
      <c r="AT313" s="173"/>
      <c r="AU313" s="194"/>
      <c r="AV313" s="194"/>
      <c r="AW313" s="172" t="s">
        <v>250</v>
      </c>
      <c r="AX313" s="202"/>
    </row>
    <row r="314" spans="1:50" ht="39.75" hidden="1" customHeight="1" x14ac:dyDescent="0.2">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2">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2">
      <c r="A316" s="141"/>
      <c r="B316" s="142"/>
      <c r="C316" s="146"/>
      <c r="D316" s="142"/>
      <c r="E316" s="146"/>
      <c r="F316" s="151"/>
      <c r="G316" s="208" t="s">
        <v>286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151</v>
      </c>
      <c r="AF316" s="215"/>
      <c r="AG316" s="215"/>
      <c r="AH316" s="215"/>
      <c r="AI316" s="215" t="s">
        <v>385</v>
      </c>
      <c r="AJ316" s="215"/>
      <c r="AK316" s="215"/>
      <c r="AL316" s="215"/>
      <c r="AM316" s="215" t="s">
        <v>63</v>
      </c>
      <c r="AN316" s="215"/>
      <c r="AO316" s="215"/>
      <c r="AP316" s="214"/>
      <c r="AQ316" s="214" t="s">
        <v>272</v>
      </c>
      <c r="AR316" s="209"/>
      <c r="AS316" s="209"/>
      <c r="AT316" s="210"/>
      <c r="AU316" s="246" t="s">
        <v>290</v>
      </c>
      <c r="AV316" s="246"/>
      <c r="AW316" s="246"/>
      <c r="AX316" s="247"/>
    </row>
    <row r="317" spans="1:50" ht="18.75" hidden="1" customHeight="1" x14ac:dyDescent="0.2">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273</v>
      </c>
      <c r="AT317" s="173"/>
      <c r="AU317" s="194"/>
      <c r="AV317" s="194"/>
      <c r="AW317" s="172" t="s">
        <v>250</v>
      </c>
      <c r="AX317" s="202"/>
    </row>
    <row r="318" spans="1:50" ht="39.75" hidden="1" customHeight="1" x14ac:dyDescent="0.2">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2">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2">
      <c r="A320" s="141"/>
      <c r="B320" s="142"/>
      <c r="C320" s="146"/>
      <c r="D320" s="142"/>
      <c r="E320" s="146"/>
      <c r="F320" s="151"/>
      <c r="G320" s="208" t="s">
        <v>286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151</v>
      </c>
      <c r="AF320" s="215"/>
      <c r="AG320" s="215"/>
      <c r="AH320" s="215"/>
      <c r="AI320" s="215" t="s">
        <v>385</v>
      </c>
      <c r="AJ320" s="215"/>
      <c r="AK320" s="215"/>
      <c r="AL320" s="215"/>
      <c r="AM320" s="215" t="s">
        <v>63</v>
      </c>
      <c r="AN320" s="215"/>
      <c r="AO320" s="215"/>
      <c r="AP320" s="214"/>
      <c r="AQ320" s="214" t="s">
        <v>272</v>
      </c>
      <c r="AR320" s="209"/>
      <c r="AS320" s="209"/>
      <c r="AT320" s="210"/>
      <c r="AU320" s="246" t="s">
        <v>290</v>
      </c>
      <c r="AV320" s="246"/>
      <c r="AW320" s="246"/>
      <c r="AX320" s="247"/>
    </row>
    <row r="321" spans="1:50" ht="18.75" hidden="1" customHeight="1" x14ac:dyDescent="0.2">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273</v>
      </c>
      <c r="AT321" s="173"/>
      <c r="AU321" s="194"/>
      <c r="AV321" s="194"/>
      <c r="AW321" s="172" t="s">
        <v>250</v>
      </c>
      <c r="AX321" s="202"/>
    </row>
    <row r="322" spans="1:50" ht="39.75" hidden="1" customHeight="1" x14ac:dyDescent="0.2">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2">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2">
      <c r="A324" s="141"/>
      <c r="B324" s="142"/>
      <c r="C324" s="146"/>
      <c r="D324" s="142"/>
      <c r="E324" s="146"/>
      <c r="F324" s="151"/>
      <c r="G324" s="208" t="s">
        <v>286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151</v>
      </c>
      <c r="AF324" s="215"/>
      <c r="AG324" s="215"/>
      <c r="AH324" s="215"/>
      <c r="AI324" s="215" t="s">
        <v>385</v>
      </c>
      <c r="AJ324" s="215"/>
      <c r="AK324" s="215"/>
      <c r="AL324" s="215"/>
      <c r="AM324" s="215" t="s">
        <v>63</v>
      </c>
      <c r="AN324" s="215"/>
      <c r="AO324" s="215"/>
      <c r="AP324" s="214"/>
      <c r="AQ324" s="214" t="s">
        <v>272</v>
      </c>
      <c r="AR324" s="209"/>
      <c r="AS324" s="209"/>
      <c r="AT324" s="210"/>
      <c r="AU324" s="246" t="s">
        <v>290</v>
      </c>
      <c r="AV324" s="246"/>
      <c r="AW324" s="246"/>
      <c r="AX324" s="247"/>
    </row>
    <row r="325" spans="1:50" ht="18.75" hidden="1" customHeight="1" x14ac:dyDescent="0.2">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273</v>
      </c>
      <c r="AT325" s="173"/>
      <c r="AU325" s="194"/>
      <c r="AV325" s="194"/>
      <c r="AW325" s="172" t="s">
        <v>250</v>
      </c>
      <c r="AX325" s="202"/>
    </row>
    <row r="326" spans="1:50" ht="39.75" hidden="1" customHeight="1" x14ac:dyDescent="0.2">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2">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2">
      <c r="A328" s="141"/>
      <c r="B328" s="142"/>
      <c r="C328" s="146"/>
      <c r="D328" s="142"/>
      <c r="E328" s="146"/>
      <c r="F328" s="151"/>
      <c r="G328" s="208" t="s">
        <v>286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151</v>
      </c>
      <c r="AF328" s="215"/>
      <c r="AG328" s="215"/>
      <c r="AH328" s="215"/>
      <c r="AI328" s="215" t="s">
        <v>385</v>
      </c>
      <c r="AJ328" s="215"/>
      <c r="AK328" s="215"/>
      <c r="AL328" s="215"/>
      <c r="AM328" s="215" t="s">
        <v>63</v>
      </c>
      <c r="AN328" s="215"/>
      <c r="AO328" s="215"/>
      <c r="AP328" s="214"/>
      <c r="AQ328" s="214" t="s">
        <v>272</v>
      </c>
      <c r="AR328" s="209"/>
      <c r="AS328" s="209"/>
      <c r="AT328" s="210"/>
      <c r="AU328" s="246" t="s">
        <v>290</v>
      </c>
      <c r="AV328" s="246"/>
      <c r="AW328" s="246"/>
      <c r="AX328" s="247"/>
    </row>
    <row r="329" spans="1:50" ht="18.75" hidden="1" customHeight="1" x14ac:dyDescent="0.2">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273</v>
      </c>
      <c r="AT329" s="173"/>
      <c r="AU329" s="194"/>
      <c r="AV329" s="194"/>
      <c r="AW329" s="172" t="s">
        <v>250</v>
      </c>
      <c r="AX329" s="202"/>
    </row>
    <row r="330" spans="1:50" ht="39.75" hidden="1" customHeight="1" x14ac:dyDescent="0.2">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2">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2">
      <c r="A332" s="141"/>
      <c r="B332" s="142"/>
      <c r="C332" s="146"/>
      <c r="D332" s="142"/>
      <c r="E332" s="146"/>
      <c r="F332" s="151"/>
      <c r="G332" s="216" t="s">
        <v>25</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358</v>
      </c>
      <c r="AC332" s="169"/>
      <c r="AD332" s="170"/>
      <c r="AE332" s="177" t="s">
        <v>293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2">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2">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2">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2">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41"/>
      <c r="B339" s="142"/>
      <c r="C339" s="146"/>
      <c r="D339" s="142"/>
      <c r="E339" s="146"/>
      <c r="F339" s="151"/>
      <c r="G339" s="216" t="s">
        <v>25</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358</v>
      </c>
      <c r="AC339" s="169"/>
      <c r="AD339" s="170"/>
      <c r="AE339" s="242" t="s">
        <v>293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2">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2">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41"/>
      <c r="B346" s="142"/>
      <c r="C346" s="146"/>
      <c r="D346" s="142"/>
      <c r="E346" s="146"/>
      <c r="F346" s="151"/>
      <c r="G346" s="216" t="s">
        <v>25</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358</v>
      </c>
      <c r="AC346" s="169"/>
      <c r="AD346" s="170"/>
      <c r="AE346" s="242" t="s">
        <v>293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2">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2">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41"/>
      <c r="B353" s="142"/>
      <c r="C353" s="146"/>
      <c r="D353" s="142"/>
      <c r="E353" s="146"/>
      <c r="F353" s="151"/>
      <c r="G353" s="216" t="s">
        <v>25</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358</v>
      </c>
      <c r="AC353" s="169"/>
      <c r="AD353" s="170"/>
      <c r="AE353" s="242" t="s">
        <v>293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2">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2">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41"/>
      <c r="B360" s="142"/>
      <c r="C360" s="146"/>
      <c r="D360" s="142"/>
      <c r="E360" s="146"/>
      <c r="F360" s="151"/>
      <c r="G360" s="216" t="s">
        <v>25</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358</v>
      </c>
      <c r="AC360" s="169"/>
      <c r="AD360" s="170"/>
      <c r="AE360" s="242" t="s">
        <v>293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2">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2">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41"/>
      <c r="B367" s="142"/>
      <c r="C367" s="146"/>
      <c r="D367" s="142"/>
      <c r="E367" s="648" t="s">
        <v>327</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2">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2">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2">
      <c r="A370" s="141"/>
      <c r="B370" s="142"/>
      <c r="C370" s="146"/>
      <c r="D370" s="142"/>
      <c r="E370" s="670" t="s">
        <v>309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2">
      <c r="A371" s="141"/>
      <c r="B371" s="142"/>
      <c r="C371" s="146"/>
      <c r="D371" s="142"/>
      <c r="E371" s="659" t="s">
        <v>307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2">
      <c r="A372" s="141"/>
      <c r="B372" s="142"/>
      <c r="C372" s="146"/>
      <c r="D372" s="142"/>
      <c r="E372" s="149" t="s">
        <v>267</v>
      </c>
      <c r="F372" s="150"/>
      <c r="G372" s="208" t="s">
        <v>286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151</v>
      </c>
      <c r="AF372" s="215"/>
      <c r="AG372" s="215"/>
      <c r="AH372" s="215"/>
      <c r="AI372" s="215" t="s">
        <v>385</v>
      </c>
      <c r="AJ372" s="215"/>
      <c r="AK372" s="215"/>
      <c r="AL372" s="215"/>
      <c r="AM372" s="215" t="s">
        <v>63</v>
      </c>
      <c r="AN372" s="215"/>
      <c r="AO372" s="215"/>
      <c r="AP372" s="214"/>
      <c r="AQ372" s="214" t="s">
        <v>272</v>
      </c>
      <c r="AR372" s="209"/>
      <c r="AS372" s="209"/>
      <c r="AT372" s="210"/>
      <c r="AU372" s="246" t="s">
        <v>290</v>
      </c>
      <c r="AV372" s="246"/>
      <c r="AW372" s="246"/>
      <c r="AX372" s="247"/>
    </row>
    <row r="373" spans="1:50" ht="18.75" hidden="1" customHeight="1" x14ac:dyDescent="0.2">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273</v>
      </c>
      <c r="AT373" s="173"/>
      <c r="AU373" s="194"/>
      <c r="AV373" s="194"/>
      <c r="AW373" s="172" t="s">
        <v>250</v>
      </c>
      <c r="AX373" s="202"/>
    </row>
    <row r="374" spans="1:50" ht="39.75" hidden="1" customHeight="1" x14ac:dyDescent="0.2">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2">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2">
      <c r="A376" s="141"/>
      <c r="B376" s="142"/>
      <c r="C376" s="146"/>
      <c r="D376" s="142"/>
      <c r="E376" s="146"/>
      <c r="F376" s="151"/>
      <c r="G376" s="208" t="s">
        <v>286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151</v>
      </c>
      <c r="AF376" s="215"/>
      <c r="AG376" s="215"/>
      <c r="AH376" s="215"/>
      <c r="AI376" s="215" t="s">
        <v>385</v>
      </c>
      <c r="AJ376" s="215"/>
      <c r="AK376" s="215"/>
      <c r="AL376" s="215"/>
      <c r="AM376" s="215" t="s">
        <v>63</v>
      </c>
      <c r="AN376" s="215"/>
      <c r="AO376" s="215"/>
      <c r="AP376" s="214"/>
      <c r="AQ376" s="214" t="s">
        <v>272</v>
      </c>
      <c r="AR376" s="209"/>
      <c r="AS376" s="209"/>
      <c r="AT376" s="210"/>
      <c r="AU376" s="246" t="s">
        <v>290</v>
      </c>
      <c r="AV376" s="246"/>
      <c r="AW376" s="246"/>
      <c r="AX376" s="247"/>
    </row>
    <row r="377" spans="1:50" ht="18.75" hidden="1" customHeight="1" x14ac:dyDescent="0.2">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273</v>
      </c>
      <c r="AT377" s="173"/>
      <c r="AU377" s="194"/>
      <c r="AV377" s="194"/>
      <c r="AW377" s="172" t="s">
        <v>250</v>
      </c>
      <c r="AX377" s="202"/>
    </row>
    <row r="378" spans="1:50" ht="39.75" hidden="1" customHeight="1" x14ac:dyDescent="0.2">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2">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2">
      <c r="A380" s="141"/>
      <c r="B380" s="142"/>
      <c r="C380" s="146"/>
      <c r="D380" s="142"/>
      <c r="E380" s="146"/>
      <c r="F380" s="151"/>
      <c r="G380" s="208" t="s">
        <v>286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151</v>
      </c>
      <c r="AF380" s="215"/>
      <c r="AG380" s="215"/>
      <c r="AH380" s="215"/>
      <c r="AI380" s="215" t="s">
        <v>385</v>
      </c>
      <c r="AJ380" s="215"/>
      <c r="AK380" s="215"/>
      <c r="AL380" s="215"/>
      <c r="AM380" s="215" t="s">
        <v>63</v>
      </c>
      <c r="AN380" s="215"/>
      <c r="AO380" s="215"/>
      <c r="AP380" s="214"/>
      <c r="AQ380" s="214" t="s">
        <v>272</v>
      </c>
      <c r="AR380" s="209"/>
      <c r="AS380" s="209"/>
      <c r="AT380" s="210"/>
      <c r="AU380" s="246" t="s">
        <v>290</v>
      </c>
      <c r="AV380" s="246"/>
      <c r="AW380" s="246"/>
      <c r="AX380" s="247"/>
    </row>
    <row r="381" spans="1:50" ht="18.75" hidden="1" customHeight="1" x14ac:dyDescent="0.2">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273</v>
      </c>
      <c r="AT381" s="173"/>
      <c r="AU381" s="194"/>
      <c r="AV381" s="194"/>
      <c r="AW381" s="172" t="s">
        <v>250</v>
      </c>
      <c r="AX381" s="202"/>
    </row>
    <row r="382" spans="1:50" ht="39.75" hidden="1" customHeight="1" x14ac:dyDescent="0.2">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2">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2">
      <c r="A384" s="141"/>
      <c r="B384" s="142"/>
      <c r="C384" s="146"/>
      <c r="D384" s="142"/>
      <c r="E384" s="146"/>
      <c r="F384" s="151"/>
      <c r="G384" s="208" t="s">
        <v>286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151</v>
      </c>
      <c r="AF384" s="215"/>
      <c r="AG384" s="215"/>
      <c r="AH384" s="215"/>
      <c r="AI384" s="215" t="s">
        <v>385</v>
      </c>
      <c r="AJ384" s="215"/>
      <c r="AK384" s="215"/>
      <c r="AL384" s="215"/>
      <c r="AM384" s="215" t="s">
        <v>63</v>
      </c>
      <c r="AN384" s="215"/>
      <c r="AO384" s="215"/>
      <c r="AP384" s="214"/>
      <c r="AQ384" s="214" t="s">
        <v>272</v>
      </c>
      <c r="AR384" s="209"/>
      <c r="AS384" s="209"/>
      <c r="AT384" s="210"/>
      <c r="AU384" s="246" t="s">
        <v>290</v>
      </c>
      <c r="AV384" s="246"/>
      <c r="AW384" s="246"/>
      <c r="AX384" s="247"/>
    </row>
    <row r="385" spans="1:50" ht="18.75" hidden="1" customHeight="1" x14ac:dyDescent="0.2">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273</v>
      </c>
      <c r="AT385" s="173"/>
      <c r="AU385" s="194"/>
      <c r="AV385" s="194"/>
      <c r="AW385" s="172" t="s">
        <v>250</v>
      </c>
      <c r="AX385" s="202"/>
    </row>
    <row r="386" spans="1:50" ht="39.75" hidden="1" customHeight="1" x14ac:dyDescent="0.2">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2">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2">
      <c r="A388" s="141"/>
      <c r="B388" s="142"/>
      <c r="C388" s="146"/>
      <c r="D388" s="142"/>
      <c r="E388" s="146"/>
      <c r="F388" s="151"/>
      <c r="G388" s="208" t="s">
        <v>286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151</v>
      </c>
      <c r="AF388" s="215"/>
      <c r="AG388" s="215"/>
      <c r="AH388" s="215"/>
      <c r="AI388" s="215" t="s">
        <v>385</v>
      </c>
      <c r="AJ388" s="215"/>
      <c r="AK388" s="215"/>
      <c r="AL388" s="215"/>
      <c r="AM388" s="215" t="s">
        <v>63</v>
      </c>
      <c r="AN388" s="215"/>
      <c r="AO388" s="215"/>
      <c r="AP388" s="214"/>
      <c r="AQ388" s="214" t="s">
        <v>272</v>
      </c>
      <c r="AR388" s="209"/>
      <c r="AS388" s="209"/>
      <c r="AT388" s="210"/>
      <c r="AU388" s="246" t="s">
        <v>290</v>
      </c>
      <c r="AV388" s="246"/>
      <c r="AW388" s="246"/>
      <c r="AX388" s="247"/>
    </row>
    <row r="389" spans="1:50" ht="18.75" hidden="1" customHeight="1" x14ac:dyDescent="0.2">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273</v>
      </c>
      <c r="AT389" s="173"/>
      <c r="AU389" s="194"/>
      <c r="AV389" s="194"/>
      <c r="AW389" s="172" t="s">
        <v>250</v>
      </c>
      <c r="AX389" s="202"/>
    </row>
    <row r="390" spans="1:50" ht="39.75" hidden="1" customHeight="1" x14ac:dyDescent="0.2">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2">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2">
      <c r="A392" s="141"/>
      <c r="B392" s="142"/>
      <c r="C392" s="146"/>
      <c r="D392" s="142"/>
      <c r="E392" s="146"/>
      <c r="F392" s="151"/>
      <c r="G392" s="216" t="s">
        <v>25</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358</v>
      </c>
      <c r="AC392" s="169"/>
      <c r="AD392" s="170"/>
      <c r="AE392" s="177" t="s">
        <v>293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2">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2">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2">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2">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41"/>
      <c r="B399" s="142"/>
      <c r="C399" s="146"/>
      <c r="D399" s="142"/>
      <c r="E399" s="146"/>
      <c r="F399" s="151"/>
      <c r="G399" s="216" t="s">
        <v>25</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358</v>
      </c>
      <c r="AC399" s="169"/>
      <c r="AD399" s="170"/>
      <c r="AE399" s="242" t="s">
        <v>293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2">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2">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41"/>
      <c r="B406" s="142"/>
      <c r="C406" s="146"/>
      <c r="D406" s="142"/>
      <c r="E406" s="146"/>
      <c r="F406" s="151"/>
      <c r="G406" s="216" t="s">
        <v>25</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358</v>
      </c>
      <c r="AC406" s="169"/>
      <c r="AD406" s="170"/>
      <c r="AE406" s="242" t="s">
        <v>293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2">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2">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41"/>
      <c r="B413" s="142"/>
      <c r="C413" s="146"/>
      <c r="D413" s="142"/>
      <c r="E413" s="146"/>
      <c r="F413" s="151"/>
      <c r="G413" s="216" t="s">
        <v>25</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358</v>
      </c>
      <c r="AC413" s="169"/>
      <c r="AD413" s="170"/>
      <c r="AE413" s="242" t="s">
        <v>293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2">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2">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41"/>
      <c r="B420" s="142"/>
      <c r="C420" s="146"/>
      <c r="D420" s="142"/>
      <c r="E420" s="146"/>
      <c r="F420" s="151"/>
      <c r="G420" s="216" t="s">
        <v>25</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358</v>
      </c>
      <c r="AC420" s="169"/>
      <c r="AD420" s="170"/>
      <c r="AE420" s="242" t="s">
        <v>293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2">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2">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41"/>
      <c r="B427" s="142"/>
      <c r="C427" s="146"/>
      <c r="D427" s="142"/>
      <c r="E427" s="648" t="s">
        <v>327</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2">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2">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41"/>
      <c r="B430" s="142"/>
      <c r="C430" s="149" t="s">
        <v>333</v>
      </c>
      <c r="D430" s="153"/>
      <c r="E430" s="659" t="s">
        <v>391</v>
      </c>
      <c r="F430" s="669"/>
      <c r="G430" s="661" t="s">
        <v>295</v>
      </c>
      <c r="H430" s="649"/>
      <c r="I430" s="649"/>
      <c r="J430" s="662" t="s">
        <v>396</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2">
      <c r="A431" s="141"/>
      <c r="B431" s="142"/>
      <c r="C431" s="146"/>
      <c r="D431" s="142"/>
      <c r="E431" s="166" t="s">
        <v>280</v>
      </c>
      <c r="F431" s="167"/>
      <c r="G431" s="168" t="s">
        <v>278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263</v>
      </c>
      <c r="AJ431" s="179"/>
      <c r="AK431" s="179"/>
      <c r="AL431" s="177"/>
      <c r="AM431" s="179" t="s">
        <v>341</v>
      </c>
      <c r="AN431" s="179"/>
      <c r="AO431" s="179"/>
      <c r="AP431" s="177"/>
      <c r="AQ431" s="177" t="s">
        <v>272</v>
      </c>
      <c r="AR431" s="169"/>
      <c r="AS431" s="169"/>
      <c r="AT431" s="170"/>
      <c r="AU431" s="199" t="s">
        <v>202</v>
      </c>
      <c r="AV431" s="199"/>
      <c r="AW431" s="199"/>
      <c r="AX431" s="200"/>
    </row>
    <row r="432" spans="1:50" ht="18.75" customHeight="1" x14ac:dyDescent="0.2">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396</v>
      </c>
      <c r="AF432" s="194"/>
      <c r="AG432" s="172" t="s">
        <v>273</v>
      </c>
      <c r="AH432" s="173"/>
      <c r="AI432" s="180"/>
      <c r="AJ432" s="180"/>
      <c r="AK432" s="180"/>
      <c r="AL432" s="178"/>
      <c r="AM432" s="180"/>
      <c r="AN432" s="180"/>
      <c r="AO432" s="180"/>
      <c r="AP432" s="178"/>
      <c r="AQ432" s="201" t="s">
        <v>396</v>
      </c>
      <c r="AR432" s="194"/>
      <c r="AS432" s="172" t="s">
        <v>273</v>
      </c>
      <c r="AT432" s="173"/>
      <c r="AU432" s="194" t="s">
        <v>396</v>
      </c>
      <c r="AV432" s="194"/>
      <c r="AW432" s="172" t="s">
        <v>250</v>
      </c>
      <c r="AX432" s="202"/>
    </row>
    <row r="433" spans="1:50" ht="23.25" customHeight="1" x14ac:dyDescent="0.2">
      <c r="A433" s="141"/>
      <c r="B433" s="142"/>
      <c r="C433" s="146"/>
      <c r="D433" s="142"/>
      <c r="E433" s="166"/>
      <c r="F433" s="167"/>
      <c r="G433" s="181" t="s">
        <v>396</v>
      </c>
      <c r="H433" s="95"/>
      <c r="I433" s="95"/>
      <c r="J433" s="95"/>
      <c r="K433" s="95"/>
      <c r="L433" s="95"/>
      <c r="M433" s="95"/>
      <c r="N433" s="95"/>
      <c r="O433" s="95"/>
      <c r="P433" s="95"/>
      <c r="Q433" s="95"/>
      <c r="R433" s="95"/>
      <c r="S433" s="95"/>
      <c r="T433" s="95"/>
      <c r="U433" s="95"/>
      <c r="V433" s="95"/>
      <c r="W433" s="95"/>
      <c r="X433" s="182"/>
      <c r="Y433" s="203" t="s">
        <v>39</v>
      </c>
      <c r="Z433" s="204"/>
      <c r="AA433" s="205"/>
      <c r="AB433" s="206" t="s">
        <v>396</v>
      </c>
      <c r="AC433" s="206"/>
      <c r="AD433" s="206"/>
      <c r="AE433" s="191" t="s">
        <v>396</v>
      </c>
      <c r="AF433" s="192"/>
      <c r="AG433" s="192"/>
      <c r="AH433" s="192"/>
      <c r="AI433" s="191" t="s">
        <v>396</v>
      </c>
      <c r="AJ433" s="192"/>
      <c r="AK433" s="192"/>
      <c r="AL433" s="192"/>
      <c r="AM433" s="191" t="s">
        <v>396</v>
      </c>
      <c r="AN433" s="192"/>
      <c r="AO433" s="192"/>
      <c r="AP433" s="193"/>
      <c r="AQ433" s="191" t="s">
        <v>396</v>
      </c>
      <c r="AR433" s="192"/>
      <c r="AS433" s="192"/>
      <c r="AT433" s="193"/>
      <c r="AU433" s="192" t="s">
        <v>396</v>
      </c>
      <c r="AV433" s="192"/>
      <c r="AW433" s="192"/>
      <c r="AX433" s="207"/>
    </row>
    <row r="434" spans="1:50" ht="23.25" customHeight="1" x14ac:dyDescent="0.2">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396</v>
      </c>
      <c r="AC434" s="195"/>
      <c r="AD434" s="195"/>
      <c r="AE434" s="191" t="s">
        <v>396</v>
      </c>
      <c r="AF434" s="192"/>
      <c r="AG434" s="192"/>
      <c r="AH434" s="193"/>
      <c r="AI434" s="191" t="s">
        <v>396</v>
      </c>
      <c r="AJ434" s="192"/>
      <c r="AK434" s="192"/>
      <c r="AL434" s="192"/>
      <c r="AM434" s="191" t="s">
        <v>396</v>
      </c>
      <c r="AN434" s="192"/>
      <c r="AO434" s="192"/>
      <c r="AP434" s="193"/>
      <c r="AQ434" s="191" t="s">
        <v>396</v>
      </c>
      <c r="AR434" s="192"/>
      <c r="AS434" s="192"/>
      <c r="AT434" s="193"/>
      <c r="AU434" s="192" t="s">
        <v>396</v>
      </c>
      <c r="AV434" s="192"/>
      <c r="AW434" s="192"/>
      <c r="AX434" s="207"/>
    </row>
    <row r="435" spans="1:50" ht="23.25" customHeight="1" x14ac:dyDescent="0.2">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396</v>
      </c>
      <c r="AF435" s="192"/>
      <c r="AG435" s="192"/>
      <c r="AH435" s="193"/>
      <c r="AI435" s="191" t="s">
        <v>396</v>
      </c>
      <c r="AJ435" s="192"/>
      <c r="AK435" s="192"/>
      <c r="AL435" s="192"/>
      <c r="AM435" s="191" t="s">
        <v>396</v>
      </c>
      <c r="AN435" s="192"/>
      <c r="AO435" s="192"/>
      <c r="AP435" s="193"/>
      <c r="AQ435" s="191" t="s">
        <v>396</v>
      </c>
      <c r="AR435" s="192"/>
      <c r="AS435" s="192"/>
      <c r="AT435" s="193"/>
      <c r="AU435" s="192" t="s">
        <v>396</v>
      </c>
      <c r="AV435" s="192"/>
      <c r="AW435" s="192"/>
      <c r="AX435" s="207"/>
    </row>
    <row r="436" spans="1:50" ht="18.75" hidden="1" customHeight="1" x14ac:dyDescent="0.2">
      <c r="A436" s="141"/>
      <c r="B436" s="142"/>
      <c r="C436" s="146"/>
      <c r="D436" s="142"/>
      <c r="E436" s="166" t="s">
        <v>280</v>
      </c>
      <c r="F436" s="167"/>
      <c r="G436" s="168" t="s">
        <v>278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263</v>
      </c>
      <c r="AJ436" s="179"/>
      <c r="AK436" s="179"/>
      <c r="AL436" s="177"/>
      <c r="AM436" s="179" t="s">
        <v>341</v>
      </c>
      <c r="AN436" s="179"/>
      <c r="AO436" s="179"/>
      <c r="AP436" s="177"/>
      <c r="AQ436" s="177" t="s">
        <v>272</v>
      </c>
      <c r="AR436" s="169"/>
      <c r="AS436" s="169"/>
      <c r="AT436" s="170"/>
      <c r="AU436" s="199" t="s">
        <v>202</v>
      </c>
      <c r="AV436" s="199"/>
      <c r="AW436" s="199"/>
      <c r="AX436" s="200"/>
    </row>
    <row r="437" spans="1:50" ht="18.75" hidden="1" customHeight="1" x14ac:dyDescent="0.2">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273</v>
      </c>
      <c r="AH437" s="173"/>
      <c r="AI437" s="180"/>
      <c r="AJ437" s="180"/>
      <c r="AK437" s="180"/>
      <c r="AL437" s="178"/>
      <c r="AM437" s="180"/>
      <c r="AN437" s="180"/>
      <c r="AO437" s="180"/>
      <c r="AP437" s="178"/>
      <c r="AQ437" s="201"/>
      <c r="AR437" s="194"/>
      <c r="AS437" s="172" t="s">
        <v>273</v>
      </c>
      <c r="AT437" s="173"/>
      <c r="AU437" s="194"/>
      <c r="AV437" s="194"/>
      <c r="AW437" s="172" t="s">
        <v>250</v>
      </c>
      <c r="AX437" s="202"/>
    </row>
    <row r="438" spans="1:50" ht="23.25" hidden="1" customHeight="1" x14ac:dyDescent="0.2">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2">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2">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2">
      <c r="A441" s="141"/>
      <c r="B441" s="142"/>
      <c r="C441" s="146"/>
      <c r="D441" s="142"/>
      <c r="E441" s="166" t="s">
        <v>280</v>
      </c>
      <c r="F441" s="167"/>
      <c r="G441" s="168" t="s">
        <v>278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263</v>
      </c>
      <c r="AJ441" s="179"/>
      <c r="AK441" s="179"/>
      <c r="AL441" s="177"/>
      <c r="AM441" s="179" t="s">
        <v>341</v>
      </c>
      <c r="AN441" s="179"/>
      <c r="AO441" s="179"/>
      <c r="AP441" s="177"/>
      <c r="AQ441" s="177" t="s">
        <v>272</v>
      </c>
      <c r="AR441" s="169"/>
      <c r="AS441" s="169"/>
      <c r="AT441" s="170"/>
      <c r="AU441" s="199" t="s">
        <v>202</v>
      </c>
      <c r="AV441" s="199"/>
      <c r="AW441" s="199"/>
      <c r="AX441" s="200"/>
    </row>
    <row r="442" spans="1:50" ht="18.75" hidden="1" customHeight="1" x14ac:dyDescent="0.2">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273</v>
      </c>
      <c r="AH442" s="173"/>
      <c r="AI442" s="180"/>
      <c r="AJ442" s="180"/>
      <c r="AK442" s="180"/>
      <c r="AL442" s="178"/>
      <c r="AM442" s="180"/>
      <c r="AN442" s="180"/>
      <c r="AO442" s="180"/>
      <c r="AP442" s="178"/>
      <c r="AQ442" s="201"/>
      <c r="AR442" s="194"/>
      <c r="AS442" s="172" t="s">
        <v>273</v>
      </c>
      <c r="AT442" s="173"/>
      <c r="AU442" s="194"/>
      <c r="AV442" s="194"/>
      <c r="AW442" s="172" t="s">
        <v>250</v>
      </c>
      <c r="AX442" s="202"/>
    </row>
    <row r="443" spans="1:50" ht="23.25" hidden="1" customHeight="1" x14ac:dyDescent="0.2">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2">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2">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2">
      <c r="A446" s="141"/>
      <c r="B446" s="142"/>
      <c r="C446" s="146"/>
      <c r="D446" s="142"/>
      <c r="E446" s="166" t="s">
        <v>280</v>
      </c>
      <c r="F446" s="167"/>
      <c r="G446" s="168" t="s">
        <v>278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263</v>
      </c>
      <c r="AJ446" s="179"/>
      <c r="AK446" s="179"/>
      <c r="AL446" s="177"/>
      <c r="AM446" s="179" t="s">
        <v>341</v>
      </c>
      <c r="AN446" s="179"/>
      <c r="AO446" s="179"/>
      <c r="AP446" s="177"/>
      <c r="AQ446" s="177" t="s">
        <v>272</v>
      </c>
      <c r="AR446" s="169"/>
      <c r="AS446" s="169"/>
      <c r="AT446" s="170"/>
      <c r="AU446" s="199" t="s">
        <v>202</v>
      </c>
      <c r="AV446" s="199"/>
      <c r="AW446" s="199"/>
      <c r="AX446" s="200"/>
    </row>
    <row r="447" spans="1:50" ht="18.75" hidden="1" customHeight="1" x14ac:dyDescent="0.2">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273</v>
      </c>
      <c r="AH447" s="173"/>
      <c r="AI447" s="180"/>
      <c r="AJ447" s="180"/>
      <c r="AK447" s="180"/>
      <c r="AL447" s="178"/>
      <c r="AM447" s="180"/>
      <c r="AN447" s="180"/>
      <c r="AO447" s="180"/>
      <c r="AP447" s="178"/>
      <c r="AQ447" s="201"/>
      <c r="AR447" s="194"/>
      <c r="AS447" s="172" t="s">
        <v>273</v>
      </c>
      <c r="AT447" s="173"/>
      <c r="AU447" s="194"/>
      <c r="AV447" s="194"/>
      <c r="AW447" s="172" t="s">
        <v>250</v>
      </c>
      <c r="AX447" s="202"/>
    </row>
    <row r="448" spans="1:50" ht="23.25" hidden="1" customHeight="1" x14ac:dyDescent="0.2">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2">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2">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2">
      <c r="A451" s="141"/>
      <c r="B451" s="142"/>
      <c r="C451" s="146"/>
      <c r="D451" s="142"/>
      <c r="E451" s="166" t="s">
        <v>280</v>
      </c>
      <c r="F451" s="167"/>
      <c r="G451" s="168" t="s">
        <v>278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263</v>
      </c>
      <c r="AJ451" s="179"/>
      <c r="AK451" s="179"/>
      <c r="AL451" s="177"/>
      <c r="AM451" s="179" t="s">
        <v>341</v>
      </c>
      <c r="AN451" s="179"/>
      <c r="AO451" s="179"/>
      <c r="AP451" s="177"/>
      <c r="AQ451" s="177" t="s">
        <v>272</v>
      </c>
      <c r="AR451" s="169"/>
      <c r="AS451" s="169"/>
      <c r="AT451" s="170"/>
      <c r="AU451" s="199" t="s">
        <v>202</v>
      </c>
      <c r="AV451" s="199"/>
      <c r="AW451" s="199"/>
      <c r="AX451" s="200"/>
    </row>
    <row r="452" spans="1:50" ht="18.75" hidden="1" customHeight="1" x14ac:dyDescent="0.2">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273</v>
      </c>
      <c r="AH452" s="173"/>
      <c r="AI452" s="180"/>
      <c r="AJ452" s="180"/>
      <c r="AK452" s="180"/>
      <c r="AL452" s="178"/>
      <c r="AM452" s="180"/>
      <c r="AN452" s="180"/>
      <c r="AO452" s="180"/>
      <c r="AP452" s="178"/>
      <c r="AQ452" s="201"/>
      <c r="AR452" s="194"/>
      <c r="AS452" s="172" t="s">
        <v>273</v>
      </c>
      <c r="AT452" s="173"/>
      <c r="AU452" s="194"/>
      <c r="AV452" s="194"/>
      <c r="AW452" s="172" t="s">
        <v>250</v>
      </c>
      <c r="AX452" s="202"/>
    </row>
    <row r="453" spans="1:50" ht="23.25" hidden="1" customHeight="1" x14ac:dyDescent="0.2">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2">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2">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2">
      <c r="A456" s="141"/>
      <c r="B456" s="142"/>
      <c r="C456" s="146"/>
      <c r="D456" s="142"/>
      <c r="E456" s="166" t="s">
        <v>281</v>
      </c>
      <c r="F456" s="167"/>
      <c r="G456" s="168" t="s">
        <v>279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263</v>
      </c>
      <c r="AJ456" s="179"/>
      <c r="AK456" s="179"/>
      <c r="AL456" s="177"/>
      <c r="AM456" s="179" t="s">
        <v>341</v>
      </c>
      <c r="AN456" s="179"/>
      <c r="AO456" s="179"/>
      <c r="AP456" s="177"/>
      <c r="AQ456" s="177" t="s">
        <v>272</v>
      </c>
      <c r="AR456" s="169"/>
      <c r="AS456" s="169"/>
      <c r="AT456" s="170"/>
      <c r="AU456" s="199" t="s">
        <v>202</v>
      </c>
      <c r="AV456" s="199"/>
      <c r="AW456" s="199"/>
      <c r="AX456" s="200"/>
    </row>
    <row r="457" spans="1:50" ht="18.75" customHeight="1" x14ac:dyDescent="0.2">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396</v>
      </c>
      <c r="AF457" s="194"/>
      <c r="AG457" s="172" t="s">
        <v>273</v>
      </c>
      <c r="AH457" s="173"/>
      <c r="AI457" s="180"/>
      <c r="AJ457" s="180"/>
      <c r="AK457" s="180"/>
      <c r="AL457" s="178"/>
      <c r="AM457" s="180"/>
      <c r="AN457" s="180"/>
      <c r="AO457" s="180"/>
      <c r="AP457" s="178"/>
      <c r="AQ457" s="201" t="s">
        <v>396</v>
      </c>
      <c r="AR457" s="194"/>
      <c r="AS457" s="172" t="s">
        <v>273</v>
      </c>
      <c r="AT457" s="173"/>
      <c r="AU457" s="194" t="s">
        <v>396</v>
      </c>
      <c r="AV457" s="194"/>
      <c r="AW457" s="172" t="s">
        <v>250</v>
      </c>
      <c r="AX457" s="202"/>
    </row>
    <row r="458" spans="1:50" ht="23.25" customHeight="1" x14ac:dyDescent="0.2">
      <c r="A458" s="141"/>
      <c r="B458" s="142"/>
      <c r="C458" s="146"/>
      <c r="D458" s="142"/>
      <c r="E458" s="166"/>
      <c r="F458" s="167"/>
      <c r="G458" s="181" t="s">
        <v>396</v>
      </c>
      <c r="H458" s="95"/>
      <c r="I458" s="95"/>
      <c r="J458" s="95"/>
      <c r="K458" s="95"/>
      <c r="L458" s="95"/>
      <c r="M458" s="95"/>
      <c r="N458" s="95"/>
      <c r="O458" s="95"/>
      <c r="P458" s="95"/>
      <c r="Q458" s="95"/>
      <c r="R458" s="95"/>
      <c r="S458" s="95"/>
      <c r="T458" s="95"/>
      <c r="U458" s="95"/>
      <c r="V458" s="95"/>
      <c r="W458" s="95"/>
      <c r="X458" s="182"/>
      <c r="Y458" s="203" t="s">
        <v>39</v>
      </c>
      <c r="Z458" s="204"/>
      <c r="AA458" s="205"/>
      <c r="AB458" s="206" t="s">
        <v>396</v>
      </c>
      <c r="AC458" s="206"/>
      <c r="AD458" s="206"/>
      <c r="AE458" s="191" t="s">
        <v>396</v>
      </c>
      <c r="AF458" s="192"/>
      <c r="AG458" s="192"/>
      <c r="AH458" s="192"/>
      <c r="AI458" s="191" t="s">
        <v>396</v>
      </c>
      <c r="AJ458" s="192"/>
      <c r="AK458" s="192"/>
      <c r="AL458" s="192"/>
      <c r="AM458" s="191" t="s">
        <v>396</v>
      </c>
      <c r="AN458" s="192"/>
      <c r="AO458" s="192"/>
      <c r="AP458" s="193"/>
      <c r="AQ458" s="191" t="s">
        <v>396</v>
      </c>
      <c r="AR458" s="192"/>
      <c r="AS458" s="192"/>
      <c r="AT458" s="193"/>
      <c r="AU458" s="192" t="s">
        <v>396</v>
      </c>
      <c r="AV458" s="192"/>
      <c r="AW458" s="192"/>
      <c r="AX458" s="207"/>
    </row>
    <row r="459" spans="1:50" ht="23.25" customHeight="1" x14ac:dyDescent="0.2">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396</v>
      </c>
      <c r="AC459" s="195"/>
      <c r="AD459" s="195"/>
      <c r="AE459" s="191" t="s">
        <v>396</v>
      </c>
      <c r="AF459" s="192"/>
      <c r="AG459" s="192"/>
      <c r="AH459" s="193"/>
      <c r="AI459" s="191" t="s">
        <v>396</v>
      </c>
      <c r="AJ459" s="192"/>
      <c r="AK459" s="192"/>
      <c r="AL459" s="192"/>
      <c r="AM459" s="191" t="s">
        <v>396</v>
      </c>
      <c r="AN459" s="192"/>
      <c r="AO459" s="192"/>
      <c r="AP459" s="193"/>
      <c r="AQ459" s="191" t="s">
        <v>396</v>
      </c>
      <c r="AR459" s="192"/>
      <c r="AS459" s="192"/>
      <c r="AT459" s="193"/>
      <c r="AU459" s="192" t="s">
        <v>396</v>
      </c>
      <c r="AV459" s="192"/>
      <c r="AW459" s="192"/>
      <c r="AX459" s="207"/>
    </row>
    <row r="460" spans="1:50" ht="23.25" customHeight="1" x14ac:dyDescent="0.2">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396</v>
      </c>
      <c r="AF460" s="192"/>
      <c r="AG460" s="192"/>
      <c r="AH460" s="193"/>
      <c r="AI460" s="191" t="s">
        <v>396</v>
      </c>
      <c r="AJ460" s="192"/>
      <c r="AK460" s="192"/>
      <c r="AL460" s="192"/>
      <c r="AM460" s="191" t="s">
        <v>396</v>
      </c>
      <c r="AN460" s="192"/>
      <c r="AO460" s="192"/>
      <c r="AP460" s="193"/>
      <c r="AQ460" s="191" t="s">
        <v>396</v>
      </c>
      <c r="AR460" s="192"/>
      <c r="AS460" s="192"/>
      <c r="AT460" s="193"/>
      <c r="AU460" s="192" t="s">
        <v>396</v>
      </c>
      <c r="AV460" s="192"/>
      <c r="AW460" s="192"/>
      <c r="AX460" s="207"/>
    </row>
    <row r="461" spans="1:50" ht="18.75" hidden="1" customHeight="1" x14ac:dyDescent="0.2">
      <c r="A461" s="141"/>
      <c r="B461" s="142"/>
      <c r="C461" s="146"/>
      <c r="D461" s="142"/>
      <c r="E461" s="166" t="s">
        <v>281</v>
      </c>
      <c r="F461" s="167"/>
      <c r="G461" s="168" t="s">
        <v>279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263</v>
      </c>
      <c r="AJ461" s="179"/>
      <c r="AK461" s="179"/>
      <c r="AL461" s="177"/>
      <c r="AM461" s="179" t="s">
        <v>341</v>
      </c>
      <c r="AN461" s="179"/>
      <c r="AO461" s="179"/>
      <c r="AP461" s="177"/>
      <c r="AQ461" s="177" t="s">
        <v>272</v>
      </c>
      <c r="AR461" s="169"/>
      <c r="AS461" s="169"/>
      <c r="AT461" s="170"/>
      <c r="AU461" s="199" t="s">
        <v>202</v>
      </c>
      <c r="AV461" s="199"/>
      <c r="AW461" s="199"/>
      <c r="AX461" s="200"/>
    </row>
    <row r="462" spans="1:50" ht="18.75" hidden="1" customHeight="1" x14ac:dyDescent="0.2">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273</v>
      </c>
      <c r="AH462" s="173"/>
      <c r="AI462" s="180"/>
      <c r="AJ462" s="180"/>
      <c r="AK462" s="180"/>
      <c r="AL462" s="178"/>
      <c r="AM462" s="180"/>
      <c r="AN462" s="180"/>
      <c r="AO462" s="180"/>
      <c r="AP462" s="178"/>
      <c r="AQ462" s="201"/>
      <c r="AR462" s="194"/>
      <c r="AS462" s="172" t="s">
        <v>273</v>
      </c>
      <c r="AT462" s="173"/>
      <c r="AU462" s="194"/>
      <c r="AV462" s="194"/>
      <c r="AW462" s="172" t="s">
        <v>250</v>
      </c>
      <c r="AX462" s="202"/>
    </row>
    <row r="463" spans="1:50" ht="23.25" hidden="1" customHeight="1" x14ac:dyDescent="0.2">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2">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2">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2">
      <c r="A466" s="141"/>
      <c r="B466" s="142"/>
      <c r="C466" s="146"/>
      <c r="D466" s="142"/>
      <c r="E466" s="166" t="s">
        <v>281</v>
      </c>
      <c r="F466" s="167"/>
      <c r="G466" s="168" t="s">
        <v>279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263</v>
      </c>
      <c r="AJ466" s="179"/>
      <c r="AK466" s="179"/>
      <c r="AL466" s="177"/>
      <c r="AM466" s="179" t="s">
        <v>341</v>
      </c>
      <c r="AN466" s="179"/>
      <c r="AO466" s="179"/>
      <c r="AP466" s="177"/>
      <c r="AQ466" s="177" t="s">
        <v>272</v>
      </c>
      <c r="AR466" s="169"/>
      <c r="AS466" s="169"/>
      <c r="AT466" s="170"/>
      <c r="AU466" s="199" t="s">
        <v>202</v>
      </c>
      <c r="AV466" s="199"/>
      <c r="AW466" s="199"/>
      <c r="AX466" s="200"/>
    </row>
    <row r="467" spans="1:50" ht="18.75" hidden="1" customHeight="1" x14ac:dyDescent="0.2">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273</v>
      </c>
      <c r="AH467" s="173"/>
      <c r="AI467" s="180"/>
      <c r="AJ467" s="180"/>
      <c r="AK467" s="180"/>
      <c r="AL467" s="178"/>
      <c r="AM467" s="180"/>
      <c r="AN467" s="180"/>
      <c r="AO467" s="180"/>
      <c r="AP467" s="178"/>
      <c r="AQ467" s="201"/>
      <c r="AR467" s="194"/>
      <c r="AS467" s="172" t="s">
        <v>273</v>
      </c>
      <c r="AT467" s="173"/>
      <c r="AU467" s="194"/>
      <c r="AV467" s="194"/>
      <c r="AW467" s="172" t="s">
        <v>250</v>
      </c>
      <c r="AX467" s="202"/>
    </row>
    <row r="468" spans="1:50" ht="23.25" hidden="1" customHeight="1" x14ac:dyDescent="0.2">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2">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2">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2">
      <c r="A471" s="141"/>
      <c r="B471" s="142"/>
      <c r="C471" s="146"/>
      <c r="D471" s="142"/>
      <c r="E471" s="166" t="s">
        <v>281</v>
      </c>
      <c r="F471" s="167"/>
      <c r="G471" s="168" t="s">
        <v>279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263</v>
      </c>
      <c r="AJ471" s="179"/>
      <c r="AK471" s="179"/>
      <c r="AL471" s="177"/>
      <c r="AM471" s="179" t="s">
        <v>341</v>
      </c>
      <c r="AN471" s="179"/>
      <c r="AO471" s="179"/>
      <c r="AP471" s="177"/>
      <c r="AQ471" s="177" t="s">
        <v>272</v>
      </c>
      <c r="AR471" s="169"/>
      <c r="AS471" s="169"/>
      <c r="AT471" s="170"/>
      <c r="AU471" s="199" t="s">
        <v>202</v>
      </c>
      <c r="AV471" s="199"/>
      <c r="AW471" s="199"/>
      <c r="AX471" s="200"/>
    </row>
    <row r="472" spans="1:50" ht="18.75" hidden="1" customHeight="1" x14ac:dyDescent="0.2">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273</v>
      </c>
      <c r="AH472" s="173"/>
      <c r="AI472" s="180"/>
      <c r="AJ472" s="180"/>
      <c r="AK472" s="180"/>
      <c r="AL472" s="178"/>
      <c r="AM472" s="180"/>
      <c r="AN472" s="180"/>
      <c r="AO472" s="180"/>
      <c r="AP472" s="178"/>
      <c r="AQ472" s="201"/>
      <c r="AR472" s="194"/>
      <c r="AS472" s="172" t="s">
        <v>273</v>
      </c>
      <c r="AT472" s="173"/>
      <c r="AU472" s="194"/>
      <c r="AV472" s="194"/>
      <c r="AW472" s="172" t="s">
        <v>250</v>
      </c>
      <c r="AX472" s="202"/>
    </row>
    <row r="473" spans="1:50" ht="23.25" hidden="1" customHeight="1" x14ac:dyDescent="0.2">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2">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2">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2">
      <c r="A476" s="141"/>
      <c r="B476" s="142"/>
      <c r="C476" s="146"/>
      <c r="D476" s="142"/>
      <c r="E476" s="166" t="s">
        <v>281</v>
      </c>
      <c r="F476" s="167"/>
      <c r="G476" s="168" t="s">
        <v>279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263</v>
      </c>
      <c r="AJ476" s="179"/>
      <c r="AK476" s="179"/>
      <c r="AL476" s="177"/>
      <c r="AM476" s="179" t="s">
        <v>341</v>
      </c>
      <c r="AN476" s="179"/>
      <c r="AO476" s="179"/>
      <c r="AP476" s="177"/>
      <c r="AQ476" s="177" t="s">
        <v>272</v>
      </c>
      <c r="AR476" s="169"/>
      <c r="AS476" s="169"/>
      <c r="AT476" s="170"/>
      <c r="AU476" s="199" t="s">
        <v>202</v>
      </c>
      <c r="AV476" s="199"/>
      <c r="AW476" s="199"/>
      <c r="AX476" s="200"/>
    </row>
    <row r="477" spans="1:50" ht="18.75" hidden="1" customHeight="1" x14ac:dyDescent="0.2">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273</v>
      </c>
      <c r="AH477" s="173"/>
      <c r="AI477" s="180"/>
      <c r="AJ477" s="180"/>
      <c r="AK477" s="180"/>
      <c r="AL477" s="178"/>
      <c r="AM477" s="180"/>
      <c r="AN477" s="180"/>
      <c r="AO477" s="180"/>
      <c r="AP477" s="178"/>
      <c r="AQ477" s="201"/>
      <c r="AR477" s="194"/>
      <c r="AS477" s="172" t="s">
        <v>273</v>
      </c>
      <c r="AT477" s="173"/>
      <c r="AU477" s="194"/>
      <c r="AV477" s="194"/>
      <c r="AW477" s="172" t="s">
        <v>250</v>
      </c>
      <c r="AX477" s="202"/>
    </row>
    <row r="478" spans="1:50" ht="23.25" hidden="1" customHeight="1" x14ac:dyDescent="0.2">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2">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2">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9" hidden="1" customHeight="1" x14ac:dyDescent="0.2">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2">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2">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41"/>
      <c r="B484" s="142"/>
      <c r="C484" s="146"/>
      <c r="D484" s="142"/>
      <c r="E484" s="659" t="s">
        <v>394</v>
      </c>
      <c r="F484" s="660"/>
      <c r="G484" s="661" t="s">
        <v>295</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2">
      <c r="A485" s="141"/>
      <c r="B485" s="142"/>
      <c r="C485" s="146"/>
      <c r="D485" s="142"/>
      <c r="E485" s="166" t="s">
        <v>280</v>
      </c>
      <c r="F485" s="167"/>
      <c r="G485" s="168" t="s">
        <v>278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263</v>
      </c>
      <c r="AJ485" s="179"/>
      <c r="AK485" s="179"/>
      <c r="AL485" s="177"/>
      <c r="AM485" s="179" t="s">
        <v>341</v>
      </c>
      <c r="AN485" s="179"/>
      <c r="AO485" s="179"/>
      <c r="AP485" s="177"/>
      <c r="AQ485" s="177" t="s">
        <v>272</v>
      </c>
      <c r="AR485" s="169"/>
      <c r="AS485" s="169"/>
      <c r="AT485" s="170"/>
      <c r="AU485" s="199" t="s">
        <v>202</v>
      </c>
      <c r="AV485" s="199"/>
      <c r="AW485" s="199"/>
      <c r="AX485" s="200"/>
    </row>
    <row r="486" spans="1:50" ht="18.75" hidden="1" customHeight="1" x14ac:dyDescent="0.2">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273</v>
      </c>
      <c r="AH486" s="173"/>
      <c r="AI486" s="180"/>
      <c r="AJ486" s="180"/>
      <c r="AK486" s="180"/>
      <c r="AL486" s="178"/>
      <c r="AM486" s="180"/>
      <c r="AN486" s="180"/>
      <c r="AO486" s="180"/>
      <c r="AP486" s="178"/>
      <c r="AQ486" s="201"/>
      <c r="AR486" s="194"/>
      <c r="AS486" s="172" t="s">
        <v>273</v>
      </c>
      <c r="AT486" s="173"/>
      <c r="AU486" s="194"/>
      <c r="AV486" s="194"/>
      <c r="AW486" s="172" t="s">
        <v>250</v>
      </c>
      <c r="AX486" s="202"/>
    </row>
    <row r="487" spans="1:50" ht="23.25" hidden="1" customHeight="1" x14ac:dyDescent="0.2">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2">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2">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2">
      <c r="A490" s="141"/>
      <c r="B490" s="142"/>
      <c r="C490" s="146"/>
      <c r="D490" s="142"/>
      <c r="E490" s="166" t="s">
        <v>280</v>
      </c>
      <c r="F490" s="167"/>
      <c r="G490" s="168" t="s">
        <v>278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263</v>
      </c>
      <c r="AJ490" s="179"/>
      <c r="AK490" s="179"/>
      <c r="AL490" s="177"/>
      <c r="AM490" s="179" t="s">
        <v>341</v>
      </c>
      <c r="AN490" s="179"/>
      <c r="AO490" s="179"/>
      <c r="AP490" s="177"/>
      <c r="AQ490" s="177" t="s">
        <v>272</v>
      </c>
      <c r="AR490" s="169"/>
      <c r="AS490" s="169"/>
      <c r="AT490" s="170"/>
      <c r="AU490" s="199" t="s">
        <v>202</v>
      </c>
      <c r="AV490" s="199"/>
      <c r="AW490" s="199"/>
      <c r="AX490" s="200"/>
    </row>
    <row r="491" spans="1:50" ht="18.75" hidden="1" customHeight="1" x14ac:dyDescent="0.2">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273</v>
      </c>
      <c r="AH491" s="173"/>
      <c r="AI491" s="180"/>
      <c r="AJ491" s="180"/>
      <c r="AK491" s="180"/>
      <c r="AL491" s="178"/>
      <c r="AM491" s="180"/>
      <c r="AN491" s="180"/>
      <c r="AO491" s="180"/>
      <c r="AP491" s="178"/>
      <c r="AQ491" s="201"/>
      <c r="AR491" s="194"/>
      <c r="AS491" s="172" t="s">
        <v>273</v>
      </c>
      <c r="AT491" s="173"/>
      <c r="AU491" s="194"/>
      <c r="AV491" s="194"/>
      <c r="AW491" s="172" t="s">
        <v>250</v>
      </c>
      <c r="AX491" s="202"/>
    </row>
    <row r="492" spans="1:50" ht="23.25" hidden="1" customHeight="1" x14ac:dyDescent="0.2">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2">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2">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2">
      <c r="A495" s="141"/>
      <c r="B495" s="142"/>
      <c r="C495" s="146"/>
      <c r="D495" s="142"/>
      <c r="E495" s="166" t="s">
        <v>280</v>
      </c>
      <c r="F495" s="167"/>
      <c r="G495" s="168" t="s">
        <v>278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263</v>
      </c>
      <c r="AJ495" s="179"/>
      <c r="AK495" s="179"/>
      <c r="AL495" s="177"/>
      <c r="AM495" s="179" t="s">
        <v>341</v>
      </c>
      <c r="AN495" s="179"/>
      <c r="AO495" s="179"/>
      <c r="AP495" s="177"/>
      <c r="AQ495" s="177" t="s">
        <v>272</v>
      </c>
      <c r="AR495" s="169"/>
      <c r="AS495" s="169"/>
      <c r="AT495" s="170"/>
      <c r="AU495" s="199" t="s">
        <v>202</v>
      </c>
      <c r="AV495" s="199"/>
      <c r="AW495" s="199"/>
      <c r="AX495" s="200"/>
    </row>
    <row r="496" spans="1:50" ht="18.75" hidden="1" customHeight="1" x14ac:dyDescent="0.2">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273</v>
      </c>
      <c r="AH496" s="173"/>
      <c r="AI496" s="180"/>
      <c r="AJ496" s="180"/>
      <c r="AK496" s="180"/>
      <c r="AL496" s="178"/>
      <c r="AM496" s="180"/>
      <c r="AN496" s="180"/>
      <c r="AO496" s="180"/>
      <c r="AP496" s="178"/>
      <c r="AQ496" s="201"/>
      <c r="AR496" s="194"/>
      <c r="AS496" s="172" t="s">
        <v>273</v>
      </c>
      <c r="AT496" s="173"/>
      <c r="AU496" s="194"/>
      <c r="AV496" s="194"/>
      <c r="AW496" s="172" t="s">
        <v>250</v>
      </c>
      <c r="AX496" s="202"/>
    </row>
    <row r="497" spans="1:50" ht="23.25" hidden="1" customHeight="1" x14ac:dyDescent="0.2">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2">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2">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2">
      <c r="A500" s="141"/>
      <c r="B500" s="142"/>
      <c r="C500" s="146"/>
      <c r="D500" s="142"/>
      <c r="E500" s="166" t="s">
        <v>280</v>
      </c>
      <c r="F500" s="167"/>
      <c r="G500" s="168" t="s">
        <v>278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263</v>
      </c>
      <c r="AJ500" s="179"/>
      <c r="AK500" s="179"/>
      <c r="AL500" s="177"/>
      <c r="AM500" s="179" t="s">
        <v>341</v>
      </c>
      <c r="AN500" s="179"/>
      <c r="AO500" s="179"/>
      <c r="AP500" s="177"/>
      <c r="AQ500" s="177" t="s">
        <v>272</v>
      </c>
      <c r="AR500" s="169"/>
      <c r="AS500" s="169"/>
      <c r="AT500" s="170"/>
      <c r="AU500" s="199" t="s">
        <v>202</v>
      </c>
      <c r="AV500" s="199"/>
      <c r="AW500" s="199"/>
      <c r="AX500" s="200"/>
    </row>
    <row r="501" spans="1:50" ht="18.75" hidden="1" customHeight="1" x14ac:dyDescent="0.2">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273</v>
      </c>
      <c r="AH501" s="173"/>
      <c r="AI501" s="180"/>
      <c r="AJ501" s="180"/>
      <c r="AK501" s="180"/>
      <c r="AL501" s="178"/>
      <c r="AM501" s="180"/>
      <c r="AN501" s="180"/>
      <c r="AO501" s="180"/>
      <c r="AP501" s="178"/>
      <c r="AQ501" s="201"/>
      <c r="AR501" s="194"/>
      <c r="AS501" s="172" t="s">
        <v>273</v>
      </c>
      <c r="AT501" s="173"/>
      <c r="AU501" s="194"/>
      <c r="AV501" s="194"/>
      <c r="AW501" s="172" t="s">
        <v>250</v>
      </c>
      <c r="AX501" s="202"/>
    </row>
    <row r="502" spans="1:50" ht="23.25" hidden="1" customHeight="1" x14ac:dyDescent="0.2">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2">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2">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2">
      <c r="A505" s="141"/>
      <c r="B505" s="142"/>
      <c r="C505" s="146"/>
      <c r="D505" s="142"/>
      <c r="E505" s="166" t="s">
        <v>280</v>
      </c>
      <c r="F505" s="167"/>
      <c r="G505" s="168" t="s">
        <v>278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263</v>
      </c>
      <c r="AJ505" s="179"/>
      <c r="AK505" s="179"/>
      <c r="AL505" s="177"/>
      <c r="AM505" s="179" t="s">
        <v>341</v>
      </c>
      <c r="AN505" s="179"/>
      <c r="AO505" s="179"/>
      <c r="AP505" s="177"/>
      <c r="AQ505" s="177" t="s">
        <v>272</v>
      </c>
      <c r="AR505" s="169"/>
      <c r="AS505" s="169"/>
      <c r="AT505" s="170"/>
      <c r="AU505" s="199" t="s">
        <v>202</v>
      </c>
      <c r="AV505" s="199"/>
      <c r="AW505" s="199"/>
      <c r="AX505" s="200"/>
    </row>
    <row r="506" spans="1:50" ht="18.75" hidden="1" customHeight="1" x14ac:dyDescent="0.2">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273</v>
      </c>
      <c r="AH506" s="173"/>
      <c r="AI506" s="180"/>
      <c r="AJ506" s="180"/>
      <c r="AK506" s="180"/>
      <c r="AL506" s="178"/>
      <c r="AM506" s="180"/>
      <c r="AN506" s="180"/>
      <c r="AO506" s="180"/>
      <c r="AP506" s="178"/>
      <c r="AQ506" s="201"/>
      <c r="AR506" s="194"/>
      <c r="AS506" s="172" t="s">
        <v>273</v>
      </c>
      <c r="AT506" s="173"/>
      <c r="AU506" s="194"/>
      <c r="AV506" s="194"/>
      <c r="AW506" s="172" t="s">
        <v>250</v>
      </c>
      <c r="AX506" s="202"/>
    </row>
    <row r="507" spans="1:50" ht="23.25" hidden="1" customHeight="1" x14ac:dyDescent="0.2">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2">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2">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2">
      <c r="A510" s="141"/>
      <c r="B510" s="142"/>
      <c r="C510" s="146"/>
      <c r="D510" s="142"/>
      <c r="E510" s="166" t="s">
        <v>281</v>
      </c>
      <c r="F510" s="167"/>
      <c r="G510" s="168" t="s">
        <v>279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263</v>
      </c>
      <c r="AJ510" s="179"/>
      <c r="AK510" s="179"/>
      <c r="AL510" s="177"/>
      <c r="AM510" s="179" t="s">
        <v>341</v>
      </c>
      <c r="AN510" s="179"/>
      <c r="AO510" s="179"/>
      <c r="AP510" s="177"/>
      <c r="AQ510" s="177" t="s">
        <v>272</v>
      </c>
      <c r="AR510" s="169"/>
      <c r="AS510" s="169"/>
      <c r="AT510" s="170"/>
      <c r="AU510" s="199" t="s">
        <v>202</v>
      </c>
      <c r="AV510" s="199"/>
      <c r="AW510" s="199"/>
      <c r="AX510" s="200"/>
    </row>
    <row r="511" spans="1:50" ht="18.75" hidden="1" customHeight="1" x14ac:dyDescent="0.2">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273</v>
      </c>
      <c r="AH511" s="173"/>
      <c r="AI511" s="180"/>
      <c r="AJ511" s="180"/>
      <c r="AK511" s="180"/>
      <c r="AL511" s="178"/>
      <c r="AM511" s="180"/>
      <c r="AN511" s="180"/>
      <c r="AO511" s="180"/>
      <c r="AP511" s="178"/>
      <c r="AQ511" s="201"/>
      <c r="AR511" s="194"/>
      <c r="AS511" s="172" t="s">
        <v>273</v>
      </c>
      <c r="AT511" s="173"/>
      <c r="AU511" s="194"/>
      <c r="AV511" s="194"/>
      <c r="AW511" s="172" t="s">
        <v>250</v>
      </c>
      <c r="AX511" s="202"/>
    </row>
    <row r="512" spans="1:50" ht="23.25" hidden="1" customHeight="1" x14ac:dyDescent="0.2">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2">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2">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2">
      <c r="A515" s="141"/>
      <c r="B515" s="142"/>
      <c r="C515" s="146"/>
      <c r="D515" s="142"/>
      <c r="E515" s="166" t="s">
        <v>281</v>
      </c>
      <c r="F515" s="167"/>
      <c r="G515" s="168" t="s">
        <v>279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263</v>
      </c>
      <c r="AJ515" s="179"/>
      <c r="AK515" s="179"/>
      <c r="AL515" s="177"/>
      <c r="AM515" s="179" t="s">
        <v>341</v>
      </c>
      <c r="AN515" s="179"/>
      <c r="AO515" s="179"/>
      <c r="AP515" s="177"/>
      <c r="AQ515" s="177" t="s">
        <v>272</v>
      </c>
      <c r="AR515" s="169"/>
      <c r="AS515" s="169"/>
      <c r="AT515" s="170"/>
      <c r="AU515" s="199" t="s">
        <v>202</v>
      </c>
      <c r="AV515" s="199"/>
      <c r="AW515" s="199"/>
      <c r="AX515" s="200"/>
    </row>
    <row r="516" spans="1:50" ht="18.75" hidden="1" customHeight="1" x14ac:dyDescent="0.2">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273</v>
      </c>
      <c r="AH516" s="173"/>
      <c r="AI516" s="180"/>
      <c r="AJ516" s="180"/>
      <c r="AK516" s="180"/>
      <c r="AL516" s="178"/>
      <c r="AM516" s="180"/>
      <c r="AN516" s="180"/>
      <c r="AO516" s="180"/>
      <c r="AP516" s="178"/>
      <c r="AQ516" s="201"/>
      <c r="AR516" s="194"/>
      <c r="AS516" s="172" t="s">
        <v>273</v>
      </c>
      <c r="AT516" s="173"/>
      <c r="AU516" s="194"/>
      <c r="AV516" s="194"/>
      <c r="AW516" s="172" t="s">
        <v>250</v>
      </c>
      <c r="AX516" s="202"/>
    </row>
    <row r="517" spans="1:50" ht="23.25" hidden="1" customHeight="1" x14ac:dyDescent="0.2">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2">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2">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2">
      <c r="A520" s="141"/>
      <c r="B520" s="142"/>
      <c r="C520" s="146"/>
      <c r="D520" s="142"/>
      <c r="E520" s="166" t="s">
        <v>281</v>
      </c>
      <c r="F520" s="167"/>
      <c r="G520" s="168" t="s">
        <v>279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263</v>
      </c>
      <c r="AJ520" s="179"/>
      <c r="AK520" s="179"/>
      <c r="AL520" s="177"/>
      <c r="AM520" s="179" t="s">
        <v>341</v>
      </c>
      <c r="AN520" s="179"/>
      <c r="AO520" s="179"/>
      <c r="AP520" s="177"/>
      <c r="AQ520" s="177" t="s">
        <v>272</v>
      </c>
      <c r="AR520" s="169"/>
      <c r="AS520" s="169"/>
      <c r="AT520" s="170"/>
      <c r="AU520" s="199" t="s">
        <v>202</v>
      </c>
      <c r="AV520" s="199"/>
      <c r="AW520" s="199"/>
      <c r="AX520" s="200"/>
    </row>
    <row r="521" spans="1:50" ht="18.75" hidden="1" customHeight="1" x14ac:dyDescent="0.2">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273</v>
      </c>
      <c r="AH521" s="173"/>
      <c r="AI521" s="180"/>
      <c r="AJ521" s="180"/>
      <c r="AK521" s="180"/>
      <c r="AL521" s="178"/>
      <c r="AM521" s="180"/>
      <c r="AN521" s="180"/>
      <c r="AO521" s="180"/>
      <c r="AP521" s="178"/>
      <c r="AQ521" s="201"/>
      <c r="AR521" s="194"/>
      <c r="AS521" s="172" t="s">
        <v>273</v>
      </c>
      <c r="AT521" s="173"/>
      <c r="AU521" s="194"/>
      <c r="AV521" s="194"/>
      <c r="AW521" s="172" t="s">
        <v>250</v>
      </c>
      <c r="AX521" s="202"/>
    </row>
    <row r="522" spans="1:50" ht="23.25" hidden="1" customHeight="1" x14ac:dyDescent="0.2">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2">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2">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2">
      <c r="A525" s="141"/>
      <c r="B525" s="142"/>
      <c r="C525" s="146"/>
      <c r="D525" s="142"/>
      <c r="E525" s="166" t="s">
        <v>281</v>
      </c>
      <c r="F525" s="167"/>
      <c r="G525" s="168" t="s">
        <v>279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263</v>
      </c>
      <c r="AJ525" s="179"/>
      <c r="AK525" s="179"/>
      <c r="AL525" s="177"/>
      <c r="AM525" s="179" t="s">
        <v>341</v>
      </c>
      <c r="AN525" s="179"/>
      <c r="AO525" s="179"/>
      <c r="AP525" s="177"/>
      <c r="AQ525" s="177" t="s">
        <v>272</v>
      </c>
      <c r="AR525" s="169"/>
      <c r="AS525" s="169"/>
      <c r="AT525" s="170"/>
      <c r="AU525" s="199" t="s">
        <v>202</v>
      </c>
      <c r="AV525" s="199"/>
      <c r="AW525" s="199"/>
      <c r="AX525" s="200"/>
    </row>
    <row r="526" spans="1:50" ht="18.75" hidden="1" customHeight="1" x14ac:dyDescent="0.2">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273</v>
      </c>
      <c r="AH526" s="173"/>
      <c r="AI526" s="180"/>
      <c r="AJ526" s="180"/>
      <c r="AK526" s="180"/>
      <c r="AL526" s="178"/>
      <c r="AM526" s="180"/>
      <c r="AN526" s="180"/>
      <c r="AO526" s="180"/>
      <c r="AP526" s="178"/>
      <c r="AQ526" s="201"/>
      <c r="AR526" s="194"/>
      <c r="AS526" s="172" t="s">
        <v>273</v>
      </c>
      <c r="AT526" s="173"/>
      <c r="AU526" s="194"/>
      <c r="AV526" s="194"/>
      <c r="AW526" s="172" t="s">
        <v>250</v>
      </c>
      <c r="AX526" s="202"/>
    </row>
    <row r="527" spans="1:50" ht="23.25" hidden="1" customHeight="1" x14ac:dyDescent="0.2">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2">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2">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2">
      <c r="A530" s="141"/>
      <c r="B530" s="142"/>
      <c r="C530" s="146"/>
      <c r="D530" s="142"/>
      <c r="E530" s="166" t="s">
        <v>281</v>
      </c>
      <c r="F530" s="167"/>
      <c r="G530" s="168" t="s">
        <v>279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263</v>
      </c>
      <c r="AJ530" s="179"/>
      <c r="AK530" s="179"/>
      <c r="AL530" s="177"/>
      <c r="AM530" s="179" t="s">
        <v>341</v>
      </c>
      <c r="AN530" s="179"/>
      <c r="AO530" s="179"/>
      <c r="AP530" s="177"/>
      <c r="AQ530" s="177" t="s">
        <v>272</v>
      </c>
      <c r="AR530" s="169"/>
      <c r="AS530" s="169"/>
      <c r="AT530" s="170"/>
      <c r="AU530" s="199" t="s">
        <v>202</v>
      </c>
      <c r="AV530" s="199"/>
      <c r="AW530" s="199"/>
      <c r="AX530" s="200"/>
    </row>
    <row r="531" spans="1:50" ht="18.75" hidden="1" customHeight="1" x14ac:dyDescent="0.2">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273</v>
      </c>
      <c r="AH531" s="173"/>
      <c r="AI531" s="180"/>
      <c r="AJ531" s="180"/>
      <c r="AK531" s="180"/>
      <c r="AL531" s="178"/>
      <c r="AM531" s="180"/>
      <c r="AN531" s="180"/>
      <c r="AO531" s="180"/>
      <c r="AP531" s="178"/>
      <c r="AQ531" s="201"/>
      <c r="AR531" s="194"/>
      <c r="AS531" s="172" t="s">
        <v>273</v>
      </c>
      <c r="AT531" s="173"/>
      <c r="AU531" s="194"/>
      <c r="AV531" s="194"/>
      <c r="AW531" s="172" t="s">
        <v>250</v>
      </c>
      <c r="AX531" s="202"/>
    </row>
    <row r="532" spans="1:50" ht="23.25" hidden="1" customHeight="1" x14ac:dyDescent="0.2">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2">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2">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9" hidden="1" customHeight="1" x14ac:dyDescent="0.2">
      <c r="A535" s="141"/>
      <c r="B535" s="142"/>
      <c r="C535" s="146"/>
      <c r="D535" s="142"/>
      <c r="E535" s="648" t="s">
        <v>121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2">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2">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41"/>
      <c r="B538" s="142"/>
      <c r="C538" s="146"/>
      <c r="D538" s="142"/>
      <c r="E538" s="659" t="s">
        <v>394</v>
      </c>
      <c r="F538" s="660"/>
      <c r="G538" s="661" t="s">
        <v>295</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2">
      <c r="A539" s="141"/>
      <c r="B539" s="142"/>
      <c r="C539" s="146"/>
      <c r="D539" s="142"/>
      <c r="E539" s="166" t="s">
        <v>280</v>
      </c>
      <c r="F539" s="167"/>
      <c r="G539" s="168" t="s">
        <v>278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263</v>
      </c>
      <c r="AJ539" s="179"/>
      <c r="AK539" s="179"/>
      <c r="AL539" s="177"/>
      <c r="AM539" s="179" t="s">
        <v>341</v>
      </c>
      <c r="AN539" s="179"/>
      <c r="AO539" s="179"/>
      <c r="AP539" s="177"/>
      <c r="AQ539" s="177" t="s">
        <v>272</v>
      </c>
      <c r="AR539" s="169"/>
      <c r="AS539" s="169"/>
      <c r="AT539" s="170"/>
      <c r="AU539" s="199" t="s">
        <v>202</v>
      </c>
      <c r="AV539" s="199"/>
      <c r="AW539" s="199"/>
      <c r="AX539" s="200"/>
    </row>
    <row r="540" spans="1:50" ht="18.75" hidden="1" customHeight="1" x14ac:dyDescent="0.2">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273</v>
      </c>
      <c r="AH540" s="173"/>
      <c r="AI540" s="180"/>
      <c r="AJ540" s="180"/>
      <c r="AK540" s="180"/>
      <c r="AL540" s="178"/>
      <c r="AM540" s="180"/>
      <c r="AN540" s="180"/>
      <c r="AO540" s="180"/>
      <c r="AP540" s="178"/>
      <c r="AQ540" s="201"/>
      <c r="AR540" s="194"/>
      <c r="AS540" s="172" t="s">
        <v>273</v>
      </c>
      <c r="AT540" s="173"/>
      <c r="AU540" s="194"/>
      <c r="AV540" s="194"/>
      <c r="AW540" s="172" t="s">
        <v>250</v>
      </c>
      <c r="AX540" s="202"/>
    </row>
    <row r="541" spans="1:50" ht="23.25" hidden="1" customHeight="1" x14ac:dyDescent="0.2">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2">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2">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2">
      <c r="A544" s="141"/>
      <c r="B544" s="142"/>
      <c r="C544" s="146"/>
      <c r="D544" s="142"/>
      <c r="E544" s="166" t="s">
        <v>280</v>
      </c>
      <c r="F544" s="167"/>
      <c r="G544" s="168" t="s">
        <v>278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263</v>
      </c>
      <c r="AJ544" s="179"/>
      <c r="AK544" s="179"/>
      <c r="AL544" s="177"/>
      <c r="AM544" s="179" t="s">
        <v>341</v>
      </c>
      <c r="AN544" s="179"/>
      <c r="AO544" s="179"/>
      <c r="AP544" s="177"/>
      <c r="AQ544" s="177" t="s">
        <v>272</v>
      </c>
      <c r="AR544" s="169"/>
      <c r="AS544" s="169"/>
      <c r="AT544" s="170"/>
      <c r="AU544" s="199" t="s">
        <v>202</v>
      </c>
      <c r="AV544" s="199"/>
      <c r="AW544" s="199"/>
      <c r="AX544" s="200"/>
    </row>
    <row r="545" spans="1:50" ht="18.75" hidden="1" customHeight="1" x14ac:dyDescent="0.2">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273</v>
      </c>
      <c r="AH545" s="173"/>
      <c r="AI545" s="180"/>
      <c r="AJ545" s="180"/>
      <c r="AK545" s="180"/>
      <c r="AL545" s="178"/>
      <c r="AM545" s="180"/>
      <c r="AN545" s="180"/>
      <c r="AO545" s="180"/>
      <c r="AP545" s="178"/>
      <c r="AQ545" s="201"/>
      <c r="AR545" s="194"/>
      <c r="AS545" s="172" t="s">
        <v>273</v>
      </c>
      <c r="AT545" s="173"/>
      <c r="AU545" s="194"/>
      <c r="AV545" s="194"/>
      <c r="AW545" s="172" t="s">
        <v>250</v>
      </c>
      <c r="AX545" s="202"/>
    </row>
    <row r="546" spans="1:50" ht="23.25" hidden="1" customHeight="1" x14ac:dyDescent="0.2">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2">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2">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2">
      <c r="A549" s="141"/>
      <c r="B549" s="142"/>
      <c r="C549" s="146"/>
      <c r="D549" s="142"/>
      <c r="E549" s="166" t="s">
        <v>280</v>
      </c>
      <c r="F549" s="167"/>
      <c r="G549" s="168" t="s">
        <v>278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263</v>
      </c>
      <c r="AJ549" s="179"/>
      <c r="AK549" s="179"/>
      <c r="AL549" s="177"/>
      <c r="AM549" s="179" t="s">
        <v>341</v>
      </c>
      <c r="AN549" s="179"/>
      <c r="AO549" s="179"/>
      <c r="AP549" s="177"/>
      <c r="AQ549" s="177" t="s">
        <v>272</v>
      </c>
      <c r="AR549" s="169"/>
      <c r="AS549" s="169"/>
      <c r="AT549" s="170"/>
      <c r="AU549" s="199" t="s">
        <v>202</v>
      </c>
      <c r="AV549" s="199"/>
      <c r="AW549" s="199"/>
      <c r="AX549" s="200"/>
    </row>
    <row r="550" spans="1:50" ht="18.75" hidden="1" customHeight="1" x14ac:dyDescent="0.2">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273</v>
      </c>
      <c r="AH550" s="173"/>
      <c r="AI550" s="180"/>
      <c r="AJ550" s="180"/>
      <c r="AK550" s="180"/>
      <c r="AL550" s="178"/>
      <c r="AM550" s="180"/>
      <c r="AN550" s="180"/>
      <c r="AO550" s="180"/>
      <c r="AP550" s="178"/>
      <c r="AQ550" s="201"/>
      <c r="AR550" s="194"/>
      <c r="AS550" s="172" t="s">
        <v>273</v>
      </c>
      <c r="AT550" s="173"/>
      <c r="AU550" s="194"/>
      <c r="AV550" s="194"/>
      <c r="AW550" s="172" t="s">
        <v>250</v>
      </c>
      <c r="AX550" s="202"/>
    </row>
    <row r="551" spans="1:50" ht="23.25" hidden="1" customHeight="1" x14ac:dyDescent="0.2">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2">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2">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2">
      <c r="A554" s="141"/>
      <c r="B554" s="142"/>
      <c r="C554" s="146"/>
      <c r="D554" s="142"/>
      <c r="E554" s="166" t="s">
        <v>280</v>
      </c>
      <c r="F554" s="167"/>
      <c r="G554" s="168" t="s">
        <v>278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263</v>
      </c>
      <c r="AJ554" s="179"/>
      <c r="AK554" s="179"/>
      <c r="AL554" s="177"/>
      <c r="AM554" s="179" t="s">
        <v>341</v>
      </c>
      <c r="AN554" s="179"/>
      <c r="AO554" s="179"/>
      <c r="AP554" s="177"/>
      <c r="AQ554" s="177" t="s">
        <v>272</v>
      </c>
      <c r="AR554" s="169"/>
      <c r="AS554" s="169"/>
      <c r="AT554" s="170"/>
      <c r="AU554" s="199" t="s">
        <v>202</v>
      </c>
      <c r="AV554" s="199"/>
      <c r="AW554" s="199"/>
      <c r="AX554" s="200"/>
    </row>
    <row r="555" spans="1:50" ht="18.75" hidden="1" customHeight="1" x14ac:dyDescent="0.2">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273</v>
      </c>
      <c r="AH555" s="173"/>
      <c r="AI555" s="180"/>
      <c r="AJ555" s="180"/>
      <c r="AK555" s="180"/>
      <c r="AL555" s="178"/>
      <c r="AM555" s="180"/>
      <c r="AN555" s="180"/>
      <c r="AO555" s="180"/>
      <c r="AP555" s="178"/>
      <c r="AQ555" s="201"/>
      <c r="AR555" s="194"/>
      <c r="AS555" s="172" t="s">
        <v>273</v>
      </c>
      <c r="AT555" s="173"/>
      <c r="AU555" s="194"/>
      <c r="AV555" s="194"/>
      <c r="AW555" s="172" t="s">
        <v>250</v>
      </c>
      <c r="AX555" s="202"/>
    </row>
    <row r="556" spans="1:50" ht="23.25" hidden="1" customHeight="1" x14ac:dyDescent="0.2">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2">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2">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2">
      <c r="A559" s="141"/>
      <c r="B559" s="142"/>
      <c r="C559" s="146"/>
      <c r="D559" s="142"/>
      <c r="E559" s="166" t="s">
        <v>280</v>
      </c>
      <c r="F559" s="167"/>
      <c r="G559" s="168" t="s">
        <v>278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263</v>
      </c>
      <c r="AJ559" s="179"/>
      <c r="AK559" s="179"/>
      <c r="AL559" s="177"/>
      <c r="AM559" s="179" t="s">
        <v>341</v>
      </c>
      <c r="AN559" s="179"/>
      <c r="AO559" s="179"/>
      <c r="AP559" s="177"/>
      <c r="AQ559" s="177" t="s">
        <v>272</v>
      </c>
      <c r="AR559" s="169"/>
      <c r="AS559" s="169"/>
      <c r="AT559" s="170"/>
      <c r="AU559" s="199" t="s">
        <v>202</v>
      </c>
      <c r="AV559" s="199"/>
      <c r="AW559" s="199"/>
      <c r="AX559" s="200"/>
    </row>
    <row r="560" spans="1:50" ht="18.75" hidden="1" customHeight="1" x14ac:dyDescent="0.2">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273</v>
      </c>
      <c r="AH560" s="173"/>
      <c r="AI560" s="180"/>
      <c r="AJ560" s="180"/>
      <c r="AK560" s="180"/>
      <c r="AL560" s="178"/>
      <c r="AM560" s="180"/>
      <c r="AN560" s="180"/>
      <c r="AO560" s="180"/>
      <c r="AP560" s="178"/>
      <c r="AQ560" s="201"/>
      <c r="AR560" s="194"/>
      <c r="AS560" s="172" t="s">
        <v>273</v>
      </c>
      <c r="AT560" s="173"/>
      <c r="AU560" s="194"/>
      <c r="AV560" s="194"/>
      <c r="AW560" s="172" t="s">
        <v>250</v>
      </c>
      <c r="AX560" s="202"/>
    </row>
    <row r="561" spans="1:50" ht="23.25" hidden="1" customHeight="1" x14ac:dyDescent="0.2">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2">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2">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2">
      <c r="A564" s="141"/>
      <c r="B564" s="142"/>
      <c r="C564" s="146"/>
      <c r="D564" s="142"/>
      <c r="E564" s="166" t="s">
        <v>281</v>
      </c>
      <c r="F564" s="167"/>
      <c r="G564" s="168" t="s">
        <v>279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263</v>
      </c>
      <c r="AJ564" s="179"/>
      <c r="AK564" s="179"/>
      <c r="AL564" s="177"/>
      <c r="AM564" s="179" t="s">
        <v>341</v>
      </c>
      <c r="AN564" s="179"/>
      <c r="AO564" s="179"/>
      <c r="AP564" s="177"/>
      <c r="AQ564" s="177" t="s">
        <v>272</v>
      </c>
      <c r="AR564" s="169"/>
      <c r="AS564" s="169"/>
      <c r="AT564" s="170"/>
      <c r="AU564" s="199" t="s">
        <v>202</v>
      </c>
      <c r="AV564" s="199"/>
      <c r="AW564" s="199"/>
      <c r="AX564" s="200"/>
    </row>
    <row r="565" spans="1:50" ht="18.75" hidden="1" customHeight="1" x14ac:dyDescent="0.2">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273</v>
      </c>
      <c r="AH565" s="173"/>
      <c r="AI565" s="180"/>
      <c r="AJ565" s="180"/>
      <c r="AK565" s="180"/>
      <c r="AL565" s="178"/>
      <c r="AM565" s="180"/>
      <c r="AN565" s="180"/>
      <c r="AO565" s="180"/>
      <c r="AP565" s="178"/>
      <c r="AQ565" s="201"/>
      <c r="AR565" s="194"/>
      <c r="AS565" s="172" t="s">
        <v>273</v>
      </c>
      <c r="AT565" s="173"/>
      <c r="AU565" s="194"/>
      <c r="AV565" s="194"/>
      <c r="AW565" s="172" t="s">
        <v>250</v>
      </c>
      <c r="AX565" s="202"/>
    </row>
    <row r="566" spans="1:50" ht="23.25" hidden="1" customHeight="1" x14ac:dyDescent="0.2">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2">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2">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2">
      <c r="A569" s="141"/>
      <c r="B569" s="142"/>
      <c r="C569" s="146"/>
      <c r="D569" s="142"/>
      <c r="E569" s="166" t="s">
        <v>281</v>
      </c>
      <c r="F569" s="167"/>
      <c r="G569" s="168" t="s">
        <v>279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263</v>
      </c>
      <c r="AJ569" s="179"/>
      <c r="AK569" s="179"/>
      <c r="AL569" s="177"/>
      <c r="AM569" s="179" t="s">
        <v>341</v>
      </c>
      <c r="AN569" s="179"/>
      <c r="AO569" s="179"/>
      <c r="AP569" s="177"/>
      <c r="AQ569" s="177" t="s">
        <v>272</v>
      </c>
      <c r="AR569" s="169"/>
      <c r="AS569" s="169"/>
      <c r="AT569" s="170"/>
      <c r="AU569" s="199" t="s">
        <v>202</v>
      </c>
      <c r="AV569" s="199"/>
      <c r="AW569" s="199"/>
      <c r="AX569" s="200"/>
    </row>
    <row r="570" spans="1:50" ht="18.75" hidden="1" customHeight="1" x14ac:dyDescent="0.2">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273</v>
      </c>
      <c r="AH570" s="173"/>
      <c r="AI570" s="180"/>
      <c r="AJ570" s="180"/>
      <c r="AK570" s="180"/>
      <c r="AL570" s="178"/>
      <c r="AM570" s="180"/>
      <c r="AN570" s="180"/>
      <c r="AO570" s="180"/>
      <c r="AP570" s="178"/>
      <c r="AQ570" s="201"/>
      <c r="AR570" s="194"/>
      <c r="AS570" s="172" t="s">
        <v>273</v>
      </c>
      <c r="AT570" s="173"/>
      <c r="AU570" s="194"/>
      <c r="AV570" s="194"/>
      <c r="AW570" s="172" t="s">
        <v>250</v>
      </c>
      <c r="AX570" s="202"/>
    </row>
    <row r="571" spans="1:50" ht="23.25" hidden="1" customHeight="1" x14ac:dyDescent="0.2">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2">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2">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2">
      <c r="A574" s="141"/>
      <c r="B574" s="142"/>
      <c r="C574" s="146"/>
      <c r="D574" s="142"/>
      <c r="E574" s="166" t="s">
        <v>281</v>
      </c>
      <c r="F574" s="167"/>
      <c r="G574" s="168" t="s">
        <v>279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263</v>
      </c>
      <c r="AJ574" s="179"/>
      <c r="AK574" s="179"/>
      <c r="AL574" s="177"/>
      <c r="AM574" s="179" t="s">
        <v>341</v>
      </c>
      <c r="AN574" s="179"/>
      <c r="AO574" s="179"/>
      <c r="AP574" s="177"/>
      <c r="AQ574" s="177" t="s">
        <v>272</v>
      </c>
      <c r="AR574" s="169"/>
      <c r="AS574" s="169"/>
      <c r="AT574" s="170"/>
      <c r="AU574" s="199" t="s">
        <v>202</v>
      </c>
      <c r="AV574" s="199"/>
      <c r="AW574" s="199"/>
      <c r="AX574" s="200"/>
    </row>
    <row r="575" spans="1:50" ht="18.75" hidden="1" customHeight="1" x14ac:dyDescent="0.2">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273</v>
      </c>
      <c r="AH575" s="173"/>
      <c r="AI575" s="180"/>
      <c r="AJ575" s="180"/>
      <c r="AK575" s="180"/>
      <c r="AL575" s="178"/>
      <c r="AM575" s="180"/>
      <c r="AN575" s="180"/>
      <c r="AO575" s="180"/>
      <c r="AP575" s="178"/>
      <c r="AQ575" s="201"/>
      <c r="AR575" s="194"/>
      <c r="AS575" s="172" t="s">
        <v>273</v>
      </c>
      <c r="AT575" s="173"/>
      <c r="AU575" s="194"/>
      <c r="AV575" s="194"/>
      <c r="AW575" s="172" t="s">
        <v>250</v>
      </c>
      <c r="AX575" s="202"/>
    </row>
    <row r="576" spans="1:50" ht="23.25" hidden="1" customHeight="1" x14ac:dyDescent="0.2">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2">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2">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2">
      <c r="A579" s="141"/>
      <c r="B579" s="142"/>
      <c r="C579" s="146"/>
      <c r="D579" s="142"/>
      <c r="E579" s="166" t="s">
        <v>281</v>
      </c>
      <c r="F579" s="167"/>
      <c r="G579" s="168" t="s">
        <v>279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263</v>
      </c>
      <c r="AJ579" s="179"/>
      <c r="AK579" s="179"/>
      <c r="AL579" s="177"/>
      <c r="AM579" s="179" t="s">
        <v>341</v>
      </c>
      <c r="AN579" s="179"/>
      <c r="AO579" s="179"/>
      <c r="AP579" s="177"/>
      <c r="AQ579" s="177" t="s">
        <v>272</v>
      </c>
      <c r="AR579" s="169"/>
      <c r="AS579" s="169"/>
      <c r="AT579" s="170"/>
      <c r="AU579" s="199" t="s">
        <v>202</v>
      </c>
      <c r="AV579" s="199"/>
      <c r="AW579" s="199"/>
      <c r="AX579" s="200"/>
    </row>
    <row r="580" spans="1:50" ht="18.75" hidden="1" customHeight="1" x14ac:dyDescent="0.2">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273</v>
      </c>
      <c r="AH580" s="173"/>
      <c r="AI580" s="180"/>
      <c r="AJ580" s="180"/>
      <c r="AK580" s="180"/>
      <c r="AL580" s="178"/>
      <c r="AM580" s="180"/>
      <c r="AN580" s="180"/>
      <c r="AO580" s="180"/>
      <c r="AP580" s="178"/>
      <c r="AQ580" s="201"/>
      <c r="AR580" s="194"/>
      <c r="AS580" s="172" t="s">
        <v>273</v>
      </c>
      <c r="AT580" s="173"/>
      <c r="AU580" s="194"/>
      <c r="AV580" s="194"/>
      <c r="AW580" s="172" t="s">
        <v>250</v>
      </c>
      <c r="AX580" s="202"/>
    </row>
    <row r="581" spans="1:50" ht="23.25" hidden="1" customHeight="1" x14ac:dyDescent="0.2">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2">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2">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2">
      <c r="A584" s="141"/>
      <c r="B584" s="142"/>
      <c r="C584" s="146"/>
      <c r="D584" s="142"/>
      <c r="E584" s="166" t="s">
        <v>281</v>
      </c>
      <c r="F584" s="167"/>
      <c r="G584" s="168" t="s">
        <v>279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263</v>
      </c>
      <c r="AJ584" s="179"/>
      <c r="AK584" s="179"/>
      <c r="AL584" s="177"/>
      <c r="AM584" s="179" t="s">
        <v>341</v>
      </c>
      <c r="AN584" s="179"/>
      <c r="AO584" s="179"/>
      <c r="AP584" s="177"/>
      <c r="AQ584" s="177" t="s">
        <v>272</v>
      </c>
      <c r="AR584" s="169"/>
      <c r="AS584" s="169"/>
      <c r="AT584" s="170"/>
      <c r="AU584" s="199" t="s">
        <v>202</v>
      </c>
      <c r="AV584" s="199"/>
      <c r="AW584" s="199"/>
      <c r="AX584" s="200"/>
    </row>
    <row r="585" spans="1:50" ht="18.75" hidden="1" customHeight="1" x14ac:dyDescent="0.2">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273</v>
      </c>
      <c r="AH585" s="173"/>
      <c r="AI585" s="180"/>
      <c r="AJ585" s="180"/>
      <c r="AK585" s="180"/>
      <c r="AL585" s="178"/>
      <c r="AM585" s="180"/>
      <c r="AN585" s="180"/>
      <c r="AO585" s="180"/>
      <c r="AP585" s="178"/>
      <c r="AQ585" s="201"/>
      <c r="AR585" s="194"/>
      <c r="AS585" s="172" t="s">
        <v>273</v>
      </c>
      <c r="AT585" s="173"/>
      <c r="AU585" s="194"/>
      <c r="AV585" s="194"/>
      <c r="AW585" s="172" t="s">
        <v>250</v>
      </c>
      <c r="AX585" s="202"/>
    </row>
    <row r="586" spans="1:50" ht="23.25" hidden="1" customHeight="1" x14ac:dyDescent="0.2">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2">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2">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9" hidden="1" customHeight="1" x14ac:dyDescent="0.2">
      <c r="A589" s="141"/>
      <c r="B589" s="142"/>
      <c r="C589" s="146"/>
      <c r="D589" s="142"/>
      <c r="E589" s="648" t="s">
        <v>121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2">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2">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41"/>
      <c r="B592" s="142"/>
      <c r="C592" s="146"/>
      <c r="D592" s="142"/>
      <c r="E592" s="659" t="s">
        <v>394</v>
      </c>
      <c r="F592" s="660"/>
      <c r="G592" s="661" t="s">
        <v>295</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2">
      <c r="A593" s="141"/>
      <c r="B593" s="142"/>
      <c r="C593" s="146"/>
      <c r="D593" s="142"/>
      <c r="E593" s="166" t="s">
        <v>280</v>
      </c>
      <c r="F593" s="167"/>
      <c r="G593" s="168" t="s">
        <v>278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263</v>
      </c>
      <c r="AJ593" s="179"/>
      <c r="AK593" s="179"/>
      <c r="AL593" s="177"/>
      <c r="AM593" s="179" t="s">
        <v>341</v>
      </c>
      <c r="AN593" s="179"/>
      <c r="AO593" s="179"/>
      <c r="AP593" s="177"/>
      <c r="AQ593" s="177" t="s">
        <v>272</v>
      </c>
      <c r="AR593" s="169"/>
      <c r="AS593" s="169"/>
      <c r="AT593" s="170"/>
      <c r="AU593" s="199" t="s">
        <v>202</v>
      </c>
      <c r="AV593" s="199"/>
      <c r="AW593" s="199"/>
      <c r="AX593" s="200"/>
    </row>
    <row r="594" spans="1:50" ht="18.75" hidden="1" customHeight="1" x14ac:dyDescent="0.2">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273</v>
      </c>
      <c r="AH594" s="173"/>
      <c r="AI594" s="180"/>
      <c r="AJ594" s="180"/>
      <c r="AK594" s="180"/>
      <c r="AL594" s="178"/>
      <c r="AM594" s="180"/>
      <c r="AN594" s="180"/>
      <c r="AO594" s="180"/>
      <c r="AP594" s="178"/>
      <c r="AQ594" s="201"/>
      <c r="AR594" s="194"/>
      <c r="AS594" s="172" t="s">
        <v>273</v>
      </c>
      <c r="AT594" s="173"/>
      <c r="AU594" s="194"/>
      <c r="AV594" s="194"/>
      <c r="AW594" s="172" t="s">
        <v>250</v>
      </c>
      <c r="AX594" s="202"/>
    </row>
    <row r="595" spans="1:50" ht="23.25" hidden="1" customHeight="1" x14ac:dyDescent="0.2">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2">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2">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2">
      <c r="A598" s="141"/>
      <c r="B598" s="142"/>
      <c r="C598" s="146"/>
      <c r="D598" s="142"/>
      <c r="E598" s="166" t="s">
        <v>280</v>
      </c>
      <c r="F598" s="167"/>
      <c r="G598" s="168" t="s">
        <v>278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263</v>
      </c>
      <c r="AJ598" s="179"/>
      <c r="AK598" s="179"/>
      <c r="AL598" s="177"/>
      <c r="AM598" s="179" t="s">
        <v>341</v>
      </c>
      <c r="AN598" s="179"/>
      <c r="AO598" s="179"/>
      <c r="AP598" s="177"/>
      <c r="AQ598" s="177" t="s">
        <v>272</v>
      </c>
      <c r="AR598" s="169"/>
      <c r="AS598" s="169"/>
      <c r="AT598" s="170"/>
      <c r="AU598" s="199" t="s">
        <v>202</v>
      </c>
      <c r="AV598" s="199"/>
      <c r="AW598" s="199"/>
      <c r="AX598" s="200"/>
    </row>
    <row r="599" spans="1:50" ht="18.75" hidden="1" customHeight="1" x14ac:dyDescent="0.2">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273</v>
      </c>
      <c r="AH599" s="173"/>
      <c r="AI599" s="180"/>
      <c r="AJ599" s="180"/>
      <c r="AK599" s="180"/>
      <c r="AL599" s="178"/>
      <c r="AM599" s="180"/>
      <c r="AN599" s="180"/>
      <c r="AO599" s="180"/>
      <c r="AP599" s="178"/>
      <c r="AQ599" s="201"/>
      <c r="AR599" s="194"/>
      <c r="AS599" s="172" t="s">
        <v>273</v>
      </c>
      <c r="AT599" s="173"/>
      <c r="AU599" s="194"/>
      <c r="AV599" s="194"/>
      <c r="AW599" s="172" t="s">
        <v>250</v>
      </c>
      <c r="AX599" s="202"/>
    </row>
    <row r="600" spans="1:50" ht="23.25" hidden="1" customHeight="1" x14ac:dyDescent="0.2">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2">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2">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2">
      <c r="A603" s="141"/>
      <c r="B603" s="142"/>
      <c r="C603" s="146"/>
      <c r="D603" s="142"/>
      <c r="E603" s="166" t="s">
        <v>280</v>
      </c>
      <c r="F603" s="167"/>
      <c r="G603" s="168" t="s">
        <v>278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263</v>
      </c>
      <c r="AJ603" s="179"/>
      <c r="AK603" s="179"/>
      <c r="AL603" s="177"/>
      <c r="AM603" s="179" t="s">
        <v>341</v>
      </c>
      <c r="AN603" s="179"/>
      <c r="AO603" s="179"/>
      <c r="AP603" s="177"/>
      <c r="AQ603" s="177" t="s">
        <v>272</v>
      </c>
      <c r="AR603" s="169"/>
      <c r="AS603" s="169"/>
      <c r="AT603" s="170"/>
      <c r="AU603" s="199" t="s">
        <v>202</v>
      </c>
      <c r="AV603" s="199"/>
      <c r="AW603" s="199"/>
      <c r="AX603" s="200"/>
    </row>
    <row r="604" spans="1:50" ht="18.75" hidden="1" customHeight="1" x14ac:dyDescent="0.2">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273</v>
      </c>
      <c r="AH604" s="173"/>
      <c r="AI604" s="180"/>
      <c r="AJ604" s="180"/>
      <c r="AK604" s="180"/>
      <c r="AL604" s="178"/>
      <c r="AM604" s="180"/>
      <c r="AN604" s="180"/>
      <c r="AO604" s="180"/>
      <c r="AP604" s="178"/>
      <c r="AQ604" s="201"/>
      <c r="AR604" s="194"/>
      <c r="AS604" s="172" t="s">
        <v>273</v>
      </c>
      <c r="AT604" s="173"/>
      <c r="AU604" s="194"/>
      <c r="AV604" s="194"/>
      <c r="AW604" s="172" t="s">
        <v>250</v>
      </c>
      <c r="AX604" s="202"/>
    </row>
    <row r="605" spans="1:50" ht="23.25" hidden="1" customHeight="1" x14ac:dyDescent="0.2">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2">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2">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2">
      <c r="A608" s="141"/>
      <c r="B608" s="142"/>
      <c r="C608" s="146"/>
      <c r="D608" s="142"/>
      <c r="E608" s="166" t="s">
        <v>280</v>
      </c>
      <c r="F608" s="167"/>
      <c r="G608" s="168" t="s">
        <v>278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263</v>
      </c>
      <c r="AJ608" s="179"/>
      <c r="AK608" s="179"/>
      <c r="AL608" s="177"/>
      <c r="AM608" s="179" t="s">
        <v>341</v>
      </c>
      <c r="AN608" s="179"/>
      <c r="AO608" s="179"/>
      <c r="AP608" s="177"/>
      <c r="AQ608" s="177" t="s">
        <v>272</v>
      </c>
      <c r="AR608" s="169"/>
      <c r="AS608" s="169"/>
      <c r="AT608" s="170"/>
      <c r="AU608" s="199" t="s">
        <v>202</v>
      </c>
      <c r="AV608" s="199"/>
      <c r="AW608" s="199"/>
      <c r="AX608" s="200"/>
    </row>
    <row r="609" spans="1:50" ht="18.75" hidden="1" customHeight="1" x14ac:dyDescent="0.2">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273</v>
      </c>
      <c r="AH609" s="173"/>
      <c r="AI609" s="180"/>
      <c r="AJ609" s="180"/>
      <c r="AK609" s="180"/>
      <c r="AL609" s="178"/>
      <c r="AM609" s="180"/>
      <c r="AN609" s="180"/>
      <c r="AO609" s="180"/>
      <c r="AP609" s="178"/>
      <c r="AQ609" s="201"/>
      <c r="AR609" s="194"/>
      <c r="AS609" s="172" t="s">
        <v>273</v>
      </c>
      <c r="AT609" s="173"/>
      <c r="AU609" s="194"/>
      <c r="AV609" s="194"/>
      <c r="AW609" s="172" t="s">
        <v>250</v>
      </c>
      <c r="AX609" s="202"/>
    </row>
    <row r="610" spans="1:50" ht="23.25" hidden="1" customHeight="1" x14ac:dyDescent="0.2">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2">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2">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2">
      <c r="A613" s="141"/>
      <c r="B613" s="142"/>
      <c r="C613" s="146"/>
      <c r="D613" s="142"/>
      <c r="E613" s="166" t="s">
        <v>280</v>
      </c>
      <c r="F613" s="167"/>
      <c r="G613" s="168" t="s">
        <v>278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263</v>
      </c>
      <c r="AJ613" s="179"/>
      <c r="AK613" s="179"/>
      <c r="AL613" s="177"/>
      <c r="AM613" s="179" t="s">
        <v>341</v>
      </c>
      <c r="AN613" s="179"/>
      <c r="AO613" s="179"/>
      <c r="AP613" s="177"/>
      <c r="AQ613" s="177" t="s">
        <v>272</v>
      </c>
      <c r="AR613" s="169"/>
      <c r="AS613" s="169"/>
      <c r="AT613" s="170"/>
      <c r="AU613" s="199" t="s">
        <v>202</v>
      </c>
      <c r="AV613" s="199"/>
      <c r="AW613" s="199"/>
      <c r="AX613" s="200"/>
    </row>
    <row r="614" spans="1:50" ht="18.75" hidden="1" customHeight="1" x14ac:dyDescent="0.2">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273</v>
      </c>
      <c r="AH614" s="173"/>
      <c r="AI614" s="180"/>
      <c r="AJ614" s="180"/>
      <c r="AK614" s="180"/>
      <c r="AL614" s="178"/>
      <c r="AM614" s="180"/>
      <c r="AN614" s="180"/>
      <c r="AO614" s="180"/>
      <c r="AP614" s="178"/>
      <c r="AQ614" s="201"/>
      <c r="AR614" s="194"/>
      <c r="AS614" s="172" t="s">
        <v>273</v>
      </c>
      <c r="AT614" s="173"/>
      <c r="AU614" s="194"/>
      <c r="AV614" s="194"/>
      <c r="AW614" s="172" t="s">
        <v>250</v>
      </c>
      <c r="AX614" s="202"/>
    </row>
    <row r="615" spans="1:50" ht="23.25" hidden="1" customHeight="1" x14ac:dyDescent="0.2">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2">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2">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2">
      <c r="A618" s="141"/>
      <c r="B618" s="142"/>
      <c r="C618" s="146"/>
      <c r="D618" s="142"/>
      <c r="E618" s="166" t="s">
        <v>281</v>
      </c>
      <c r="F618" s="167"/>
      <c r="G618" s="168" t="s">
        <v>279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263</v>
      </c>
      <c r="AJ618" s="179"/>
      <c r="AK618" s="179"/>
      <c r="AL618" s="177"/>
      <c r="AM618" s="179" t="s">
        <v>341</v>
      </c>
      <c r="AN618" s="179"/>
      <c r="AO618" s="179"/>
      <c r="AP618" s="177"/>
      <c r="AQ618" s="177" t="s">
        <v>272</v>
      </c>
      <c r="AR618" s="169"/>
      <c r="AS618" s="169"/>
      <c r="AT618" s="170"/>
      <c r="AU618" s="199" t="s">
        <v>202</v>
      </c>
      <c r="AV618" s="199"/>
      <c r="AW618" s="199"/>
      <c r="AX618" s="200"/>
    </row>
    <row r="619" spans="1:50" ht="18.75" hidden="1" customHeight="1" x14ac:dyDescent="0.2">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273</v>
      </c>
      <c r="AH619" s="173"/>
      <c r="AI619" s="180"/>
      <c r="AJ619" s="180"/>
      <c r="AK619" s="180"/>
      <c r="AL619" s="178"/>
      <c r="AM619" s="180"/>
      <c r="AN619" s="180"/>
      <c r="AO619" s="180"/>
      <c r="AP619" s="178"/>
      <c r="AQ619" s="201"/>
      <c r="AR619" s="194"/>
      <c r="AS619" s="172" t="s">
        <v>273</v>
      </c>
      <c r="AT619" s="173"/>
      <c r="AU619" s="194"/>
      <c r="AV619" s="194"/>
      <c r="AW619" s="172" t="s">
        <v>250</v>
      </c>
      <c r="AX619" s="202"/>
    </row>
    <row r="620" spans="1:50" ht="23.25" hidden="1" customHeight="1" x14ac:dyDescent="0.2">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2">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2">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2">
      <c r="A623" s="141"/>
      <c r="B623" s="142"/>
      <c r="C623" s="146"/>
      <c r="D623" s="142"/>
      <c r="E623" s="166" t="s">
        <v>281</v>
      </c>
      <c r="F623" s="167"/>
      <c r="G623" s="168" t="s">
        <v>279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263</v>
      </c>
      <c r="AJ623" s="179"/>
      <c r="AK623" s="179"/>
      <c r="AL623" s="177"/>
      <c r="AM623" s="179" t="s">
        <v>341</v>
      </c>
      <c r="AN623" s="179"/>
      <c r="AO623" s="179"/>
      <c r="AP623" s="177"/>
      <c r="AQ623" s="177" t="s">
        <v>272</v>
      </c>
      <c r="AR623" s="169"/>
      <c r="AS623" s="169"/>
      <c r="AT623" s="170"/>
      <c r="AU623" s="199" t="s">
        <v>202</v>
      </c>
      <c r="AV623" s="199"/>
      <c r="AW623" s="199"/>
      <c r="AX623" s="200"/>
    </row>
    <row r="624" spans="1:50" ht="18.75" hidden="1" customHeight="1" x14ac:dyDescent="0.2">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273</v>
      </c>
      <c r="AH624" s="173"/>
      <c r="AI624" s="180"/>
      <c r="AJ624" s="180"/>
      <c r="AK624" s="180"/>
      <c r="AL624" s="178"/>
      <c r="AM624" s="180"/>
      <c r="AN624" s="180"/>
      <c r="AO624" s="180"/>
      <c r="AP624" s="178"/>
      <c r="AQ624" s="201"/>
      <c r="AR624" s="194"/>
      <c r="AS624" s="172" t="s">
        <v>273</v>
      </c>
      <c r="AT624" s="173"/>
      <c r="AU624" s="194"/>
      <c r="AV624" s="194"/>
      <c r="AW624" s="172" t="s">
        <v>250</v>
      </c>
      <c r="AX624" s="202"/>
    </row>
    <row r="625" spans="1:50" ht="23.25" hidden="1" customHeight="1" x14ac:dyDescent="0.2">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2">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2">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2">
      <c r="A628" s="141"/>
      <c r="B628" s="142"/>
      <c r="C628" s="146"/>
      <c r="D628" s="142"/>
      <c r="E628" s="166" t="s">
        <v>281</v>
      </c>
      <c r="F628" s="167"/>
      <c r="G628" s="168" t="s">
        <v>279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263</v>
      </c>
      <c r="AJ628" s="179"/>
      <c r="AK628" s="179"/>
      <c r="AL628" s="177"/>
      <c r="AM628" s="179" t="s">
        <v>341</v>
      </c>
      <c r="AN628" s="179"/>
      <c r="AO628" s="179"/>
      <c r="AP628" s="177"/>
      <c r="AQ628" s="177" t="s">
        <v>272</v>
      </c>
      <c r="AR628" s="169"/>
      <c r="AS628" s="169"/>
      <c r="AT628" s="170"/>
      <c r="AU628" s="199" t="s">
        <v>202</v>
      </c>
      <c r="AV628" s="199"/>
      <c r="AW628" s="199"/>
      <c r="AX628" s="200"/>
    </row>
    <row r="629" spans="1:50" ht="18.75" hidden="1" customHeight="1" x14ac:dyDescent="0.2">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273</v>
      </c>
      <c r="AH629" s="173"/>
      <c r="AI629" s="180"/>
      <c r="AJ629" s="180"/>
      <c r="AK629" s="180"/>
      <c r="AL629" s="178"/>
      <c r="AM629" s="180"/>
      <c r="AN629" s="180"/>
      <c r="AO629" s="180"/>
      <c r="AP629" s="178"/>
      <c r="AQ629" s="201"/>
      <c r="AR629" s="194"/>
      <c r="AS629" s="172" t="s">
        <v>273</v>
      </c>
      <c r="AT629" s="173"/>
      <c r="AU629" s="194"/>
      <c r="AV629" s="194"/>
      <c r="AW629" s="172" t="s">
        <v>250</v>
      </c>
      <c r="AX629" s="202"/>
    </row>
    <row r="630" spans="1:50" ht="23.25" hidden="1" customHeight="1" x14ac:dyDescent="0.2">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2">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2">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2">
      <c r="A633" s="141"/>
      <c r="B633" s="142"/>
      <c r="C633" s="146"/>
      <c r="D633" s="142"/>
      <c r="E633" s="166" t="s">
        <v>281</v>
      </c>
      <c r="F633" s="167"/>
      <c r="G633" s="168" t="s">
        <v>279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263</v>
      </c>
      <c r="AJ633" s="179"/>
      <c r="AK633" s="179"/>
      <c r="AL633" s="177"/>
      <c r="AM633" s="179" t="s">
        <v>341</v>
      </c>
      <c r="AN633" s="179"/>
      <c r="AO633" s="179"/>
      <c r="AP633" s="177"/>
      <c r="AQ633" s="177" t="s">
        <v>272</v>
      </c>
      <c r="AR633" s="169"/>
      <c r="AS633" s="169"/>
      <c r="AT633" s="170"/>
      <c r="AU633" s="199" t="s">
        <v>202</v>
      </c>
      <c r="AV633" s="199"/>
      <c r="AW633" s="199"/>
      <c r="AX633" s="200"/>
    </row>
    <row r="634" spans="1:50" ht="18.75" hidden="1" customHeight="1" x14ac:dyDescent="0.2">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273</v>
      </c>
      <c r="AH634" s="173"/>
      <c r="AI634" s="180"/>
      <c r="AJ634" s="180"/>
      <c r="AK634" s="180"/>
      <c r="AL634" s="178"/>
      <c r="AM634" s="180"/>
      <c r="AN634" s="180"/>
      <c r="AO634" s="180"/>
      <c r="AP634" s="178"/>
      <c r="AQ634" s="201"/>
      <c r="AR634" s="194"/>
      <c r="AS634" s="172" t="s">
        <v>273</v>
      </c>
      <c r="AT634" s="173"/>
      <c r="AU634" s="194"/>
      <c r="AV634" s="194"/>
      <c r="AW634" s="172" t="s">
        <v>250</v>
      </c>
      <c r="AX634" s="202"/>
    </row>
    <row r="635" spans="1:50" ht="23.25" hidden="1" customHeight="1" x14ac:dyDescent="0.2">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2">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2">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2">
      <c r="A638" s="141"/>
      <c r="B638" s="142"/>
      <c r="C638" s="146"/>
      <c r="D638" s="142"/>
      <c r="E638" s="166" t="s">
        <v>281</v>
      </c>
      <c r="F638" s="167"/>
      <c r="G638" s="168" t="s">
        <v>279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263</v>
      </c>
      <c r="AJ638" s="179"/>
      <c r="AK638" s="179"/>
      <c r="AL638" s="177"/>
      <c r="AM638" s="179" t="s">
        <v>341</v>
      </c>
      <c r="AN638" s="179"/>
      <c r="AO638" s="179"/>
      <c r="AP638" s="177"/>
      <c r="AQ638" s="177" t="s">
        <v>272</v>
      </c>
      <c r="AR638" s="169"/>
      <c r="AS638" s="169"/>
      <c r="AT638" s="170"/>
      <c r="AU638" s="199" t="s">
        <v>202</v>
      </c>
      <c r="AV638" s="199"/>
      <c r="AW638" s="199"/>
      <c r="AX638" s="200"/>
    </row>
    <row r="639" spans="1:50" ht="18.75" hidden="1" customHeight="1" x14ac:dyDescent="0.2">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273</v>
      </c>
      <c r="AH639" s="173"/>
      <c r="AI639" s="180"/>
      <c r="AJ639" s="180"/>
      <c r="AK639" s="180"/>
      <c r="AL639" s="178"/>
      <c r="AM639" s="180"/>
      <c r="AN639" s="180"/>
      <c r="AO639" s="180"/>
      <c r="AP639" s="178"/>
      <c r="AQ639" s="201"/>
      <c r="AR639" s="194"/>
      <c r="AS639" s="172" t="s">
        <v>273</v>
      </c>
      <c r="AT639" s="173"/>
      <c r="AU639" s="194"/>
      <c r="AV639" s="194"/>
      <c r="AW639" s="172" t="s">
        <v>250</v>
      </c>
      <c r="AX639" s="202"/>
    </row>
    <row r="640" spans="1:50" ht="23.25" hidden="1" customHeight="1" x14ac:dyDescent="0.2">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2">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2">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9" hidden="1" customHeight="1" x14ac:dyDescent="0.2">
      <c r="A643" s="141"/>
      <c r="B643" s="142"/>
      <c r="C643" s="146"/>
      <c r="D643" s="142"/>
      <c r="E643" s="648" t="s">
        <v>121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2">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2">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41"/>
      <c r="B646" s="142"/>
      <c r="C646" s="146"/>
      <c r="D646" s="142"/>
      <c r="E646" s="659" t="s">
        <v>394</v>
      </c>
      <c r="F646" s="660"/>
      <c r="G646" s="661" t="s">
        <v>295</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2">
      <c r="A647" s="141"/>
      <c r="B647" s="142"/>
      <c r="C647" s="146"/>
      <c r="D647" s="142"/>
      <c r="E647" s="166" t="s">
        <v>280</v>
      </c>
      <c r="F647" s="167"/>
      <c r="G647" s="168" t="s">
        <v>278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263</v>
      </c>
      <c r="AJ647" s="179"/>
      <c r="AK647" s="179"/>
      <c r="AL647" s="177"/>
      <c r="AM647" s="179" t="s">
        <v>341</v>
      </c>
      <c r="AN647" s="179"/>
      <c r="AO647" s="179"/>
      <c r="AP647" s="177"/>
      <c r="AQ647" s="177" t="s">
        <v>272</v>
      </c>
      <c r="AR647" s="169"/>
      <c r="AS647" s="169"/>
      <c r="AT647" s="170"/>
      <c r="AU647" s="199" t="s">
        <v>202</v>
      </c>
      <c r="AV647" s="199"/>
      <c r="AW647" s="199"/>
      <c r="AX647" s="200"/>
    </row>
    <row r="648" spans="1:50" ht="18.75" hidden="1" customHeight="1" x14ac:dyDescent="0.2">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273</v>
      </c>
      <c r="AH648" s="173"/>
      <c r="AI648" s="180"/>
      <c r="AJ648" s="180"/>
      <c r="AK648" s="180"/>
      <c r="AL648" s="178"/>
      <c r="AM648" s="180"/>
      <c r="AN648" s="180"/>
      <c r="AO648" s="180"/>
      <c r="AP648" s="178"/>
      <c r="AQ648" s="201"/>
      <c r="AR648" s="194"/>
      <c r="AS648" s="172" t="s">
        <v>273</v>
      </c>
      <c r="AT648" s="173"/>
      <c r="AU648" s="194"/>
      <c r="AV648" s="194"/>
      <c r="AW648" s="172" t="s">
        <v>250</v>
      </c>
      <c r="AX648" s="202"/>
    </row>
    <row r="649" spans="1:50" ht="23.25" hidden="1" customHeight="1" x14ac:dyDescent="0.2">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2">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2">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2">
      <c r="A652" s="141"/>
      <c r="B652" s="142"/>
      <c r="C652" s="146"/>
      <c r="D652" s="142"/>
      <c r="E652" s="166" t="s">
        <v>280</v>
      </c>
      <c r="F652" s="167"/>
      <c r="G652" s="168" t="s">
        <v>278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263</v>
      </c>
      <c r="AJ652" s="179"/>
      <c r="AK652" s="179"/>
      <c r="AL652" s="177"/>
      <c r="AM652" s="179" t="s">
        <v>341</v>
      </c>
      <c r="AN652" s="179"/>
      <c r="AO652" s="179"/>
      <c r="AP652" s="177"/>
      <c r="AQ652" s="177" t="s">
        <v>272</v>
      </c>
      <c r="AR652" s="169"/>
      <c r="AS652" s="169"/>
      <c r="AT652" s="170"/>
      <c r="AU652" s="199" t="s">
        <v>202</v>
      </c>
      <c r="AV652" s="199"/>
      <c r="AW652" s="199"/>
      <c r="AX652" s="200"/>
    </row>
    <row r="653" spans="1:50" ht="18.75" hidden="1" customHeight="1" x14ac:dyDescent="0.2">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273</v>
      </c>
      <c r="AH653" s="173"/>
      <c r="AI653" s="180"/>
      <c r="AJ653" s="180"/>
      <c r="AK653" s="180"/>
      <c r="AL653" s="178"/>
      <c r="AM653" s="180"/>
      <c r="AN653" s="180"/>
      <c r="AO653" s="180"/>
      <c r="AP653" s="178"/>
      <c r="AQ653" s="201"/>
      <c r="AR653" s="194"/>
      <c r="AS653" s="172" t="s">
        <v>273</v>
      </c>
      <c r="AT653" s="173"/>
      <c r="AU653" s="194"/>
      <c r="AV653" s="194"/>
      <c r="AW653" s="172" t="s">
        <v>250</v>
      </c>
      <c r="AX653" s="202"/>
    </row>
    <row r="654" spans="1:50" ht="23.25" hidden="1" customHeight="1" x14ac:dyDescent="0.2">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2">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2">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2">
      <c r="A657" s="141"/>
      <c r="B657" s="142"/>
      <c r="C657" s="146"/>
      <c r="D657" s="142"/>
      <c r="E657" s="166" t="s">
        <v>280</v>
      </c>
      <c r="F657" s="167"/>
      <c r="G657" s="168" t="s">
        <v>278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263</v>
      </c>
      <c r="AJ657" s="179"/>
      <c r="AK657" s="179"/>
      <c r="AL657" s="177"/>
      <c r="AM657" s="179" t="s">
        <v>341</v>
      </c>
      <c r="AN657" s="179"/>
      <c r="AO657" s="179"/>
      <c r="AP657" s="177"/>
      <c r="AQ657" s="177" t="s">
        <v>272</v>
      </c>
      <c r="AR657" s="169"/>
      <c r="AS657" s="169"/>
      <c r="AT657" s="170"/>
      <c r="AU657" s="199" t="s">
        <v>202</v>
      </c>
      <c r="AV657" s="199"/>
      <c r="AW657" s="199"/>
      <c r="AX657" s="200"/>
    </row>
    <row r="658" spans="1:50" ht="18.75" hidden="1" customHeight="1" x14ac:dyDescent="0.2">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273</v>
      </c>
      <c r="AH658" s="173"/>
      <c r="AI658" s="180"/>
      <c r="AJ658" s="180"/>
      <c r="AK658" s="180"/>
      <c r="AL658" s="178"/>
      <c r="AM658" s="180"/>
      <c r="AN658" s="180"/>
      <c r="AO658" s="180"/>
      <c r="AP658" s="178"/>
      <c r="AQ658" s="201"/>
      <c r="AR658" s="194"/>
      <c r="AS658" s="172" t="s">
        <v>273</v>
      </c>
      <c r="AT658" s="173"/>
      <c r="AU658" s="194"/>
      <c r="AV658" s="194"/>
      <c r="AW658" s="172" t="s">
        <v>250</v>
      </c>
      <c r="AX658" s="202"/>
    </row>
    <row r="659" spans="1:50" ht="23.25" hidden="1" customHeight="1" x14ac:dyDescent="0.2">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2">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2">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2">
      <c r="A662" s="141"/>
      <c r="B662" s="142"/>
      <c r="C662" s="146"/>
      <c r="D662" s="142"/>
      <c r="E662" s="166" t="s">
        <v>280</v>
      </c>
      <c r="F662" s="167"/>
      <c r="G662" s="168" t="s">
        <v>278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263</v>
      </c>
      <c r="AJ662" s="179"/>
      <c r="AK662" s="179"/>
      <c r="AL662" s="177"/>
      <c r="AM662" s="179" t="s">
        <v>341</v>
      </c>
      <c r="AN662" s="179"/>
      <c r="AO662" s="179"/>
      <c r="AP662" s="177"/>
      <c r="AQ662" s="177" t="s">
        <v>272</v>
      </c>
      <c r="AR662" s="169"/>
      <c r="AS662" s="169"/>
      <c r="AT662" s="170"/>
      <c r="AU662" s="199" t="s">
        <v>202</v>
      </c>
      <c r="AV662" s="199"/>
      <c r="AW662" s="199"/>
      <c r="AX662" s="200"/>
    </row>
    <row r="663" spans="1:50" ht="18.75" hidden="1" customHeight="1" x14ac:dyDescent="0.2">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273</v>
      </c>
      <c r="AH663" s="173"/>
      <c r="AI663" s="180"/>
      <c r="AJ663" s="180"/>
      <c r="AK663" s="180"/>
      <c r="AL663" s="178"/>
      <c r="AM663" s="180"/>
      <c r="AN663" s="180"/>
      <c r="AO663" s="180"/>
      <c r="AP663" s="178"/>
      <c r="AQ663" s="201"/>
      <c r="AR663" s="194"/>
      <c r="AS663" s="172" t="s">
        <v>273</v>
      </c>
      <c r="AT663" s="173"/>
      <c r="AU663" s="194"/>
      <c r="AV663" s="194"/>
      <c r="AW663" s="172" t="s">
        <v>250</v>
      </c>
      <c r="AX663" s="202"/>
    </row>
    <row r="664" spans="1:50" ht="23.25" hidden="1" customHeight="1" x14ac:dyDescent="0.2">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2">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2">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2">
      <c r="A667" s="141"/>
      <c r="B667" s="142"/>
      <c r="C667" s="146"/>
      <c r="D667" s="142"/>
      <c r="E667" s="166" t="s">
        <v>280</v>
      </c>
      <c r="F667" s="167"/>
      <c r="G667" s="168" t="s">
        <v>278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263</v>
      </c>
      <c r="AJ667" s="179"/>
      <c r="AK667" s="179"/>
      <c r="AL667" s="177"/>
      <c r="AM667" s="179" t="s">
        <v>341</v>
      </c>
      <c r="AN667" s="179"/>
      <c r="AO667" s="179"/>
      <c r="AP667" s="177"/>
      <c r="AQ667" s="177" t="s">
        <v>272</v>
      </c>
      <c r="AR667" s="169"/>
      <c r="AS667" s="169"/>
      <c r="AT667" s="170"/>
      <c r="AU667" s="199" t="s">
        <v>202</v>
      </c>
      <c r="AV667" s="199"/>
      <c r="AW667" s="199"/>
      <c r="AX667" s="200"/>
    </row>
    <row r="668" spans="1:50" ht="18.75" hidden="1" customHeight="1" x14ac:dyDescent="0.2">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273</v>
      </c>
      <c r="AH668" s="173"/>
      <c r="AI668" s="180"/>
      <c r="AJ668" s="180"/>
      <c r="AK668" s="180"/>
      <c r="AL668" s="178"/>
      <c r="AM668" s="180"/>
      <c r="AN668" s="180"/>
      <c r="AO668" s="180"/>
      <c r="AP668" s="178"/>
      <c r="AQ668" s="201"/>
      <c r="AR668" s="194"/>
      <c r="AS668" s="172" t="s">
        <v>273</v>
      </c>
      <c r="AT668" s="173"/>
      <c r="AU668" s="194"/>
      <c r="AV668" s="194"/>
      <c r="AW668" s="172" t="s">
        <v>250</v>
      </c>
      <c r="AX668" s="202"/>
    </row>
    <row r="669" spans="1:50" ht="23.25" hidden="1" customHeight="1" x14ac:dyDescent="0.2">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2">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2">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2">
      <c r="A672" s="141"/>
      <c r="B672" s="142"/>
      <c r="C672" s="146"/>
      <c r="D672" s="142"/>
      <c r="E672" s="166" t="s">
        <v>281</v>
      </c>
      <c r="F672" s="167"/>
      <c r="G672" s="168" t="s">
        <v>279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263</v>
      </c>
      <c r="AJ672" s="179"/>
      <c r="AK672" s="179"/>
      <c r="AL672" s="177"/>
      <c r="AM672" s="179" t="s">
        <v>341</v>
      </c>
      <c r="AN672" s="179"/>
      <c r="AO672" s="179"/>
      <c r="AP672" s="177"/>
      <c r="AQ672" s="177" t="s">
        <v>272</v>
      </c>
      <c r="AR672" s="169"/>
      <c r="AS672" s="169"/>
      <c r="AT672" s="170"/>
      <c r="AU672" s="199" t="s">
        <v>202</v>
      </c>
      <c r="AV672" s="199"/>
      <c r="AW672" s="199"/>
      <c r="AX672" s="200"/>
    </row>
    <row r="673" spans="1:50" ht="18.75" hidden="1" customHeight="1" x14ac:dyDescent="0.2">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273</v>
      </c>
      <c r="AH673" s="173"/>
      <c r="AI673" s="180"/>
      <c r="AJ673" s="180"/>
      <c r="AK673" s="180"/>
      <c r="AL673" s="178"/>
      <c r="AM673" s="180"/>
      <c r="AN673" s="180"/>
      <c r="AO673" s="180"/>
      <c r="AP673" s="178"/>
      <c r="AQ673" s="201"/>
      <c r="AR673" s="194"/>
      <c r="AS673" s="172" t="s">
        <v>273</v>
      </c>
      <c r="AT673" s="173"/>
      <c r="AU673" s="194"/>
      <c r="AV673" s="194"/>
      <c r="AW673" s="172" t="s">
        <v>250</v>
      </c>
      <c r="AX673" s="202"/>
    </row>
    <row r="674" spans="1:50" ht="23.25" hidden="1" customHeight="1" x14ac:dyDescent="0.2">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2">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2">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2">
      <c r="A677" s="141"/>
      <c r="B677" s="142"/>
      <c r="C677" s="146"/>
      <c r="D677" s="142"/>
      <c r="E677" s="166" t="s">
        <v>281</v>
      </c>
      <c r="F677" s="167"/>
      <c r="G677" s="168" t="s">
        <v>279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263</v>
      </c>
      <c r="AJ677" s="179"/>
      <c r="AK677" s="179"/>
      <c r="AL677" s="177"/>
      <c r="AM677" s="179" t="s">
        <v>341</v>
      </c>
      <c r="AN677" s="179"/>
      <c r="AO677" s="179"/>
      <c r="AP677" s="177"/>
      <c r="AQ677" s="177" t="s">
        <v>272</v>
      </c>
      <c r="AR677" s="169"/>
      <c r="AS677" s="169"/>
      <c r="AT677" s="170"/>
      <c r="AU677" s="199" t="s">
        <v>202</v>
      </c>
      <c r="AV677" s="199"/>
      <c r="AW677" s="199"/>
      <c r="AX677" s="200"/>
    </row>
    <row r="678" spans="1:50" ht="18.75" hidden="1" customHeight="1" x14ac:dyDescent="0.2">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273</v>
      </c>
      <c r="AH678" s="173"/>
      <c r="AI678" s="180"/>
      <c r="AJ678" s="180"/>
      <c r="AK678" s="180"/>
      <c r="AL678" s="178"/>
      <c r="AM678" s="180"/>
      <c r="AN678" s="180"/>
      <c r="AO678" s="180"/>
      <c r="AP678" s="178"/>
      <c r="AQ678" s="201"/>
      <c r="AR678" s="194"/>
      <c r="AS678" s="172" t="s">
        <v>273</v>
      </c>
      <c r="AT678" s="173"/>
      <c r="AU678" s="194"/>
      <c r="AV678" s="194"/>
      <c r="AW678" s="172" t="s">
        <v>250</v>
      </c>
      <c r="AX678" s="202"/>
    </row>
    <row r="679" spans="1:50" ht="23.25" hidden="1" customHeight="1" x14ac:dyDescent="0.2">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2">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2">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2">
      <c r="A682" s="141"/>
      <c r="B682" s="142"/>
      <c r="C682" s="146"/>
      <c r="D682" s="142"/>
      <c r="E682" s="166" t="s">
        <v>281</v>
      </c>
      <c r="F682" s="167"/>
      <c r="G682" s="168" t="s">
        <v>279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263</v>
      </c>
      <c r="AJ682" s="179"/>
      <c r="AK682" s="179"/>
      <c r="AL682" s="177"/>
      <c r="AM682" s="179" t="s">
        <v>341</v>
      </c>
      <c r="AN682" s="179"/>
      <c r="AO682" s="179"/>
      <c r="AP682" s="177"/>
      <c r="AQ682" s="177" t="s">
        <v>272</v>
      </c>
      <c r="AR682" s="169"/>
      <c r="AS682" s="169"/>
      <c r="AT682" s="170"/>
      <c r="AU682" s="199" t="s">
        <v>202</v>
      </c>
      <c r="AV682" s="199"/>
      <c r="AW682" s="199"/>
      <c r="AX682" s="200"/>
    </row>
    <row r="683" spans="1:50" ht="18.75" hidden="1" customHeight="1" x14ac:dyDescent="0.2">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273</v>
      </c>
      <c r="AH683" s="173"/>
      <c r="AI683" s="180"/>
      <c r="AJ683" s="180"/>
      <c r="AK683" s="180"/>
      <c r="AL683" s="178"/>
      <c r="AM683" s="180"/>
      <c r="AN683" s="180"/>
      <c r="AO683" s="180"/>
      <c r="AP683" s="178"/>
      <c r="AQ683" s="201"/>
      <c r="AR683" s="194"/>
      <c r="AS683" s="172" t="s">
        <v>273</v>
      </c>
      <c r="AT683" s="173"/>
      <c r="AU683" s="194"/>
      <c r="AV683" s="194"/>
      <c r="AW683" s="172" t="s">
        <v>250</v>
      </c>
      <c r="AX683" s="202"/>
    </row>
    <row r="684" spans="1:50" ht="23.25" hidden="1" customHeight="1" x14ac:dyDescent="0.2">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2">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2">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2">
      <c r="A687" s="141"/>
      <c r="B687" s="142"/>
      <c r="C687" s="146"/>
      <c r="D687" s="142"/>
      <c r="E687" s="166" t="s">
        <v>281</v>
      </c>
      <c r="F687" s="167"/>
      <c r="G687" s="168" t="s">
        <v>279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263</v>
      </c>
      <c r="AJ687" s="179"/>
      <c r="AK687" s="179"/>
      <c r="AL687" s="177"/>
      <c r="AM687" s="179" t="s">
        <v>341</v>
      </c>
      <c r="AN687" s="179"/>
      <c r="AO687" s="179"/>
      <c r="AP687" s="177"/>
      <c r="AQ687" s="177" t="s">
        <v>272</v>
      </c>
      <c r="AR687" s="169"/>
      <c r="AS687" s="169"/>
      <c r="AT687" s="170"/>
      <c r="AU687" s="199" t="s">
        <v>202</v>
      </c>
      <c r="AV687" s="199"/>
      <c r="AW687" s="199"/>
      <c r="AX687" s="200"/>
    </row>
    <row r="688" spans="1:50" ht="18.75" hidden="1" customHeight="1" x14ac:dyDescent="0.2">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273</v>
      </c>
      <c r="AH688" s="173"/>
      <c r="AI688" s="180"/>
      <c r="AJ688" s="180"/>
      <c r="AK688" s="180"/>
      <c r="AL688" s="178"/>
      <c r="AM688" s="180"/>
      <c r="AN688" s="180"/>
      <c r="AO688" s="180"/>
      <c r="AP688" s="178"/>
      <c r="AQ688" s="201"/>
      <c r="AR688" s="194"/>
      <c r="AS688" s="172" t="s">
        <v>273</v>
      </c>
      <c r="AT688" s="173"/>
      <c r="AU688" s="194"/>
      <c r="AV688" s="194"/>
      <c r="AW688" s="172" t="s">
        <v>250</v>
      </c>
      <c r="AX688" s="202"/>
    </row>
    <row r="689" spans="1:50" ht="23.25" hidden="1" customHeight="1" x14ac:dyDescent="0.2">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2">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2">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2">
      <c r="A692" s="141"/>
      <c r="B692" s="142"/>
      <c r="C692" s="146"/>
      <c r="D692" s="142"/>
      <c r="E692" s="166" t="s">
        <v>281</v>
      </c>
      <c r="F692" s="167"/>
      <c r="G692" s="168" t="s">
        <v>279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263</v>
      </c>
      <c r="AJ692" s="179"/>
      <c r="AK692" s="179"/>
      <c r="AL692" s="177"/>
      <c r="AM692" s="179" t="s">
        <v>341</v>
      </c>
      <c r="AN692" s="179"/>
      <c r="AO692" s="179"/>
      <c r="AP692" s="177"/>
      <c r="AQ692" s="177" t="s">
        <v>272</v>
      </c>
      <c r="AR692" s="169"/>
      <c r="AS692" s="169"/>
      <c r="AT692" s="170"/>
      <c r="AU692" s="199" t="s">
        <v>202</v>
      </c>
      <c r="AV692" s="199"/>
      <c r="AW692" s="199"/>
      <c r="AX692" s="200"/>
    </row>
    <row r="693" spans="1:50" ht="18.75" hidden="1" customHeight="1" x14ac:dyDescent="0.2">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273</v>
      </c>
      <c r="AH693" s="173"/>
      <c r="AI693" s="180"/>
      <c r="AJ693" s="180"/>
      <c r="AK693" s="180"/>
      <c r="AL693" s="178"/>
      <c r="AM693" s="180"/>
      <c r="AN693" s="180"/>
      <c r="AO693" s="180"/>
      <c r="AP693" s="178"/>
      <c r="AQ693" s="201"/>
      <c r="AR693" s="194"/>
      <c r="AS693" s="172" t="s">
        <v>273</v>
      </c>
      <c r="AT693" s="173"/>
      <c r="AU693" s="194"/>
      <c r="AV693" s="194"/>
      <c r="AW693" s="172" t="s">
        <v>250</v>
      </c>
      <c r="AX693" s="202"/>
    </row>
    <row r="694" spans="1:50" ht="23.25" hidden="1" customHeight="1" x14ac:dyDescent="0.2">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2">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2">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9" customHeight="1" x14ac:dyDescent="0.2">
      <c r="A697" s="141"/>
      <c r="B697" s="142"/>
      <c r="C697" s="146"/>
      <c r="D697" s="142"/>
      <c r="E697" s="648" t="s">
        <v>121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customHeight="1" x14ac:dyDescent="0.2">
      <c r="A698" s="141"/>
      <c r="B698" s="142"/>
      <c r="C698" s="146"/>
      <c r="D698" s="142"/>
      <c r="E698" s="94" t="s">
        <v>396</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2">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651" t="s">
        <v>99</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2">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47</v>
      </c>
      <c r="AH701" s="655"/>
      <c r="AI701" s="655"/>
      <c r="AJ701" s="655"/>
      <c r="AK701" s="655"/>
      <c r="AL701" s="655"/>
      <c r="AM701" s="655"/>
      <c r="AN701" s="655"/>
      <c r="AO701" s="655"/>
      <c r="AP701" s="655"/>
      <c r="AQ701" s="655"/>
      <c r="AR701" s="655"/>
      <c r="AS701" s="655"/>
      <c r="AT701" s="655"/>
      <c r="AU701" s="655"/>
      <c r="AV701" s="655"/>
      <c r="AW701" s="655"/>
      <c r="AX701" s="658"/>
    </row>
    <row r="702" spans="1:50" ht="82.5" customHeight="1" x14ac:dyDescent="0.2">
      <c r="A702" s="88" t="s">
        <v>206</v>
      </c>
      <c r="B702" s="89"/>
      <c r="C702" s="620" t="s">
        <v>207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482</v>
      </c>
      <c r="AE702" s="624"/>
      <c r="AF702" s="624"/>
      <c r="AG702" s="625" t="s">
        <v>504</v>
      </c>
      <c r="AH702" s="626"/>
      <c r="AI702" s="626"/>
      <c r="AJ702" s="626"/>
      <c r="AK702" s="626"/>
      <c r="AL702" s="626"/>
      <c r="AM702" s="626"/>
      <c r="AN702" s="626"/>
      <c r="AO702" s="626"/>
      <c r="AP702" s="626"/>
      <c r="AQ702" s="626"/>
      <c r="AR702" s="626"/>
      <c r="AS702" s="626"/>
      <c r="AT702" s="626"/>
      <c r="AU702" s="626"/>
      <c r="AV702" s="626"/>
      <c r="AW702" s="626"/>
      <c r="AX702" s="627"/>
    </row>
    <row r="703" spans="1:50" ht="162.5" customHeight="1" x14ac:dyDescent="0.2">
      <c r="A703" s="90"/>
      <c r="B703" s="91"/>
      <c r="C703" s="628" t="s">
        <v>82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482</v>
      </c>
      <c r="AE703" s="592"/>
      <c r="AF703" s="592"/>
      <c r="AG703" s="586" t="s">
        <v>512</v>
      </c>
      <c r="AH703" s="587"/>
      <c r="AI703" s="587"/>
      <c r="AJ703" s="587"/>
      <c r="AK703" s="587"/>
      <c r="AL703" s="587"/>
      <c r="AM703" s="587"/>
      <c r="AN703" s="587"/>
      <c r="AO703" s="587"/>
      <c r="AP703" s="587"/>
      <c r="AQ703" s="587"/>
      <c r="AR703" s="587"/>
      <c r="AS703" s="587"/>
      <c r="AT703" s="587"/>
      <c r="AU703" s="587"/>
      <c r="AV703" s="587"/>
      <c r="AW703" s="587"/>
      <c r="AX703" s="588"/>
    </row>
    <row r="704" spans="1:50" ht="44.5" customHeight="1" x14ac:dyDescent="0.2">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482</v>
      </c>
      <c r="AE704" s="603"/>
      <c r="AF704" s="603"/>
      <c r="AG704" s="97" t="s">
        <v>505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2">
      <c r="A705" s="104" t="s">
        <v>85</v>
      </c>
      <c r="B705" s="155"/>
      <c r="C705" s="633" t="s">
        <v>89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482</v>
      </c>
      <c r="AE705" s="637"/>
      <c r="AF705" s="637"/>
      <c r="AG705" s="94" t="s">
        <v>519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2">
      <c r="A706" s="106"/>
      <c r="B706" s="156"/>
      <c r="C706" s="100"/>
      <c r="D706" s="101"/>
      <c r="E706" s="638" t="s">
        <v>110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503</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2">
      <c r="A707" s="106"/>
      <c r="B707" s="156"/>
      <c r="C707" s="102"/>
      <c r="D707" s="103"/>
      <c r="E707" s="641" t="s">
        <v>347</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503</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4.25" customHeight="1" x14ac:dyDescent="0.2">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482</v>
      </c>
      <c r="AE708" s="576"/>
      <c r="AF708" s="576"/>
      <c r="AG708" s="578" t="s">
        <v>511</v>
      </c>
      <c r="AH708" s="579"/>
      <c r="AI708" s="579"/>
      <c r="AJ708" s="579"/>
      <c r="AK708" s="579"/>
      <c r="AL708" s="579"/>
      <c r="AM708" s="579"/>
      <c r="AN708" s="579"/>
      <c r="AO708" s="579"/>
      <c r="AP708" s="579"/>
      <c r="AQ708" s="579"/>
      <c r="AR708" s="579"/>
      <c r="AS708" s="579"/>
      <c r="AT708" s="579"/>
      <c r="AU708" s="579"/>
      <c r="AV708" s="579"/>
      <c r="AW708" s="579"/>
      <c r="AX708" s="580"/>
    </row>
    <row r="709" spans="1:50" ht="45" customHeight="1" x14ac:dyDescent="0.2">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482</v>
      </c>
      <c r="AE709" s="592"/>
      <c r="AF709" s="592"/>
      <c r="AG709" s="586" t="s">
        <v>334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2">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452</v>
      </c>
      <c r="AE710" s="592"/>
      <c r="AF710" s="592"/>
      <c r="AG710" s="586" t="s">
        <v>396</v>
      </c>
      <c r="AH710" s="587"/>
      <c r="AI710" s="587"/>
      <c r="AJ710" s="587"/>
      <c r="AK710" s="587"/>
      <c r="AL710" s="587"/>
      <c r="AM710" s="587"/>
      <c r="AN710" s="587"/>
      <c r="AO710" s="587"/>
      <c r="AP710" s="587"/>
      <c r="AQ710" s="587"/>
      <c r="AR710" s="587"/>
      <c r="AS710" s="587"/>
      <c r="AT710" s="587"/>
      <c r="AU710" s="587"/>
      <c r="AV710" s="587"/>
      <c r="AW710" s="587"/>
      <c r="AX710" s="588"/>
    </row>
    <row r="711" spans="1:50" ht="45" customHeight="1" x14ac:dyDescent="0.2">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482</v>
      </c>
      <c r="AE711" s="592"/>
      <c r="AF711" s="592"/>
      <c r="AG711" s="586" t="s">
        <v>362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2">
      <c r="A712" s="106"/>
      <c r="B712" s="107"/>
      <c r="C712" s="589" t="s">
        <v>301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452</v>
      </c>
      <c r="AE712" s="603"/>
      <c r="AF712" s="603"/>
      <c r="AG712" s="604" t="s">
        <v>396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106"/>
      <c r="B713" s="107"/>
      <c r="C713" s="607" t="s">
        <v>310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452</v>
      </c>
      <c r="AE713" s="592"/>
      <c r="AF713" s="610"/>
      <c r="AG713" s="586" t="s">
        <v>396</v>
      </c>
      <c r="AH713" s="587"/>
      <c r="AI713" s="587"/>
      <c r="AJ713" s="587"/>
      <c r="AK713" s="587"/>
      <c r="AL713" s="587"/>
      <c r="AM713" s="587"/>
      <c r="AN713" s="587"/>
      <c r="AO713" s="587"/>
      <c r="AP713" s="587"/>
      <c r="AQ713" s="587"/>
      <c r="AR713" s="587"/>
      <c r="AS713" s="587"/>
      <c r="AT713" s="587"/>
      <c r="AU713" s="587"/>
      <c r="AV713" s="587"/>
      <c r="AW713" s="587"/>
      <c r="AX713" s="588"/>
    </row>
    <row r="714" spans="1:50" ht="51.75" customHeight="1" x14ac:dyDescent="0.2">
      <c r="A714" s="108"/>
      <c r="B714" s="109"/>
      <c r="C714" s="611" t="s">
        <v>262</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482</v>
      </c>
      <c r="AE714" s="615"/>
      <c r="AF714" s="616"/>
      <c r="AG714" s="617" t="s">
        <v>292</v>
      </c>
      <c r="AH714" s="618"/>
      <c r="AI714" s="618"/>
      <c r="AJ714" s="618"/>
      <c r="AK714" s="618"/>
      <c r="AL714" s="618"/>
      <c r="AM714" s="618"/>
      <c r="AN714" s="618"/>
      <c r="AO714" s="618"/>
      <c r="AP714" s="618"/>
      <c r="AQ714" s="618"/>
      <c r="AR714" s="618"/>
      <c r="AS714" s="618"/>
      <c r="AT714" s="618"/>
      <c r="AU714" s="618"/>
      <c r="AV714" s="618"/>
      <c r="AW714" s="618"/>
      <c r="AX714" s="619"/>
    </row>
    <row r="715" spans="1:50" ht="49.5" customHeight="1" x14ac:dyDescent="0.2">
      <c r="A715" s="104" t="s">
        <v>87</v>
      </c>
      <c r="B715" s="105"/>
      <c r="C715" s="572" t="s">
        <v>352</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482</v>
      </c>
      <c r="AE715" s="576"/>
      <c r="AF715" s="577"/>
      <c r="AG715" s="578" t="s">
        <v>323</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2">
      <c r="A716" s="106"/>
      <c r="B716" s="107"/>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452</v>
      </c>
      <c r="AE716" s="585"/>
      <c r="AF716" s="585"/>
      <c r="AG716" s="586" t="s">
        <v>396</v>
      </c>
      <c r="AH716" s="587"/>
      <c r="AI716" s="587"/>
      <c r="AJ716" s="587"/>
      <c r="AK716" s="587"/>
      <c r="AL716" s="587"/>
      <c r="AM716" s="587"/>
      <c r="AN716" s="587"/>
      <c r="AO716" s="587"/>
      <c r="AP716" s="587"/>
      <c r="AQ716" s="587"/>
      <c r="AR716" s="587"/>
      <c r="AS716" s="587"/>
      <c r="AT716" s="587"/>
      <c r="AU716" s="587"/>
      <c r="AV716" s="587"/>
      <c r="AW716" s="587"/>
      <c r="AX716" s="588"/>
    </row>
    <row r="717" spans="1:50" ht="51.75" customHeight="1" x14ac:dyDescent="0.2">
      <c r="A717" s="106"/>
      <c r="B717" s="107"/>
      <c r="C717" s="589" t="s">
        <v>282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482</v>
      </c>
      <c r="AE717" s="592"/>
      <c r="AF717" s="592"/>
      <c r="AG717" s="586" t="s">
        <v>506</v>
      </c>
      <c r="AH717" s="587"/>
      <c r="AI717" s="587"/>
      <c r="AJ717" s="587"/>
      <c r="AK717" s="587"/>
      <c r="AL717" s="587"/>
      <c r="AM717" s="587"/>
      <c r="AN717" s="587"/>
      <c r="AO717" s="587"/>
      <c r="AP717" s="587"/>
      <c r="AQ717" s="587"/>
      <c r="AR717" s="587"/>
      <c r="AS717" s="587"/>
      <c r="AT717" s="587"/>
      <c r="AU717" s="587"/>
      <c r="AV717" s="587"/>
      <c r="AW717" s="587"/>
      <c r="AX717" s="588"/>
    </row>
    <row r="718" spans="1:50" ht="59.5" customHeight="1" x14ac:dyDescent="0.2">
      <c r="A718" s="108"/>
      <c r="B718" s="109"/>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482</v>
      </c>
      <c r="AE718" s="592"/>
      <c r="AF718" s="592"/>
      <c r="AG718" s="163" t="s">
        <v>509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157" t="s">
        <v>54</v>
      </c>
      <c r="B719" s="158"/>
      <c r="C719" s="593" t="s">
        <v>212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452</v>
      </c>
      <c r="AE719" s="576"/>
      <c r="AF719" s="576"/>
      <c r="AG719" s="94" t="s">
        <v>396</v>
      </c>
      <c r="AH719" s="95"/>
      <c r="AI719" s="95"/>
      <c r="AJ719" s="95"/>
      <c r="AK719" s="95"/>
      <c r="AL719" s="95"/>
      <c r="AM719" s="95"/>
      <c r="AN719" s="95"/>
      <c r="AO719" s="95"/>
      <c r="AP719" s="95"/>
      <c r="AQ719" s="95"/>
      <c r="AR719" s="95"/>
      <c r="AS719" s="95"/>
      <c r="AT719" s="95"/>
      <c r="AU719" s="95"/>
      <c r="AV719" s="95"/>
      <c r="AW719" s="95"/>
      <c r="AX719" s="96"/>
    </row>
    <row r="720" spans="1:50" ht="19.75" customHeight="1" x14ac:dyDescent="0.2">
      <c r="A720" s="159"/>
      <c r="B720" s="160"/>
      <c r="C720" s="596" t="s">
        <v>227</v>
      </c>
      <c r="D720" s="597"/>
      <c r="E720" s="597"/>
      <c r="F720" s="598"/>
      <c r="G720" s="599" t="s">
        <v>45</v>
      </c>
      <c r="H720" s="597"/>
      <c r="I720" s="597"/>
      <c r="J720" s="597"/>
      <c r="K720" s="597"/>
      <c r="L720" s="597"/>
      <c r="M720" s="597"/>
      <c r="N720" s="599" t="s">
        <v>239</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2">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2">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2">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2">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2">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78" customHeight="1" x14ac:dyDescent="0.2">
      <c r="A726" s="104" t="s">
        <v>88</v>
      </c>
      <c r="B726" s="110"/>
      <c r="C726" s="488" t="s">
        <v>102</v>
      </c>
      <c r="D726" s="286"/>
      <c r="E726" s="286"/>
      <c r="F726" s="490"/>
      <c r="G726" s="359" t="s">
        <v>516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106.5" customHeight="1" thickBot="1" x14ac:dyDescent="0.25">
      <c r="A727" s="111"/>
      <c r="B727" s="112"/>
      <c r="C727" s="524" t="s">
        <v>105</v>
      </c>
      <c r="D727" s="525"/>
      <c r="E727" s="525"/>
      <c r="F727" s="526"/>
      <c r="G727" s="552" t="s">
        <v>520</v>
      </c>
      <c r="H727" s="552"/>
      <c r="I727" s="552"/>
      <c r="J727" s="552"/>
      <c r="K727" s="552"/>
      <c r="L727" s="552"/>
      <c r="M727" s="552"/>
      <c r="N727" s="552"/>
      <c r="O727" s="552"/>
      <c r="P727" s="552"/>
      <c r="Q727" s="552"/>
      <c r="R727" s="552"/>
      <c r="S727" s="552"/>
      <c r="T727" s="552"/>
      <c r="U727" s="552"/>
      <c r="V727" s="552"/>
      <c r="W727" s="552"/>
      <c r="X727" s="552"/>
      <c r="Y727" s="552"/>
      <c r="Z727" s="552"/>
      <c r="AA727" s="552"/>
      <c r="AB727" s="552"/>
      <c r="AC727" s="552"/>
      <c r="AD727" s="552"/>
      <c r="AE727" s="552"/>
      <c r="AF727" s="552"/>
      <c r="AG727" s="552"/>
      <c r="AH727" s="552"/>
      <c r="AI727" s="552"/>
      <c r="AJ727" s="552"/>
      <c r="AK727" s="552"/>
      <c r="AL727" s="552"/>
      <c r="AM727" s="552"/>
      <c r="AN727" s="552"/>
      <c r="AO727" s="552"/>
      <c r="AP727" s="552"/>
      <c r="AQ727" s="552"/>
      <c r="AR727" s="552"/>
      <c r="AS727" s="552"/>
      <c r="AT727" s="552"/>
      <c r="AU727" s="552"/>
      <c r="AV727" s="552"/>
      <c r="AW727" s="552"/>
      <c r="AX727" s="553"/>
    </row>
    <row r="728" spans="1:50" ht="24" customHeight="1" x14ac:dyDescent="0.2">
      <c r="A728" s="527" t="s">
        <v>80</v>
      </c>
      <c r="B728" s="528"/>
      <c r="C728" s="528"/>
      <c r="D728" s="528"/>
      <c r="E728" s="528"/>
      <c r="F728" s="528"/>
      <c r="G728" s="528"/>
      <c r="H728" s="528"/>
      <c r="I728" s="528"/>
      <c r="J728" s="528"/>
      <c r="K728" s="528"/>
      <c r="L728" s="528"/>
      <c r="M728" s="528"/>
      <c r="N728" s="528"/>
      <c r="O728" s="528"/>
      <c r="P728" s="528"/>
      <c r="Q728" s="528"/>
      <c r="R728" s="528"/>
      <c r="S728" s="528"/>
      <c r="T728" s="528"/>
      <c r="U728" s="528"/>
      <c r="V728" s="528"/>
      <c r="W728" s="528"/>
      <c r="X728" s="528"/>
      <c r="Y728" s="528"/>
      <c r="Z728" s="528"/>
      <c r="AA728" s="528"/>
      <c r="AB728" s="528"/>
      <c r="AC728" s="528"/>
      <c r="AD728" s="528"/>
      <c r="AE728" s="528"/>
      <c r="AF728" s="528"/>
      <c r="AG728" s="528"/>
      <c r="AH728" s="528"/>
      <c r="AI728" s="528"/>
      <c r="AJ728" s="528"/>
      <c r="AK728" s="528"/>
      <c r="AL728" s="528"/>
      <c r="AM728" s="528"/>
      <c r="AN728" s="528"/>
      <c r="AO728" s="528"/>
      <c r="AP728" s="528"/>
      <c r="AQ728" s="528"/>
      <c r="AR728" s="528"/>
      <c r="AS728" s="528"/>
      <c r="AT728" s="528"/>
      <c r="AU728" s="528"/>
      <c r="AV728" s="528"/>
      <c r="AW728" s="528"/>
      <c r="AX728" s="529"/>
    </row>
    <row r="729" spans="1:50" ht="42" customHeight="1" thickBot="1" x14ac:dyDescent="0.25">
      <c r="A729" s="530" t="s">
        <v>522</v>
      </c>
      <c r="B729" s="531"/>
      <c r="C729" s="531"/>
      <c r="D729" s="531"/>
      <c r="E729" s="531"/>
      <c r="F729" s="531"/>
      <c r="G729" s="531"/>
      <c r="H729" s="531"/>
      <c r="I729" s="531"/>
      <c r="J729" s="531"/>
      <c r="K729" s="531"/>
      <c r="L729" s="531"/>
      <c r="M729" s="531"/>
      <c r="N729" s="531"/>
      <c r="O729" s="531"/>
      <c r="P729" s="531"/>
      <c r="Q729" s="531"/>
      <c r="R729" s="531"/>
      <c r="S729" s="531"/>
      <c r="T729" s="531"/>
      <c r="U729" s="531"/>
      <c r="V729" s="531"/>
      <c r="W729" s="531"/>
      <c r="X729" s="531"/>
      <c r="Y729" s="531"/>
      <c r="Z729" s="531"/>
      <c r="AA729" s="531"/>
      <c r="AB729" s="531"/>
      <c r="AC729" s="531"/>
      <c r="AD729" s="531"/>
      <c r="AE729" s="531"/>
      <c r="AF729" s="531"/>
      <c r="AG729" s="531"/>
      <c r="AH729" s="531"/>
      <c r="AI729" s="531"/>
      <c r="AJ729" s="531"/>
      <c r="AK729" s="531"/>
      <c r="AL729" s="531"/>
      <c r="AM729" s="531"/>
      <c r="AN729" s="531"/>
      <c r="AO729" s="531"/>
      <c r="AP729" s="531"/>
      <c r="AQ729" s="531"/>
      <c r="AR729" s="531"/>
      <c r="AS729" s="531"/>
      <c r="AT729" s="531"/>
      <c r="AU729" s="531"/>
      <c r="AV729" s="531"/>
      <c r="AW729" s="531"/>
      <c r="AX729" s="532"/>
    </row>
    <row r="730" spans="1:50" ht="24.75" customHeight="1" x14ac:dyDescent="0.2">
      <c r="A730" s="533" t="s">
        <v>61</v>
      </c>
      <c r="B730" s="534"/>
      <c r="C730" s="534"/>
      <c r="D730" s="534"/>
      <c r="E730" s="534"/>
      <c r="F730" s="534"/>
      <c r="G730" s="534"/>
      <c r="H730" s="534"/>
      <c r="I730" s="534"/>
      <c r="J730" s="534"/>
      <c r="K730" s="534"/>
      <c r="L730" s="534"/>
      <c r="M730" s="534"/>
      <c r="N730" s="534"/>
      <c r="O730" s="534"/>
      <c r="P730" s="534"/>
      <c r="Q730" s="534"/>
      <c r="R730" s="534"/>
      <c r="S730" s="534"/>
      <c r="T730" s="534"/>
      <c r="U730" s="534"/>
      <c r="V730" s="534"/>
      <c r="W730" s="534"/>
      <c r="X730" s="534"/>
      <c r="Y730" s="534"/>
      <c r="Z730" s="534"/>
      <c r="AA730" s="534"/>
      <c r="AB730" s="534"/>
      <c r="AC730" s="534"/>
      <c r="AD730" s="534"/>
      <c r="AE730" s="534"/>
      <c r="AF730" s="534"/>
      <c r="AG730" s="534"/>
      <c r="AH730" s="534"/>
      <c r="AI730" s="534"/>
      <c r="AJ730" s="534"/>
      <c r="AK730" s="534"/>
      <c r="AL730" s="534"/>
      <c r="AM730" s="534"/>
      <c r="AN730" s="534"/>
      <c r="AO730" s="534"/>
      <c r="AP730" s="534"/>
      <c r="AQ730" s="534"/>
      <c r="AR730" s="534"/>
      <c r="AS730" s="534"/>
      <c r="AT730" s="534"/>
      <c r="AU730" s="534"/>
      <c r="AV730" s="534"/>
      <c r="AW730" s="534"/>
      <c r="AX730" s="535"/>
    </row>
    <row r="731" spans="1:50" ht="67.5" customHeight="1" x14ac:dyDescent="0.2">
      <c r="A731" s="536" t="s">
        <v>515</v>
      </c>
      <c r="B731" s="537"/>
      <c r="C731" s="537"/>
      <c r="D731" s="537"/>
      <c r="E731" s="538"/>
      <c r="F731" s="539" t="s">
        <v>517</v>
      </c>
      <c r="G731" s="531"/>
      <c r="H731" s="531"/>
      <c r="I731" s="531"/>
      <c r="J731" s="531"/>
      <c r="K731" s="531"/>
      <c r="L731" s="531"/>
      <c r="M731" s="531"/>
      <c r="N731" s="531"/>
      <c r="O731" s="531"/>
      <c r="P731" s="531"/>
      <c r="Q731" s="531"/>
      <c r="R731" s="531"/>
      <c r="S731" s="531"/>
      <c r="T731" s="531"/>
      <c r="U731" s="531"/>
      <c r="V731" s="531"/>
      <c r="W731" s="531"/>
      <c r="X731" s="531"/>
      <c r="Y731" s="531"/>
      <c r="Z731" s="531"/>
      <c r="AA731" s="531"/>
      <c r="AB731" s="531"/>
      <c r="AC731" s="531"/>
      <c r="AD731" s="531"/>
      <c r="AE731" s="531"/>
      <c r="AF731" s="531"/>
      <c r="AG731" s="531"/>
      <c r="AH731" s="531"/>
      <c r="AI731" s="531"/>
      <c r="AJ731" s="531"/>
      <c r="AK731" s="531"/>
      <c r="AL731" s="531"/>
      <c r="AM731" s="531"/>
      <c r="AN731" s="531"/>
      <c r="AO731" s="531"/>
      <c r="AP731" s="531"/>
      <c r="AQ731" s="531"/>
      <c r="AR731" s="531"/>
      <c r="AS731" s="531"/>
      <c r="AT731" s="531"/>
      <c r="AU731" s="531"/>
      <c r="AV731" s="531"/>
      <c r="AW731" s="531"/>
      <c r="AX731" s="532"/>
    </row>
    <row r="732" spans="1:50" ht="24.75" customHeight="1" x14ac:dyDescent="0.2">
      <c r="A732" s="533" t="s">
        <v>96</v>
      </c>
      <c r="B732" s="534"/>
      <c r="C732" s="534"/>
      <c r="D732" s="534"/>
      <c r="E732" s="534"/>
      <c r="F732" s="534"/>
      <c r="G732" s="534"/>
      <c r="H732" s="534"/>
      <c r="I732" s="534"/>
      <c r="J732" s="534"/>
      <c r="K732" s="534"/>
      <c r="L732" s="534"/>
      <c r="M732" s="534"/>
      <c r="N732" s="534"/>
      <c r="O732" s="534"/>
      <c r="P732" s="534"/>
      <c r="Q732" s="534"/>
      <c r="R732" s="534"/>
      <c r="S732" s="534"/>
      <c r="T732" s="534"/>
      <c r="U732" s="534"/>
      <c r="V732" s="534"/>
      <c r="W732" s="534"/>
      <c r="X732" s="534"/>
      <c r="Y732" s="534"/>
      <c r="Z732" s="534"/>
      <c r="AA732" s="534"/>
      <c r="AB732" s="534"/>
      <c r="AC732" s="534"/>
      <c r="AD732" s="534"/>
      <c r="AE732" s="534"/>
      <c r="AF732" s="534"/>
      <c r="AG732" s="534"/>
      <c r="AH732" s="534"/>
      <c r="AI732" s="534"/>
      <c r="AJ732" s="534"/>
      <c r="AK732" s="534"/>
      <c r="AL732" s="534"/>
      <c r="AM732" s="534"/>
      <c r="AN732" s="534"/>
      <c r="AO732" s="534"/>
      <c r="AP732" s="534"/>
      <c r="AQ732" s="534"/>
      <c r="AR732" s="534"/>
      <c r="AS732" s="534"/>
      <c r="AT732" s="534"/>
      <c r="AU732" s="534"/>
      <c r="AV732" s="534"/>
      <c r="AW732" s="534"/>
      <c r="AX732" s="535"/>
    </row>
    <row r="733" spans="1:50" ht="110.5" customHeight="1" x14ac:dyDescent="0.2">
      <c r="A733" s="540" t="s">
        <v>205</v>
      </c>
      <c r="B733" s="541"/>
      <c r="C733" s="541"/>
      <c r="D733" s="541"/>
      <c r="E733" s="542"/>
      <c r="F733" s="539" t="s">
        <v>524</v>
      </c>
      <c r="G733" s="531"/>
      <c r="H733" s="531"/>
      <c r="I733" s="531"/>
      <c r="J733" s="531"/>
      <c r="K733" s="531"/>
      <c r="L733" s="531"/>
      <c r="M733" s="531"/>
      <c r="N733" s="531"/>
      <c r="O733" s="531"/>
      <c r="P733" s="531"/>
      <c r="Q733" s="531"/>
      <c r="R733" s="531"/>
      <c r="S733" s="531"/>
      <c r="T733" s="531"/>
      <c r="U733" s="531"/>
      <c r="V733" s="531"/>
      <c r="W733" s="531"/>
      <c r="X733" s="531"/>
      <c r="Y733" s="531"/>
      <c r="Z733" s="531"/>
      <c r="AA733" s="531"/>
      <c r="AB733" s="531"/>
      <c r="AC733" s="531"/>
      <c r="AD733" s="531"/>
      <c r="AE733" s="531"/>
      <c r="AF733" s="531"/>
      <c r="AG733" s="531"/>
      <c r="AH733" s="531"/>
      <c r="AI733" s="531"/>
      <c r="AJ733" s="531"/>
      <c r="AK733" s="531"/>
      <c r="AL733" s="531"/>
      <c r="AM733" s="531"/>
      <c r="AN733" s="531"/>
      <c r="AO733" s="531"/>
      <c r="AP733" s="531"/>
      <c r="AQ733" s="531"/>
      <c r="AR733" s="531"/>
      <c r="AS733" s="531"/>
      <c r="AT733" s="531"/>
      <c r="AU733" s="531"/>
      <c r="AV733" s="531"/>
      <c r="AW733" s="531"/>
      <c r="AX733" s="532"/>
    </row>
    <row r="734" spans="1:50" ht="24.75" customHeight="1" x14ac:dyDescent="0.2">
      <c r="A734" s="543" t="s">
        <v>81</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24" customHeight="1" x14ac:dyDescent="0.2">
      <c r="A735" s="546" t="s">
        <v>523</v>
      </c>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2">
      <c r="A736" s="549" t="s">
        <v>363</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2" ht="24.75" customHeight="1" x14ac:dyDescent="0.2">
      <c r="A737" s="505" t="s">
        <v>392</v>
      </c>
      <c r="B737" s="188"/>
      <c r="C737" s="188"/>
      <c r="D737" s="189"/>
      <c r="E737" s="506" t="s">
        <v>396</v>
      </c>
      <c r="F737" s="506"/>
      <c r="G737" s="506"/>
      <c r="H737" s="506"/>
      <c r="I737" s="506"/>
      <c r="J737" s="506"/>
      <c r="K737" s="506"/>
      <c r="L737" s="506"/>
      <c r="M737" s="506"/>
      <c r="N737" s="461" t="s">
        <v>192</v>
      </c>
      <c r="O737" s="461"/>
      <c r="P737" s="461"/>
      <c r="Q737" s="461"/>
      <c r="R737" s="506" t="s">
        <v>396</v>
      </c>
      <c r="S737" s="506"/>
      <c r="T737" s="506"/>
      <c r="U737" s="506"/>
      <c r="V737" s="506"/>
      <c r="W737" s="506"/>
      <c r="X737" s="506"/>
      <c r="Y737" s="506"/>
      <c r="Z737" s="506"/>
      <c r="AA737" s="461" t="s">
        <v>389</v>
      </c>
      <c r="AB737" s="461"/>
      <c r="AC737" s="461"/>
      <c r="AD737" s="461"/>
      <c r="AE737" s="506" t="s">
        <v>495</v>
      </c>
      <c r="AF737" s="506"/>
      <c r="AG737" s="506"/>
      <c r="AH737" s="506"/>
      <c r="AI737" s="506"/>
      <c r="AJ737" s="506"/>
      <c r="AK737" s="506"/>
      <c r="AL737" s="506"/>
      <c r="AM737" s="506"/>
      <c r="AN737" s="461" t="s">
        <v>387</v>
      </c>
      <c r="AO737" s="461"/>
      <c r="AP737" s="461"/>
      <c r="AQ737" s="461"/>
      <c r="AR737" s="507" t="s">
        <v>495</v>
      </c>
      <c r="AS737" s="508"/>
      <c r="AT737" s="508"/>
      <c r="AU737" s="508"/>
      <c r="AV737" s="508"/>
      <c r="AW737" s="508"/>
      <c r="AX737" s="509"/>
      <c r="AY737" s="48"/>
      <c r="AZ737" s="48"/>
    </row>
    <row r="738" spans="1:52" ht="24.75" customHeight="1" x14ac:dyDescent="0.2">
      <c r="A738" s="505" t="s">
        <v>146</v>
      </c>
      <c r="B738" s="188"/>
      <c r="C738" s="188"/>
      <c r="D738" s="189"/>
      <c r="E738" s="506" t="s">
        <v>495</v>
      </c>
      <c r="F738" s="506"/>
      <c r="G738" s="506"/>
      <c r="H738" s="506"/>
      <c r="I738" s="506"/>
      <c r="J738" s="506"/>
      <c r="K738" s="506"/>
      <c r="L738" s="506"/>
      <c r="M738" s="506"/>
      <c r="N738" s="461" t="s">
        <v>386</v>
      </c>
      <c r="O738" s="461"/>
      <c r="P738" s="461"/>
      <c r="Q738" s="461"/>
      <c r="R738" s="506" t="s">
        <v>496</v>
      </c>
      <c r="S738" s="506"/>
      <c r="T738" s="506"/>
      <c r="U738" s="506"/>
      <c r="V738" s="506"/>
      <c r="W738" s="506"/>
      <c r="X738" s="506"/>
      <c r="Y738" s="506"/>
      <c r="Z738" s="506"/>
      <c r="AA738" s="461" t="s">
        <v>165</v>
      </c>
      <c r="AB738" s="461"/>
      <c r="AC738" s="461"/>
      <c r="AD738" s="461"/>
      <c r="AE738" s="506" t="s">
        <v>126</v>
      </c>
      <c r="AF738" s="506"/>
      <c r="AG738" s="506"/>
      <c r="AH738" s="506"/>
      <c r="AI738" s="506"/>
      <c r="AJ738" s="506"/>
      <c r="AK738" s="506"/>
      <c r="AL738" s="506"/>
      <c r="AM738" s="506"/>
      <c r="AN738" s="461" t="s">
        <v>151</v>
      </c>
      <c r="AO738" s="461"/>
      <c r="AP738" s="461"/>
      <c r="AQ738" s="461"/>
      <c r="AR738" s="507" t="s">
        <v>497</v>
      </c>
      <c r="AS738" s="508"/>
      <c r="AT738" s="508"/>
      <c r="AU738" s="508"/>
      <c r="AV738" s="508"/>
      <c r="AW738" s="508"/>
      <c r="AX738" s="509"/>
    </row>
    <row r="739" spans="1:52" ht="24.75" customHeight="1" x14ac:dyDescent="0.2">
      <c r="A739" s="505" t="s">
        <v>375</v>
      </c>
      <c r="B739" s="188"/>
      <c r="C739" s="188"/>
      <c r="D739" s="189"/>
      <c r="E739" s="506" t="s">
        <v>499</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2">
      <c r="A740" s="515" t="s">
        <v>317</v>
      </c>
      <c r="B740" s="516"/>
      <c r="C740" s="516"/>
      <c r="D740" s="517"/>
      <c r="E740" s="518" t="s">
        <v>222</v>
      </c>
      <c r="F740" s="519"/>
      <c r="G740" s="519"/>
      <c r="H740" s="19" t="str">
        <f>IF(E740="","","(")</f>
        <v>(</v>
      </c>
      <c r="I740" s="519"/>
      <c r="J740" s="519"/>
      <c r="K740" s="19" t="str">
        <f>IF(OR(I740="　",I740=""),"","-")</f>
        <v/>
      </c>
      <c r="L740" s="520">
        <v>13</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4" customHeight="1" x14ac:dyDescent="0.2">
      <c r="A741" s="76" t="s">
        <v>381</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1.5" customHeight="1" x14ac:dyDescent="0.2">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4" customHeight="1" x14ac:dyDescent="0.2">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4" customHeight="1" x14ac:dyDescent="0.2">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2">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4" customHeight="1" x14ac:dyDescent="0.2">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4" customHeight="1" x14ac:dyDescent="0.2">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2">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4" customHeight="1" x14ac:dyDescent="0.2">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4" customHeight="1" x14ac:dyDescent="0.2">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4" customHeight="1" x14ac:dyDescent="0.2">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4" customHeight="1" x14ac:dyDescent="0.2">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4" customHeight="1" x14ac:dyDescent="0.2">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2">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4" customHeight="1" x14ac:dyDescent="0.2">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4" customHeight="1" x14ac:dyDescent="0.2">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4" customHeight="1" x14ac:dyDescent="0.2">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2">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41" customHeight="1" x14ac:dyDescent="0.2">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2">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2">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2">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2">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2">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2">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2">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2">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2">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2">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2">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2">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2">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2">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2">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2">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2">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2">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2">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7" customHeight="1" thickBot="1" x14ac:dyDescent="0.2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2">
      <c r="A780" s="82" t="s">
        <v>150</v>
      </c>
      <c r="B780" s="83"/>
      <c r="C780" s="83"/>
      <c r="D780" s="83"/>
      <c r="E780" s="83"/>
      <c r="F780" s="84"/>
      <c r="G780" s="484" t="s">
        <v>525</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526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2">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57</v>
      </c>
      <c r="AV781" s="492"/>
      <c r="AW781" s="492"/>
      <c r="AX781" s="494"/>
    </row>
    <row r="782" spans="1:50" ht="33" customHeight="1" x14ac:dyDescent="0.2">
      <c r="A782" s="85"/>
      <c r="B782" s="86"/>
      <c r="C782" s="86"/>
      <c r="D782" s="86"/>
      <c r="E782" s="86"/>
      <c r="F782" s="87"/>
      <c r="G782" s="495" t="s">
        <v>500</v>
      </c>
      <c r="H782" s="496"/>
      <c r="I782" s="496"/>
      <c r="J782" s="496"/>
      <c r="K782" s="497"/>
      <c r="L782" s="498" t="s">
        <v>501</v>
      </c>
      <c r="M782" s="499"/>
      <c r="N782" s="499"/>
      <c r="O782" s="499"/>
      <c r="P782" s="499"/>
      <c r="Q782" s="499"/>
      <c r="R782" s="499"/>
      <c r="S782" s="499"/>
      <c r="T782" s="499"/>
      <c r="U782" s="499"/>
      <c r="V782" s="499"/>
      <c r="W782" s="499"/>
      <c r="X782" s="500"/>
      <c r="Y782" s="501">
        <v>26.9</v>
      </c>
      <c r="Z782" s="502"/>
      <c r="AA782" s="502"/>
      <c r="AB782" s="503"/>
      <c r="AC782" s="495" t="s">
        <v>500</v>
      </c>
      <c r="AD782" s="496"/>
      <c r="AE782" s="496"/>
      <c r="AF782" s="496"/>
      <c r="AG782" s="497"/>
      <c r="AH782" s="498" t="s">
        <v>502</v>
      </c>
      <c r="AI782" s="499"/>
      <c r="AJ782" s="499"/>
      <c r="AK782" s="499"/>
      <c r="AL782" s="499"/>
      <c r="AM782" s="499"/>
      <c r="AN782" s="499"/>
      <c r="AO782" s="499"/>
      <c r="AP782" s="499"/>
      <c r="AQ782" s="499"/>
      <c r="AR782" s="499"/>
      <c r="AS782" s="499"/>
      <c r="AT782" s="500"/>
      <c r="AU782" s="501">
        <v>0.5</v>
      </c>
      <c r="AV782" s="502"/>
      <c r="AW782" s="502"/>
      <c r="AX782" s="504"/>
    </row>
    <row r="783" spans="1:50" ht="33" customHeight="1" x14ac:dyDescent="0.2">
      <c r="A783" s="85"/>
      <c r="B783" s="86"/>
      <c r="C783" s="86"/>
      <c r="D783" s="86"/>
      <c r="E783" s="86"/>
      <c r="F783" s="87"/>
      <c r="G783" s="467" t="s">
        <v>158</v>
      </c>
      <c r="H783" s="468"/>
      <c r="I783" s="468"/>
      <c r="J783" s="468"/>
      <c r="K783" s="469"/>
      <c r="L783" s="470" t="s">
        <v>498</v>
      </c>
      <c r="M783" s="471"/>
      <c r="N783" s="471"/>
      <c r="O783" s="471"/>
      <c r="P783" s="471"/>
      <c r="Q783" s="471"/>
      <c r="R783" s="471"/>
      <c r="S783" s="471"/>
      <c r="T783" s="471"/>
      <c r="U783" s="471"/>
      <c r="V783" s="471"/>
      <c r="W783" s="471"/>
      <c r="X783" s="472"/>
      <c r="Y783" s="473">
        <v>2.2999999999999998</v>
      </c>
      <c r="Z783" s="474"/>
      <c r="AA783" s="474"/>
      <c r="AB783" s="475"/>
      <c r="AC783" s="467" t="s">
        <v>158</v>
      </c>
      <c r="AD783" s="468"/>
      <c r="AE783" s="468"/>
      <c r="AF783" s="468"/>
      <c r="AG783" s="469"/>
      <c r="AH783" s="470" t="s">
        <v>502</v>
      </c>
      <c r="AI783" s="471"/>
      <c r="AJ783" s="471"/>
      <c r="AK783" s="471"/>
      <c r="AL783" s="471"/>
      <c r="AM783" s="471"/>
      <c r="AN783" s="471"/>
      <c r="AO783" s="471"/>
      <c r="AP783" s="471"/>
      <c r="AQ783" s="471"/>
      <c r="AR783" s="471"/>
      <c r="AS783" s="471"/>
      <c r="AT783" s="472"/>
      <c r="AU783" s="473">
        <v>1.8</v>
      </c>
      <c r="AV783" s="474"/>
      <c r="AW783" s="474"/>
      <c r="AX783" s="476"/>
    </row>
    <row r="784" spans="1:50" ht="24.75" hidden="1" customHeight="1" x14ac:dyDescent="0.2">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2">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2">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2">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2">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2">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2">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2">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thickBot="1" x14ac:dyDescent="0.2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29.2</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2.2999999999999998</v>
      </c>
      <c r="AV792" s="481"/>
      <c r="AW792" s="481"/>
      <c r="AX792" s="483"/>
    </row>
    <row r="793" spans="1:50" ht="24.75" customHeight="1" x14ac:dyDescent="0.2">
      <c r="A793" s="85"/>
      <c r="B793" s="86"/>
      <c r="C793" s="86"/>
      <c r="D793" s="86"/>
      <c r="E793" s="86"/>
      <c r="F793" s="87"/>
      <c r="G793" s="484" t="s">
        <v>527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528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2">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57</v>
      </c>
      <c r="AV794" s="492"/>
      <c r="AW794" s="492"/>
      <c r="AX794" s="494"/>
    </row>
    <row r="795" spans="1:50" ht="33" customHeight="1" x14ac:dyDescent="0.2">
      <c r="A795" s="85"/>
      <c r="B795" s="86"/>
      <c r="C795" s="86"/>
      <c r="D795" s="86"/>
      <c r="E795" s="86"/>
      <c r="F795" s="87"/>
      <c r="G795" s="495" t="s">
        <v>500</v>
      </c>
      <c r="H795" s="496"/>
      <c r="I795" s="496"/>
      <c r="J795" s="496"/>
      <c r="K795" s="497"/>
      <c r="L795" s="498" t="s">
        <v>501</v>
      </c>
      <c r="M795" s="499"/>
      <c r="N795" s="499"/>
      <c r="O795" s="499"/>
      <c r="P795" s="499"/>
      <c r="Q795" s="499"/>
      <c r="R795" s="499"/>
      <c r="S795" s="499"/>
      <c r="T795" s="499"/>
      <c r="U795" s="499"/>
      <c r="V795" s="499"/>
      <c r="W795" s="499"/>
      <c r="X795" s="500"/>
      <c r="Y795" s="501">
        <v>2.2999999999999998</v>
      </c>
      <c r="Z795" s="502"/>
      <c r="AA795" s="502"/>
      <c r="AB795" s="503"/>
      <c r="AC795" s="495" t="s">
        <v>500</v>
      </c>
      <c r="AD795" s="496"/>
      <c r="AE795" s="496"/>
      <c r="AF795" s="496"/>
      <c r="AG795" s="497"/>
      <c r="AH795" s="498" t="s">
        <v>502</v>
      </c>
      <c r="AI795" s="499"/>
      <c r="AJ795" s="499"/>
      <c r="AK795" s="499"/>
      <c r="AL795" s="499"/>
      <c r="AM795" s="499"/>
      <c r="AN795" s="499"/>
      <c r="AO795" s="499"/>
      <c r="AP795" s="499"/>
      <c r="AQ795" s="499"/>
      <c r="AR795" s="499"/>
      <c r="AS795" s="499"/>
      <c r="AT795" s="500"/>
      <c r="AU795" s="501">
        <v>1.8</v>
      </c>
      <c r="AV795" s="502"/>
      <c r="AW795" s="502"/>
      <c r="AX795" s="504"/>
    </row>
    <row r="796" spans="1:50" ht="24.75" hidden="1" customHeight="1" x14ac:dyDescent="0.2">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2">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2">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2">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2">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2">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2">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2">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2">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2">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2.2999999999999998</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1.8</v>
      </c>
      <c r="AV805" s="481"/>
      <c r="AW805" s="481"/>
      <c r="AX805" s="483"/>
    </row>
    <row r="806" spans="1:50" ht="24.75" hidden="1" customHeight="1" x14ac:dyDescent="0.2">
      <c r="A806" s="85"/>
      <c r="B806" s="86"/>
      <c r="C806" s="86"/>
      <c r="D806" s="86"/>
      <c r="E806" s="86"/>
      <c r="F806" s="87"/>
      <c r="G806" s="484" t="s">
        <v>254</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226</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2">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2">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2">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2">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2">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2">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2">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2">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2">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2">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2">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2">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2">
      <c r="A819" s="85"/>
      <c r="B819" s="86"/>
      <c r="C819" s="86"/>
      <c r="D819" s="86"/>
      <c r="E819" s="86"/>
      <c r="F819" s="87"/>
      <c r="G819" s="484" t="s">
        <v>312</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2">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2">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2">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2">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2">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2">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2">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2">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2">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2">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2">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2">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2">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359</v>
      </c>
      <c r="AM832" s="466"/>
      <c r="AN832" s="466"/>
      <c r="AO832" s="38" t="s">
        <v>241</v>
      </c>
      <c r="AP832" s="36"/>
      <c r="AQ832" s="36"/>
      <c r="AR832" s="36"/>
      <c r="AS832" s="36"/>
      <c r="AT832" s="36"/>
      <c r="AU832" s="36"/>
      <c r="AV832" s="36"/>
      <c r="AW832" s="36"/>
      <c r="AX832" s="46"/>
    </row>
    <row r="833" spans="1:50" ht="24.75" customHeight="1" x14ac:dyDescent="0.2">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2"/>
    <row r="835" spans="1:50" ht="24.75" customHeight="1" x14ac:dyDescent="0.2">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2">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2">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325</v>
      </c>
      <c r="Z837" s="454"/>
      <c r="AA837" s="454"/>
      <c r="AB837" s="454"/>
      <c r="AC837" s="239" t="s">
        <v>274</v>
      </c>
      <c r="AD837" s="239"/>
      <c r="AE837" s="239"/>
      <c r="AF837" s="239"/>
      <c r="AG837" s="239"/>
      <c r="AH837" s="454" t="s">
        <v>373</v>
      </c>
      <c r="AI837" s="460"/>
      <c r="AJ837" s="460"/>
      <c r="AK837" s="460"/>
      <c r="AL837" s="460" t="s">
        <v>15</v>
      </c>
      <c r="AM837" s="460"/>
      <c r="AN837" s="460"/>
      <c r="AO837" s="415"/>
      <c r="AP837" s="239" t="s">
        <v>329</v>
      </c>
      <c r="AQ837" s="239"/>
      <c r="AR837" s="239"/>
      <c r="AS837" s="239"/>
      <c r="AT837" s="239"/>
      <c r="AU837" s="239"/>
      <c r="AV837" s="239"/>
      <c r="AW837" s="239"/>
      <c r="AX837" s="239"/>
    </row>
    <row r="838" spans="1:50" ht="57" customHeight="1" x14ac:dyDescent="0.2">
      <c r="A838" s="417">
        <v>1</v>
      </c>
      <c r="B838" s="417">
        <v>1</v>
      </c>
      <c r="C838" s="456" t="s">
        <v>322</v>
      </c>
      <c r="D838" s="456"/>
      <c r="E838" s="456"/>
      <c r="F838" s="456"/>
      <c r="G838" s="456"/>
      <c r="H838" s="456"/>
      <c r="I838" s="456"/>
      <c r="J838" s="419">
        <v>5011201000816</v>
      </c>
      <c r="K838" s="419"/>
      <c r="L838" s="419"/>
      <c r="M838" s="419"/>
      <c r="N838" s="419"/>
      <c r="O838" s="419"/>
      <c r="P838" s="420" t="s">
        <v>501</v>
      </c>
      <c r="Q838" s="420"/>
      <c r="R838" s="420"/>
      <c r="S838" s="420"/>
      <c r="T838" s="420"/>
      <c r="U838" s="420"/>
      <c r="V838" s="420"/>
      <c r="W838" s="420"/>
      <c r="X838" s="420"/>
      <c r="Y838" s="421">
        <v>29.2</v>
      </c>
      <c r="Z838" s="422"/>
      <c r="AA838" s="422"/>
      <c r="AB838" s="423"/>
      <c r="AC838" s="457" t="s">
        <v>357</v>
      </c>
      <c r="AD838" s="458"/>
      <c r="AE838" s="458"/>
      <c r="AF838" s="458"/>
      <c r="AG838" s="458"/>
      <c r="AH838" s="459">
        <v>1</v>
      </c>
      <c r="AI838" s="459"/>
      <c r="AJ838" s="459"/>
      <c r="AK838" s="459"/>
      <c r="AL838" s="426" t="s">
        <v>396</v>
      </c>
      <c r="AM838" s="427"/>
      <c r="AN838" s="427"/>
      <c r="AO838" s="428"/>
      <c r="AP838" s="235" t="s">
        <v>396</v>
      </c>
      <c r="AQ838" s="235"/>
      <c r="AR838" s="235"/>
      <c r="AS838" s="235"/>
      <c r="AT838" s="235"/>
      <c r="AU838" s="235"/>
      <c r="AV838" s="235"/>
      <c r="AW838" s="235"/>
      <c r="AX838" s="235"/>
    </row>
    <row r="839" spans="1:50" ht="30" hidden="1" customHeight="1" x14ac:dyDescent="0.2">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2">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2">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2">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2">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2">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2">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2">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2">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2">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2">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2">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2">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2">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2">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2">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2">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2">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2">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2">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2">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2">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2">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2">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2">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2">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2">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2">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2">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2">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2">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2">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325</v>
      </c>
      <c r="Z870" s="454"/>
      <c r="AA870" s="454"/>
      <c r="AB870" s="454"/>
      <c r="AC870" s="239" t="s">
        <v>274</v>
      </c>
      <c r="AD870" s="239"/>
      <c r="AE870" s="239"/>
      <c r="AF870" s="239"/>
      <c r="AG870" s="239"/>
      <c r="AH870" s="454" t="s">
        <v>373</v>
      </c>
      <c r="AI870" s="460"/>
      <c r="AJ870" s="460"/>
      <c r="AK870" s="460"/>
      <c r="AL870" s="460" t="s">
        <v>15</v>
      </c>
      <c r="AM870" s="460"/>
      <c r="AN870" s="460"/>
      <c r="AO870" s="415"/>
      <c r="AP870" s="239" t="s">
        <v>329</v>
      </c>
      <c r="AQ870" s="239"/>
      <c r="AR870" s="239"/>
      <c r="AS870" s="239"/>
      <c r="AT870" s="239"/>
      <c r="AU870" s="239"/>
      <c r="AV870" s="239"/>
      <c r="AW870" s="239"/>
      <c r="AX870" s="239"/>
    </row>
    <row r="871" spans="1:50" ht="57" customHeight="1" x14ac:dyDescent="0.2">
      <c r="A871" s="417">
        <v>1</v>
      </c>
      <c r="B871" s="417">
        <v>1</v>
      </c>
      <c r="C871" s="456" t="s">
        <v>322</v>
      </c>
      <c r="D871" s="456"/>
      <c r="E871" s="456"/>
      <c r="F871" s="456"/>
      <c r="G871" s="456"/>
      <c r="H871" s="456"/>
      <c r="I871" s="456"/>
      <c r="J871" s="419">
        <v>5011201000816</v>
      </c>
      <c r="K871" s="419"/>
      <c r="L871" s="419"/>
      <c r="M871" s="419"/>
      <c r="N871" s="419"/>
      <c r="O871" s="419"/>
      <c r="P871" s="420" t="s">
        <v>502</v>
      </c>
      <c r="Q871" s="420"/>
      <c r="R871" s="420"/>
      <c r="S871" s="420"/>
      <c r="T871" s="420"/>
      <c r="U871" s="420"/>
      <c r="V871" s="420"/>
      <c r="W871" s="420"/>
      <c r="X871" s="420"/>
      <c r="Y871" s="421">
        <v>2.2999999999999998</v>
      </c>
      <c r="Z871" s="422"/>
      <c r="AA871" s="422"/>
      <c r="AB871" s="423"/>
      <c r="AC871" s="457" t="s">
        <v>357</v>
      </c>
      <c r="AD871" s="458"/>
      <c r="AE871" s="458"/>
      <c r="AF871" s="458"/>
      <c r="AG871" s="458"/>
      <c r="AH871" s="459">
        <v>1</v>
      </c>
      <c r="AI871" s="459"/>
      <c r="AJ871" s="459"/>
      <c r="AK871" s="459"/>
      <c r="AL871" s="426" t="s">
        <v>529</v>
      </c>
      <c r="AM871" s="427"/>
      <c r="AN871" s="427"/>
      <c r="AO871" s="428"/>
      <c r="AP871" s="235" t="s">
        <v>396</v>
      </c>
      <c r="AQ871" s="235"/>
      <c r="AR871" s="235"/>
      <c r="AS871" s="235"/>
      <c r="AT871" s="235"/>
      <c r="AU871" s="235"/>
      <c r="AV871" s="235"/>
      <c r="AW871" s="235"/>
      <c r="AX871" s="235"/>
    </row>
    <row r="872" spans="1:50" ht="30" hidden="1" customHeight="1" x14ac:dyDescent="0.2">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2">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2">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2">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2">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2">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2">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2">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2">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2">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2">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2">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2">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2">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2">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2">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2">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2">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2">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2">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2">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2">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2">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2">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2">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2">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2">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2">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2">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2">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2">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2">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325</v>
      </c>
      <c r="Z903" s="454"/>
      <c r="AA903" s="454"/>
      <c r="AB903" s="454"/>
      <c r="AC903" s="239" t="s">
        <v>274</v>
      </c>
      <c r="AD903" s="239"/>
      <c r="AE903" s="239"/>
      <c r="AF903" s="239"/>
      <c r="AG903" s="239"/>
      <c r="AH903" s="454" t="s">
        <v>373</v>
      </c>
      <c r="AI903" s="460"/>
      <c r="AJ903" s="460"/>
      <c r="AK903" s="460"/>
      <c r="AL903" s="460" t="s">
        <v>15</v>
      </c>
      <c r="AM903" s="460"/>
      <c r="AN903" s="460"/>
      <c r="AO903" s="415"/>
      <c r="AP903" s="239" t="s">
        <v>329</v>
      </c>
      <c r="AQ903" s="239"/>
      <c r="AR903" s="239"/>
      <c r="AS903" s="239"/>
      <c r="AT903" s="239"/>
      <c r="AU903" s="239"/>
      <c r="AV903" s="239"/>
      <c r="AW903" s="239"/>
      <c r="AX903" s="239"/>
    </row>
    <row r="904" spans="1:50" ht="57" customHeight="1" x14ac:dyDescent="0.2">
      <c r="A904" s="417">
        <v>1</v>
      </c>
      <c r="B904" s="417">
        <v>1</v>
      </c>
      <c r="C904" s="456" t="s">
        <v>507</v>
      </c>
      <c r="D904" s="456"/>
      <c r="E904" s="456"/>
      <c r="F904" s="456"/>
      <c r="G904" s="456"/>
      <c r="H904" s="456"/>
      <c r="I904" s="456"/>
      <c r="J904" s="419">
        <v>3011101037571</v>
      </c>
      <c r="K904" s="419"/>
      <c r="L904" s="419"/>
      <c r="M904" s="419"/>
      <c r="N904" s="419"/>
      <c r="O904" s="419"/>
      <c r="P904" s="420" t="s">
        <v>498</v>
      </c>
      <c r="Q904" s="420"/>
      <c r="R904" s="420"/>
      <c r="S904" s="420"/>
      <c r="T904" s="420"/>
      <c r="U904" s="420"/>
      <c r="V904" s="420"/>
      <c r="W904" s="420"/>
      <c r="X904" s="420"/>
      <c r="Y904" s="421">
        <v>2.2999999999999998</v>
      </c>
      <c r="Z904" s="422"/>
      <c r="AA904" s="422"/>
      <c r="AB904" s="423"/>
      <c r="AC904" s="457" t="s">
        <v>130</v>
      </c>
      <c r="AD904" s="458"/>
      <c r="AE904" s="458"/>
      <c r="AF904" s="458"/>
      <c r="AG904" s="458"/>
      <c r="AH904" s="459" t="s">
        <v>396</v>
      </c>
      <c r="AI904" s="459"/>
      <c r="AJ904" s="459"/>
      <c r="AK904" s="459"/>
      <c r="AL904" s="426" t="s">
        <v>396</v>
      </c>
      <c r="AM904" s="427"/>
      <c r="AN904" s="427"/>
      <c r="AO904" s="428"/>
      <c r="AP904" s="235" t="s">
        <v>396</v>
      </c>
      <c r="AQ904" s="235"/>
      <c r="AR904" s="235"/>
      <c r="AS904" s="235"/>
      <c r="AT904" s="235"/>
      <c r="AU904" s="235"/>
      <c r="AV904" s="235"/>
      <c r="AW904" s="235"/>
      <c r="AX904" s="235"/>
    </row>
    <row r="905" spans="1:50" ht="30" hidden="1" customHeight="1" x14ac:dyDescent="0.2">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2">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2">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2">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2">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2">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2">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2">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2">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2">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2">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2">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2">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2">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2">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2">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2">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2">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2">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2">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2">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2">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2">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2">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2">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2">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2">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2">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2">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2">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2">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2">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325</v>
      </c>
      <c r="Z936" s="454"/>
      <c r="AA936" s="454"/>
      <c r="AB936" s="454"/>
      <c r="AC936" s="239" t="s">
        <v>274</v>
      </c>
      <c r="AD936" s="239"/>
      <c r="AE936" s="239"/>
      <c r="AF936" s="239"/>
      <c r="AG936" s="239"/>
      <c r="AH936" s="454" t="s">
        <v>373</v>
      </c>
      <c r="AI936" s="460"/>
      <c r="AJ936" s="460"/>
      <c r="AK936" s="460"/>
      <c r="AL936" s="460" t="s">
        <v>15</v>
      </c>
      <c r="AM936" s="460"/>
      <c r="AN936" s="460"/>
      <c r="AO936" s="415"/>
      <c r="AP936" s="239" t="s">
        <v>329</v>
      </c>
      <c r="AQ936" s="239"/>
      <c r="AR936" s="239"/>
      <c r="AS936" s="239"/>
      <c r="AT936" s="239"/>
      <c r="AU936" s="239"/>
      <c r="AV936" s="239"/>
      <c r="AW936" s="239"/>
      <c r="AX936" s="239"/>
    </row>
    <row r="937" spans="1:50" ht="57" customHeight="1" x14ac:dyDescent="0.2">
      <c r="A937" s="417">
        <v>1</v>
      </c>
      <c r="B937" s="417">
        <v>1</v>
      </c>
      <c r="C937" s="456" t="s">
        <v>507</v>
      </c>
      <c r="D937" s="456"/>
      <c r="E937" s="456"/>
      <c r="F937" s="456"/>
      <c r="G937" s="456"/>
      <c r="H937" s="456"/>
      <c r="I937" s="456"/>
      <c r="J937" s="419">
        <v>3011101037571</v>
      </c>
      <c r="K937" s="419"/>
      <c r="L937" s="419"/>
      <c r="M937" s="419"/>
      <c r="N937" s="419"/>
      <c r="O937" s="419"/>
      <c r="P937" s="420" t="s">
        <v>508</v>
      </c>
      <c r="Q937" s="420"/>
      <c r="R937" s="420"/>
      <c r="S937" s="420"/>
      <c r="T937" s="420"/>
      <c r="U937" s="420"/>
      <c r="V937" s="420"/>
      <c r="W937" s="420"/>
      <c r="X937" s="420"/>
      <c r="Y937" s="421">
        <v>1.8</v>
      </c>
      <c r="Z937" s="422"/>
      <c r="AA937" s="422"/>
      <c r="AB937" s="423"/>
      <c r="AC937" s="457" t="s">
        <v>130</v>
      </c>
      <c r="AD937" s="458"/>
      <c r="AE937" s="458"/>
      <c r="AF937" s="458"/>
      <c r="AG937" s="458"/>
      <c r="AH937" s="459" t="s">
        <v>396</v>
      </c>
      <c r="AI937" s="459"/>
      <c r="AJ937" s="459"/>
      <c r="AK937" s="459"/>
      <c r="AL937" s="426" t="s">
        <v>396</v>
      </c>
      <c r="AM937" s="427"/>
      <c r="AN937" s="427"/>
      <c r="AO937" s="428"/>
      <c r="AP937" s="235" t="s">
        <v>396</v>
      </c>
      <c r="AQ937" s="235"/>
      <c r="AR937" s="235"/>
      <c r="AS937" s="235"/>
      <c r="AT937" s="235"/>
      <c r="AU937" s="235"/>
      <c r="AV937" s="235"/>
      <c r="AW937" s="235"/>
      <c r="AX937" s="235"/>
    </row>
    <row r="938" spans="1:50" ht="30" hidden="1" customHeight="1" x14ac:dyDescent="0.2">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2">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2">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2">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2">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2">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2">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2">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2">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2">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2">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2">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2">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2">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2">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2">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2">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2">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2">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2">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2">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2">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2">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2">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2">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2">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2">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2">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2">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2">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2">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2">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325</v>
      </c>
      <c r="Z969" s="454"/>
      <c r="AA969" s="454"/>
      <c r="AB969" s="454"/>
      <c r="AC969" s="239" t="s">
        <v>274</v>
      </c>
      <c r="AD969" s="239"/>
      <c r="AE969" s="239"/>
      <c r="AF969" s="239"/>
      <c r="AG969" s="239"/>
      <c r="AH969" s="454" t="s">
        <v>373</v>
      </c>
      <c r="AI969" s="460"/>
      <c r="AJ969" s="460"/>
      <c r="AK969" s="460"/>
      <c r="AL969" s="460" t="s">
        <v>15</v>
      </c>
      <c r="AM969" s="460"/>
      <c r="AN969" s="460"/>
      <c r="AO969" s="415"/>
      <c r="AP969" s="239" t="s">
        <v>329</v>
      </c>
      <c r="AQ969" s="239"/>
      <c r="AR969" s="239"/>
      <c r="AS969" s="239"/>
      <c r="AT969" s="239"/>
      <c r="AU969" s="239"/>
      <c r="AV969" s="239"/>
      <c r="AW969" s="239"/>
      <c r="AX969" s="239"/>
    </row>
    <row r="970" spans="1:50" ht="30" hidden="1" customHeight="1" x14ac:dyDescent="0.2">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2">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2">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2">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2">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2">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2">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2">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2">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2">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2">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2">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2">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2">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2">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2">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2">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2">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2">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2">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2">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2">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2">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2">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2">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2">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2">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2">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2">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2">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2">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2">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2">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325</v>
      </c>
      <c r="Z1002" s="454"/>
      <c r="AA1002" s="454"/>
      <c r="AB1002" s="454"/>
      <c r="AC1002" s="239" t="s">
        <v>274</v>
      </c>
      <c r="AD1002" s="239"/>
      <c r="AE1002" s="239"/>
      <c r="AF1002" s="239"/>
      <c r="AG1002" s="239"/>
      <c r="AH1002" s="454" t="s">
        <v>373</v>
      </c>
      <c r="AI1002" s="460"/>
      <c r="AJ1002" s="460"/>
      <c r="AK1002" s="460"/>
      <c r="AL1002" s="460" t="s">
        <v>15</v>
      </c>
      <c r="AM1002" s="460"/>
      <c r="AN1002" s="460"/>
      <c r="AO1002" s="415"/>
      <c r="AP1002" s="239" t="s">
        <v>329</v>
      </c>
      <c r="AQ1002" s="239"/>
      <c r="AR1002" s="239"/>
      <c r="AS1002" s="239"/>
      <c r="AT1002" s="239"/>
      <c r="AU1002" s="239"/>
      <c r="AV1002" s="239"/>
      <c r="AW1002" s="239"/>
      <c r="AX1002" s="239"/>
    </row>
    <row r="1003" spans="1:50" ht="30" hidden="1" customHeight="1" x14ac:dyDescent="0.2">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2">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2">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2">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2">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2">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2">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2">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2">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2">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2">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2">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2">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2">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2">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2">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2">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2">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2">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2">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2">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2">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2">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2">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2">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2">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2">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2">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2">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2">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2">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2">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2">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325</v>
      </c>
      <c r="Z1035" s="454"/>
      <c r="AA1035" s="454"/>
      <c r="AB1035" s="454"/>
      <c r="AC1035" s="239" t="s">
        <v>274</v>
      </c>
      <c r="AD1035" s="239"/>
      <c r="AE1035" s="239"/>
      <c r="AF1035" s="239"/>
      <c r="AG1035" s="239"/>
      <c r="AH1035" s="454" t="s">
        <v>373</v>
      </c>
      <c r="AI1035" s="460"/>
      <c r="AJ1035" s="460"/>
      <c r="AK1035" s="460"/>
      <c r="AL1035" s="460" t="s">
        <v>15</v>
      </c>
      <c r="AM1035" s="460"/>
      <c r="AN1035" s="460"/>
      <c r="AO1035" s="415"/>
      <c r="AP1035" s="239" t="s">
        <v>329</v>
      </c>
      <c r="AQ1035" s="239"/>
      <c r="AR1035" s="239"/>
      <c r="AS1035" s="239"/>
      <c r="AT1035" s="239"/>
      <c r="AU1035" s="239"/>
      <c r="AV1035" s="239"/>
      <c r="AW1035" s="239"/>
      <c r="AX1035" s="239"/>
    </row>
    <row r="1036" spans="1:50" ht="30" hidden="1" customHeight="1" x14ac:dyDescent="0.2">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2">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2">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2">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2">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2">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2">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2">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2">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2">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2">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2">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2">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2">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2">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2">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2">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2">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2">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2">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2">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2">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2">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2">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2">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2">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2">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2">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2">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2">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2">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2">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2">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325</v>
      </c>
      <c r="Z1068" s="454"/>
      <c r="AA1068" s="454"/>
      <c r="AB1068" s="454"/>
      <c r="AC1068" s="239" t="s">
        <v>274</v>
      </c>
      <c r="AD1068" s="239"/>
      <c r="AE1068" s="239"/>
      <c r="AF1068" s="239"/>
      <c r="AG1068" s="239"/>
      <c r="AH1068" s="454" t="s">
        <v>373</v>
      </c>
      <c r="AI1068" s="460"/>
      <c r="AJ1068" s="460"/>
      <c r="AK1068" s="460"/>
      <c r="AL1068" s="460" t="s">
        <v>15</v>
      </c>
      <c r="AM1068" s="460"/>
      <c r="AN1068" s="460"/>
      <c r="AO1068" s="415"/>
      <c r="AP1068" s="239" t="s">
        <v>329</v>
      </c>
      <c r="AQ1068" s="239"/>
      <c r="AR1068" s="239"/>
      <c r="AS1068" s="239"/>
      <c r="AT1068" s="239"/>
      <c r="AU1068" s="239"/>
      <c r="AV1068" s="239"/>
      <c r="AW1068" s="239"/>
      <c r="AX1068" s="239"/>
    </row>
    <row r="1069" spans="1:50" ht="30" hidden="1" customHeight="1" x14ac:dyDescent="0.2">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2">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2">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2">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2">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2">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2">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2">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2">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2">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2">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2">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2">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2">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2">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2">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2">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2">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2">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2">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2">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2">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2">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2">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2">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2">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2">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2">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2">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2">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2">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2">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2">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2">
      <c r="A1102" s="417"/>
      <c r="B1102" s="417"/>
      <c r="C1102" s="239" t="s">
        <v>5</v>
      </c>
      <c r="D1102" s="239"/>
      <c r="E1102" s="239" t="s">
        <v>285</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283</v>
      </c>
      <c r="Z1102" s="239"/>
      <c r="AA1102" s="239"/>
      <c r="AB1102" s="239"/>
      <c r="AC1102" s="239" t="s">
        <v>284</v>
      </c>
      <c r="AD1102" s="239"/>
      <c r="AE1102" s="239"/>
      <c r="AF1102" s="239"/>
      <c r="AG1102" s="239"/>
      <c r="AH1102" s="454" t="s">
        <v>304</v>
      </c>
      <c r="AI1102" s="454"/>
      <c r="AJ1102" s="454"/>
      <c r="AK1102" s="454"/>
      <c r="AL1102" s="454" t="s">
        <v>15</v>
      </c>
      <c r="AM1102" s="454"/>
      <c r="AN1102" s="454"/>
      <c r="AO1102" s="455"/>
      <c r="AP1102" s="239" t="s">
        <v>354</v>
      </c>
      <c r="AQ1102" s="239"/>
      <c r="AR1102" s="239"/>
      <c r="AS1102" s="239"/>
      <c r="AT1102" s="239"/>
      <c r="AU1102" s="239"/>
      <c r="AV1102" s="239"/>
      <c r="AW1102" s="239"/>
      <c r="AX1102" s="239"/>
    </row>
    <row r="1103" spans="1:50" ht="30" hidden="1" customHeight="1" x14ac:dyDescent="0.2">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2">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2">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2">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2">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2">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2">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2">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2">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2">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2">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2">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2">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2">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2">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2">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2">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2">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2">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2">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2">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2">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2">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2">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2">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2">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2">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2">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2">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2">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G727:AX72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114" max="49" man="1"/>
    <brk id="699" max="49" man="1"/>
    <brk id="727" max="49" man="1"/>
    <brk id="779" max="49" man="1"/>
  </rowBreaks>
  <colBreaks count="2" manualBreakCount="2">
    <brk id="6" max="1131" man="1"/>
    <brk id="42"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 x14ac:dyDescent="0.2"/>
  <cols>
    <col min="1" max="1" width="21.7265625" customWidth="1"/>
    <col min="2" max="2" width="8.7265625" customWidth="1"/>
    <col min="3" max="3" width="17" style="49" hidden="1" customWidth="1"/>
    <col min="4" max="4" width="4" style="49" hidden="1" customWidth="1"/>
    <col min="5" max="5" width="4" style="49" customWidth="1"/>
    <col min="6" max="6" width="32.453125" customWidth="1"/>
    <col min="7" max="7" width="10.08984375" style="1" customWidth="1"/>
    <col min="8" max="8" width="17" style="49" hidden="1" customWidth="1"/>
    <col min="9" max="9" width="4" style="49" hidden="1" customWidth="1"/>
    <col min="10" max="10" width="4" style="49" customWidth="1"/>
    <col min="11" max="11" width="15.36328125" customWidth="1"/>
    <col min="12" max="12" width="8.7265625" customWidth="1"/>
    <col min="13" max="13" width="12" style="49" hidden="1" customWidth="1"/>
    <col min="14" max="14" width="4" style="49" hidden="1" customWidth="1"/>
    <col min="15" max="15" width="3.6328125" customWidth="1"/>
    <col min="16" max="16" width="8.36328125" customWidth="1"/>
    <col min="17" max="17" width="8.7265625" style="1" customWidth="1"/>
    <col min="18" max="18" width="9.453125" style="49" hidden="1" customWidth="1"/>
    <col min="19" max="19" width="4" style="49" hidden="1" customWidth="1"/>
    <col min="20" max="20" width="8.7265625" customWidth="1"/>
    <col min="21" max="21" width="9" style="50"/>
    <col min="22" max="22" width="3.36328125" style="50" customWidth="1"/>
    <col min="23" max="23" width="12.453125" style="50" bestFit="1" customWidth="1"/>
    <col min="24" max="24" width="3.6328125" style="50" customWidth="1"/>
    <col min="25" max="25" width="12.453125" style="51" bestFit="1" customWidth="1"/>
    <col min="26" max="26" width="3.6328125" style="50" customWidth="1"/>
    <col min="27" max="27" width="11.36328125" style="51" bestFit="1" customWidth="1"/>
    <col min="28" max="28" width="3.453125" style="51" customWidth="1"/>
    <col min="29" max="29" width="24.08984375" style="51" bestFit="1" customWidth="1"/>
    <col min="30" max="30" width="3.7265625" style="51" customWidth="1"/>
    <col min="31" max="31" width="33.7265625" style="51" bestFit="1" customWidth="1"/>
    <col min="32" max="32" width="3" style="50" customWidth="1"/>
    <col min="33" max="33" width="30.6328125" style="50" customWidth="1"/>
    <col min="34" max="34" width="9" style="50"/>
    <col min="35" max="35" width="14.6328125" style="50" customWidth="1"/>
    <col min="36" max="41" width="9" style="50"/>
    <col min="42" max="42" width="13" style="50" customWidth="1"/>
    <col min="43" max="16384" width="9" style="50"/>
  </cols>
  <sheetData>
    <row r="1" spans="1:42" x14ac:dyDescent="0.2">
      <c r="A1" s="52" t="s">
        <v>135</v>
      </c>
      <c r="B1" s="52" t="s">
        <v>120</v>
      </c>
      <c r="F1" s="59" t="s">
        <v>22</v>
      </c>
      <c r="G1" s="59" t="s">
        <v>120</v>
      </c>
      <c r="K1" s="64" t="s">
        <v>156</v>
      </c>
      <c r="L1" s="52" t="s">
        <v>120</v>
      </c>
      <c r="O1" s="49"/>
      <c r="P1" s="59" t="s">
        <v>14</v>
      </c>
      <c r="Q1" s="59" t="s">
        <v>120</v>
      </c>
      <c r="T1" s="49"/>
      <c r="U1" s="65" t="s">
        <v>246</v>
      </c>
      <c r="W1" s="65" t="s">
        <v>245</v>
      </c>
      <c r="Y1" s="65" t="s">
        <v>28</v>
      </c>
      <c r="Z1" s="67"/>
      <c r="AA1" s="65" t="s">
        <v>132</v>
      </c>
      <c r="AB1" s="69"/>
      <c r="AC1" s="65" t="s">
        <v>61</v>
      </c>
      <c r="AD1" s="50"/>
      <c r="AE1" s="65" t="s">
        <v>96</v>
      </c>
      <c r="AF1" s="67"/>
      <c r="AG1" s="71" t="s">
        <v>284</v>
      </c>
      <c r="AI1" s="71" t="s">
        <v>297</v>
      </c>
      <c r="AK1" s="71" t="s">
        <v>305</v>
      </c>
      <c r="AM1" s="74"/>
      <c r="AN1" s="74"/>
      <c r="AP1" s="50" t="s">
        <v>367</v>
      </c>
    </row>
    <row r="2" spans="1:42" ht="13.5" customHeight="1" x14ac:dyDescent="0.2">
      <c r="A2" s="53" t="s">
        <v>136</v>
      </c>
      <c r="B2" s="56"/>
      <c r="C2" s="49" t="str">
        <f t="shared" ref="C2:C24" si="0">IF(B2="","",A2)</f>
        <v/>
      </c>
      <c r="D2" s="49" t="str">
        <f>IF(C2="","",IF(D1&lt;&gt;"",CONCATENATE(D1,"、",C2),C2))</f>
        <v/>
      </c>
      <c r="F2" s="60" t="s">
        <v>118</v>
      </c>
      <c r="G2" s="62" t="s">
        <v>482</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t="s">
        <v>482</v>
      </c>
      <c r="R2" s="49" t="str">
        <f t="shared" ref="R2:R8" si="3">IF(Q2="","",P2)</f>
        <v>直接実施</v>
      </c>
      <c r="S2" s="49" t="str">
        <f>IF(R2="","",IF(S1&lt;&gt;"",CONCATENATE(S1,"、",R2),R2))</f>
        <v>直接実施</v>
      </c>
      <c r="T2" s="49"/>
      <c r="U2" s="66" t="s">
        <v>241</v>
      </c>
      <c r="W2" s="66" t="s">
        <v>171</v>
      </c>
      <c r="Y2" s="66" t="s">
        <v>113</v>
      </c>
      <c r="Z2" s="67"/>
      <c r="AA2" s="66" t="s">
        <v>328</v>
      </c>
      <c r="AB2" s="69"/>
      <c r="AC2" s="70" t="s">
        <v>204</v>
      </c>
      <c r="AD2" s="50"/>
      <c r="AE2" s="66" t="s">
        <v>148</v>
      </c>
      <c r="AF2" s="67"/>
      <c r="AG2" s="72" t="s">
        <v>19</v>
      </c>
      <c r="AI2" s="71" t="s">
        <v>396</v>
      </c>
      <c r="AK2" s="71" t="s">
        <v>306</v>
      </c>
      <c r="AM2" s="74"/>
      <c r="AN2" s="74"/>
      <c r="AP2" s="72" t="s">
        <v>19</v>
      </c>
    </row>
    <row r="3" spans="1:42" ht="13.5" customHeight="1" x14ac:dyDescent="0.2">
      <c r="A3" s="53" t="s">
        <v>137</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482</v>
      </c>
      <c r="R3" s="49" t="str">
        <f t="shared" si="3"/>
        <v>委託・請負</v>
      </c>
      <c r="S3" s="49" t="str">
        <f t="shared" ref="S3:S8" si="7">IF(R3="",S2,IF(S2&lt;&gt;"",CONCATENATE(S2,"、",R3),R3))</f>
        <v>直接実施、委託・請負</v>
      </c>
      <c r="T3" s="49"/>
      <c r="U3" s="66" t="s">
        <v>398</v>
      </c>
      <c r="W3" s="66" t="s">
        <v>216</v>
      </c>
      <c r="Y3" s="66" t="s">
        <v>115</v>
      </c>
      <c r="Z3" s="67"/>
      <c r="AA3" s="66" t="s">
        <v>463</v>
      </c>
      <c r="AB3" s="69"/>
      <c r="AC3" s="70" t="s">
        <v>196</v>
      </c>
      <c r="AD3" s="50"/>
      <c r="AE3" s="66" t="s">
        <v>248</v>
      </c>
      <c r="AF3" s="67"/>
      <c r="AG3" s="72" t="s">
        <v>330</v>
      </c>
      <c r="AI3" s="71" t="s">
        <v>112</v>
      </c>
      <c r="AK3" s="71" t="str">
        <f t="shared" ref="AK3:AK27" si="8">CHAR(CODE(AK2)+1)</f>
        <v>B</v>
      </c>
      <c r="AM3" s="74"/>
      <c r="AN3" s="74"/>
      <c r="AP3" s="72" t="s">
        <v>330</v>
      </c>
    </row>
    <row r="4" spans="1:42" ht="13.5" customHeight="1" x14ac:dyDescent="0.2">
      <c r="A4" s="53" t="s">
        <v>139</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直接実施、委託・請負</v>
      </c>
      <c r="T4" s="49"/>
      <c r="U4" s="66" t="s">
        <v>161</v>
      </c>
      <c r="W4" s="66" t="s">
        <v>218</v>
      </c>
      <c r="Y4" s="66" t="s">
        <v>9</v>
      </c>
      <c r="Z4" s="67"/>
      <c r="AA4" s="66" t="s">
        <v>104</v>
      </c>
      <c r="AB4" s="69"/>
      <c r="AC4" s="66" t="s">
        <v>177</v>
      </c>
      <c r="AD4" s="50"/>
      <c r="AE4" s="66" t="s">
        <v>208</v>
      </c>
      <c r="AF4" s="67"/>
      <c r="AG4" s="72" t="s">
        <v>185</v>
      </c>
      <c r="AI4" s="71" t="s">
        <v>299</v>
      </c>
      <c r="AK4" s="71" t="str">
        <f t="shared" si="8"/>
        <v>C</v>
      </c>
      <c r="AM4" s="74"/>
      <c r="AN4" s="74"/>
      <c r="AP4" s="72" t="s">
        <v>185</v>
      </c>
    </row>
    <row r="5" spans="1:42" ht="13.5" customHeight="1" x14ac:dyDescent="0.2">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直接実施、委託・請負</v>
      </c>
      <c r="T5" s="49"/>
      <c r="W5" s="66" t="s">
        <v>353</v>
      </c>
      <c r="Y5" s="66" t="s">
        <v>308</v>
      </c>
      <c r="Z5" s="67"/>
      <c r="AA5" s="66" t="s">
        <v>229</v>
      </c>
      <c r="AB5" s="69"/>
      <c r="AC5" s="66" t="s">
        <v>32</v>
      </c>
      <c r="AD5" s="69"/>
      <c r="AE5" s="66" t="s">
        <v>374</v>
      </c>
      <c r="AF5" s="67"/>
      <c r="AG5" s="72" t="s">
        <v>314</v>
      </c>
      <c r="AI5" s="71" t="s">
        <v>348</v>
      </c>
      <c r="AK5" s="71" t="str">
        <f t="shared" si="8"/>
        <v>D</v>
      </c>
      <c r="AP5" s="72" t="s">
        <v>314</v>
      </c>
    </row>
    <row r="6" spans="1:42" ht="13.5" customHeight="1" x14ac:dyDescent="0.2">
      <c r="A6" s="53" t="s">
        <v>142</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128</v>
      </c>
      <c r="Q6" s="62"/>
      <c r="R6" s="49" t="str">
        <f t="shared" si="3"/>
        <v/>
      </c>
      <c r="S6" s="49" t="str">
        <f t="shared" si="7"/>
        <v>直接実施、委託・請負</v>
      </c>
      <c r="T6" s="49"/>
      <c r="U6" s="66" t="s">
        <v>382</v>
      </c>
      <c r="W6" s="66" t="s">
        <v>219</v>
      </c>
      <c r="Y6" s="66" t="s">
        <v>408</v>
      </c>
      <c r="Z6" s="67"/>
      <c r="AA6" s="66" t="s">
        <v>277</v>
      </c>
      <c r="AB6" s="69"/>
      <c r="AC6" s="66" t="s">
        <v>205</v>
      </c>
      <c r="AD6" s="69"/>
      <c r="AE6" s="66" t="s">
        <v>380</v>
      </c>
      <c r="AF6" s="67"/>
      <c r="AG6" s="72" t="s">
        <v>378</v>
      </c>
      <c r="AI6" s="71" t="s">
        <v>399</v>
      </c>
      <c r="AK6" s="71" t="str">
        <f t="shared" si="8"/>
        <v>E</v>
      </c>
      <c r="AP6" s="72" t="s">
        <v>378</v>
      </c>
    </row>
    <row r="7" spans="1:42" ht="13.5" customHeight="1" x14ac:dyDescent="0.2">
      <c r="A7" s="53" t="s">
        <v>106</v>
      </c>
      <c r="B7" s="56"/>
      <c r="C7" s="49" t="str">
        <f t="shared" si="0"/>
        <v/>
      </c>
      <c r="D7" s="49" t="str">
        <f t="shared" si="4"/>
        <v/>
      </c>
      <c r="F7" s="61" t="s">
        <v>38</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直接実施、委託・請負</v>
      </c>
      <c r="T7" s="49"/>
      <c r="U7" s="66" t="s">
        <v>241</v>
      </c>
      <c r="W7" s="66" t="s">
        <v>220</v>
      </c>
      <c r="Y7" s="66" t="s">
        <v>377</v>
      </c>
      <c r="Z7" s="67"/>
      <c r="AA7" s="66" t="s">
        <v>336</v>
      </c>
      <c r="AB7" s="69"/>
      <c r="AC7" s="69"/>
      <c r="AD7" s="69"/>
      <c r="AE7" s="66" t="s">
        <v>205</v>
      </c>
      <c r="AF7" s="67"/>
      <c r="AG7" s="72" t="s">
        <v>357</v>
      </c>
      <c r="AH7" s="75"/>
      <c r="AI7" s="72" t="s">
        <v>260</v>
      </c>
      <c r="AK7" s="71" t="str">
        <f t="shared" si="8"/>
        <v>F</v>
      </c>
      <c r="AP7" s="72" t="s">
        <v>357</v>
      </c>
    </row>
    <row r="8" spans="1:42" ht="13.5" customHeight="1" x14ac:dyDescent="0.2">
      <c r="A8" s="53" t="s">
        <v>59</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直接実施、委託・請負</v>
      </c>
      <c r="T8" s="49"/>
      <c r="U8" s="66" t="s">
        <v>346</v>
      </c>
      <c r="W8" s="66" t="s">
        <v>222</v>
      </c>
      <c r="Y8" s="66" t="s">
        <v>409</v>
      </c>
      <c r="Z8" s="67"/>
      <c r="AA8" s="66" t="s">
        <v>464</v>
      </c>
      <c r="AB8" s="69"/>
      <c r="AC8" s="69"/>
      <c r="AD8" s="69"/>
      <c r="AE8" s="69"/>
      <c r="AF8" s="67"/>
      <c r="AG8" s="72" t="s">
        <v>224</v>
      </c>
      <c r="AI8" s="71" t="s">
        <v>345</v>
      </c>
      <c r="AK8" s="71" t="str">
        <f t="shared" si="8"/>
        <v>G</v>
      </c>
      <c r="AP8" s="72" t="s">
        <v>224</v>
      </c>
    </row>
    <row r="9" spans="1:42" ht="13.5" customHeight="1" x14ac:dyDescent="0.2">
      <c r="A9" s="53" t="s">
        <v>143</v>
      </c>
      <c r="B9" s="56"/>
      <c r="C9" s="49" t="str">
        <f t="shared" si="0"/>
        <v/>
      </c>
      <c r="D9" s="49" t="str">
        <f t="shared" si="4"/>
        <v/>
      </c>
      <c r="F9" s="61" t="s">
        <v>332</v>
      </c>
      <c r="G9" s="62"/>
      <c r="H9" s="49" t="str">
        <f t="shared" si="1"/>
        <v/>
      </c>
      <c r="I9" s="49" t="str">
        <f t="shared" si="5"/>
        <v>一般会計</v>
      </c>
      <c r="K9" s="53" t="s">
        <v>170</v>
      </c>
      <c r="L9" s="56"/>
      <c r="M9" s="49" t="str">
        <f t="shared" si="2"/>
        <v/>
      </c>
      <c r="N9" s="49" t="str">
        <f t="shared" si="6"/>
        <v/>
      </c>
      <c r="O9" s="49"/>
      <c r="P9" s="49"/>
      <c r="Q9" s="63"/>
      <c r="T9" s="49"/>
      <c r="U9" s="66" t="s">
        <v>390</v>
      </c>
      <c r="W9" s="66" t="s">
        <v>223</v>
      </c>
      <c r="Y9" s="66" t="s">
        <v>324</v>
      </c>
      <c r="Z9" s="67"/>
      <c r="AA9" s="66" t="s">
        <v>465</v>
      </c>
      <c r="AB9" s="69"/>
      <c r="AC9" s="69"/>
      <c r="AD9" s="69"/>
      <c r="AE9" s="69"/>
      <c r="AF9" s="67"/>
      <c r="AG9" s="72" t="s">
        <v>379</v>
      </c>
      <c r="AI9" s="73"/>
      <c r="AK9" s="71" t="str">
        <f t="shared" si="8"/>
        <v>H</v>
      </c>
      <c r="AP9" s="72" t="s">
        <v>379</v>
      </c>
    </row>
    <row r="10" spans="1:42" ht="13.5" customHeight="1" x14ac:dyDescent="0.2">
      <c r="A10" s="53" t="s">
        <v>242</v>
      </c>
      <c r="B10" s="56"/>
      <c r="C10" s="49" t="str">
        <f t="shared" si="0"/>
        <v/>
      </c>
      <c r="D10" s="49" t="str">
        <f t="shared" si="4"/>
        <v/>
      </c>
      <c r="F10" s="61" t="s">
        <v>179</v>
      </c>
      <c r="G10" s="62"/>
      <c r="H10" s="49" t="str">
        <f t="shared" si="1"/>
        <v/>
      </c>
      <c r="I10" s="49" t="str">
        <f t="shared" si="5"/>
        <v>一般会計</v>
      </c>
      <c r="K10" s="53" t="s">
        <v>355</v>
      </c>
      <c r="L10" s="56"/>
      <c r="M10" s="49" t="str">
        <f t="shared" si="2"/>
        <v/>
      </c>
      <c r="N10" s="49" t="str">
        <f t="shared" si="6"/>
        <v/>
      </c>
      <c r="O10" s="49"/>
      <c r="P10" s="49" t="str">
        <f>S8</f>
        <v>直接実施、委託・請負</v>
      </c>
      <c r="Q10" s="63"/>
      <c r="T10" s="49"/>
      <c r="W10" s="66" t="s">
        <v>225</v>
      </c>
      <c r="Y10" s="66" t="s">
        <v>410</v>
      </c>
      <c r="Z10" s="67"/>
      <c r="AA10" s="66" t="s">
        <v>466</v>
      </c>
      <c r="AB10" s="69"/>
      <c r="AC10" s="69"/>
      <c r="AD10" s="69"/>
      <c r="AE10" s="69"/>
      <c r="AF10" s="67"/>
      <c r="AG10" s="72" t="s">
        <v>370</v>
      </c>
      <c r="AK10" s="71" t="str">
        <f t="shared" si="8"/>
        <v>I</v>
      </c>
      <c r="AP10" s="71" t="s">
        <v>130</v>
      </c>
    </row>
    <row r="11" spans="1:42" ht="13.5" customHeight="1" x14ac:dyDescent="0.2">
      <c r="A11" s="53" t="s">
        <v>144</v>
      </c>
      <c r="B11" s="56"/>
      <c r="C11" s="49" t="str">
        <f t="shared" si="0"/>
        <v/>
      </c>
      <c r="D11" s="49" t="str">
        <f t="shared" si="4"/>
        <v/>
      </c>
      <c r="F11" s="61" t="s">
        <v>180</v>
      </c>
      <c r="G11" s="62"/>
      <c r="H11" s="49" t="str">
        <f t="shared" si="1"/>
        <v/>
      </c>
      <c r="I11" s="49" t="str">
        <f t="shared" si="5"/>
        <v>一般会計</v>
      </c>
      <c r="K11" s="53" t="s">
        <v>172</v>
      </c>
      <c r="L11" s="56" t="s">
        <v>482</v>
      </c>
      <c r="M11" s="49" t="str">
        <f t="shared" si="2"/>
        <v>その他の事項経費</v>
      </c>
      <c r="N11" s="49" t="str">
        <f t="shared" si="6"/>
        <v>その他の事項経費</v>
      </c>
      <c r="O11" s="49"/>
      <c r="P11" s="49"/>
      <c r="Q11" s="63"/>
      <c r="T11" s="49"/>
      <c r="W11" s="66" t="s">
        <v>228</v>
      </c>
      <c r="Y11" s="66" t="s">
        <v>108</v>
      </c>
      <c r="Z11" s="67"/>
      <c r="AA11" s="66" t="s">
        <v>467</v>
      </c>
      <c r="AB11" s="69"/>
      <c r="AC11" s="69"/>
      <c r="AD11" s="69"/>
      <c r="AE11" s="69"/>
      <c r="AF11" s="67"/>
      <c r="AG11" s="71" t="s">
        <v>372</v>
      </c>
      <c r="AK11" s="71" t="str">
        <f t="shared" si="8"/>
        <v>J</v>
      </c>
    </row>
    <row r="12" spans="1:42" ht="13.5" customHeight="1" x14ac:dyDescent="0.2">
      <c r="A12" s="53" t="s">
        <v>149</v>
      </c>
      <c r="B12" s="56"/>
      <c r="C12" s="49" t="str">
        <f t="shared" si="0"/>
        <v/>
      </c>
      <c r="D12" s="49" t="str">
        <f t="shared" si="4"/>
        <v/>
      </c>
      <c r="F12" s="61" t="s">
        <v>60</v>
      </c>
      <c r="G12" s="62"/>
      <c r="H12" s="49" t="str">
        <f t="shared" si="1"/>
        <v/>
      </c>
      <c r="I12" s="49" t="str">
        <f t="shared" si="5"/>
        <v>一般会計</v>
      </c>
      <c r="K12" s="49"/>
      <c r="L12" s="49"/>
      <c r="O12" s="49"/>
      <c r="P12" s="49"/>
      <c r="Q12" s="63"/>
      <c r="T12" s="49"/>
      <c r="W12" s="66" t="s">
        <v>134</v>
      </c>
      <c r="Y12" s="66" t="s">
        <v>413</v>
      </c>
      <c r="Z12" s="67"/>
      <c r="AA12" s="66" t="s">
        <v>468</v>
      </c>
      <c r="AB12" s="69"/>
      <c r="AC12" s="69"/>
      <c r="AD12" s="69"/>
      <c r="AE12" s="69"/>
      <c r="AF12" s="67"/>
      <c r="AG12" s="71" t="s">
        <v>316</v>
      </c>
      <c r="AK12" s="71" t="str">
        <f t="shared" si="8"/>
        <v>K</v>
      </c>
    </row>
    <row r="13" spans="1:42" ht="13.5" customHeight="1" x14ac:dyDescent="0.2">
      <c r="A13" s="53" t="s">
        <v>152</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230</v>
      </c>
      <c r="Y13" s="66" t="s">
        <v>414</v>
      </c>
      <c r="Z13" s="67"/>
      <c r="AA13" s="66" t="s">
        <v>426</v>
      </c>
      <c r="AB13" s="69"/>
      <c r="AC13" s="69"/>
      <c r="AD13" s="69"/>
      <c r="AE13" s="69"/>
      <c r="AF13" s="67"/>
      <c r="AG13" s="71" t="s">
        <v>130</v>
      </c>
      <c r="AK13" s="71" t="str">
        <f t="shared" si="8"/>
        <v>L</v>
      </c>
    </row>
    <row r="14" spans="1:42" ht="13.5" customHeight="1" x14ac:dyDescent="0.2">
      <c r="A14" s="53" t="s">
        <v>8</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231</v>
      </c>
      <c r="Y14" s="66" t="s">
        <v>415</v>
      </c>
      <c r="Z14" s="67"/>
      <c r="AA14" s="66" t="s">
        <v>460</v>
      </c>
      <c r="AB14" s="69"/>
      <c r="AC14" s="69"/>
      <c r="AD14" s="69"/>
      <c r="AE14" s="69"/>
      <c r="AF14" s="67"/>
      <c r="AG14" s="73"/>
      <c r="AK14" s="71" t="str">
        <f t="shared" si="8"/>
        <v>M</v>
      </c>
    </row>
    <row r="15" spans="1:42" ht="13.5" customHeight="1" x14ac:dyDescent="0.2">
      <c r="A15" s="53" t="s">
        <v>153</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232</v>
      </c>
      <c r="Y15" s="66" t="s">
        <v>187</v>
      </c>
      <c r="Z15" s="67"/>
      <c r="AA15" s="66" t="s">
        <v>469</v>
      </c>
      <c r="AB15" s="69"/>
      <c r="AC15" s="69"/>
      <c r="AD15" s="69"/>
      <c r="AE15" s="69"/>
      <c r="AF15" s="67"/>
      <c r="AG15" s="74"/>
      <c r="AK15" s="71" t="str">
        <f t="shared" si="8"/>
        <v>N</v>
      </c>
    </row>
    <row r="16" spans="1:42" ht="13.5" customHeight="1" x14ac:dyDescent="0.2">
      <c r="A16" s="53" t="s">
        <v>154</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233</v>
      </c>
      <c r="Y16" s="66" t="s">
        <v>90</v>
      </c>
      <c r="Z16" s="67"/>
      <c r="AA16" s="66" t="s">
        <v>470</v>
      </c>
      <c r="AB16" s="69"/>
      <c r="AC16" s="69"/>
      <c r="AD16" s="69"/>
      <c r="AE16" s="69"/>
      <c r="AF16" s="67"/>
      <c r="AG16" s="74"/>
      <c r="AK16" s="71" t="str">
        <f t="shared" si="8"/>
        <v>O</v>
      </c>
    </row>
    <row r="17" spans="1:37" ht="13.5" customHeight="1" x14ac:dyDescent="0.2">
      <c r="A17" s="53" t="s">
        <v>2</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235</v>
      </c>
      <c r="Y17" s="66" t="s">
        <v>416</v>
      </c>
      <c r="Z17" s="67"/>
      <c r="AA17" s="66" t="s">
        <v>258</v>
      </c>
      <c r="AB17" s="69"/>
      <c r="AC17" s="69"/>
      <c r="AD17" s="69"/>
      <c r="AE17" s="69"/>
      <c r="AF17" s="67"/>
      <c r="AG17" s="74"/>
      <c r="AK17" s="71" t="str">
        <f t="shared" si="8"/>
        <v>P</v>
      </c>
    </row>
    <row r="18" spans="1:37" ht="13.5" customHeight="1" x14ac:dyDescent="0.2">
      <c r="A18" s="53" t="s">
        <v>155</v>
      </c>
      <c r="B18" s="56" t="s">
        <v>482</v>
      </c>
      <c r="C18" s="49" t="str">
        <f t="shared" si="0"/>
        <v>ＩＴ戦略</v>
      </c>
      <c r="D18" s="49" t="str">
        <f t="shared" si="4"/>
        <v>ＩＴ戦略</v>
      </c>
      <c r="F18" s="61" t="s">
        <v>190</v>
      </c>
      <c r="G18" s="62"/>
      <c r="H18" s="49" t="str">
        <f t="shared" si="1"/>
        <v/>
      </c>
      <c r="I18" s="49" t="str">
        <f t="shared" si="5"/>
        <v>一般会計</v>
      </c>
      <c r="K18" s="49"/>
      <c r="L18" s="49"/>
      <c r="O18" s="49"/>
      <c r="P18" s="49"/>
      <c r="Q18" s="63"/>
      <c r="T18" s="49"/>
      <c r="W18" s="66" t="s">
        <v>27</v>
      </c>
      <c r="Y18" s="66" t="s">
        <v>388</v>
      </c>
      <c r="Z18" s="67"/>
      <c r="AA18" s="66" t="s">
        <v>471</v>
      </c>
      <c r="AB18" s="69"/>
      <c r="AC18" s="69"/>
      <c r="AD18" s="69"/>
      <c r="AE18" s="69"/>
      <c r="AF18" s="67"/>
      <c r="AK18" s="71" t="str">
        <f t="shared" si="8"/>
        <v>Q</v>
      </c>
    </row>
    <row r="19" spans="1:37" ht="13.5" customHeight="1" x14ac:dyDescent="0.2">
      <c r="A19" s="53" t="s">
        <v>138</v>
      </c>
      <c r="B19" s="56"/>
      <c r="C19" s="49" t="str">
        <f t="shared" si="0"/>
        <v/>
      </c>
      <c r="D19" s="49" t="str">
        <f t="shared" si="4"/>
        <v>ＩＴ戦略</v>
      </c>
      <c r="F19" s="61" t="s">
        <v>194</v>
      </c>
      <c r="G19" s="62"/>
      <c r="H19" s="49" t="str">
        <f t="shared" si="1"/>
        <v/>
      </c>
      <c r="I19" s="49" t="str">
        <f t="shared" si="5"/>
        <v>一般会計</v>
      </c>
      <c r="K19" s="49"/>
      <c r="L19" s="49"/>
      <c r="O19" s="49"/>
      <c r="P19" s="49"/>
      <c r="Q19" s="63"/>
      <c r="T19" s="49"/>
      <c r="W19" s="66" t="s">
        <v>236</v>
      </c>
      <c r="Y19" s="66" t="s">
        <v>296</v>
      </c>
      <c r="Z19" s="67"/>
      <c r="AA19" s="66" t="s">
        <v>472</v>
      </c>
      <c r="AB19" s="69"/>
      <c r="AC19" s="69"/>
      <c r="AD19" s="69"/>
      <c r="AE19" s="69"/>
      <c r="AF19" s="67"/>
      <c r="AK19" s="71" t="str">
        <f t="shared" si="8"/>
        <v>R</v>
      </c>
    </row>
    <row r="20" spans="1:37" ht="13.5" customHeight="1" x14ac:dyDescent="0.2">
      <c r="A20" s="53" t="s">
        <v>270</v>
      </c>
      <c r="B20" s="56"/>
      <c r="C20" s="49" t="str">
        <f t="shared" si="0"/>
        <v/>
      </c>
      <c r="D20" s="49" t="str">
        <f t="shared" si="4"/>
        <v>ＩＴ戦略</v>
      </c>
      <c r="F20" s="61" t="s">
        <v>20</v>
      </c>
      <c r="G20" s="62"/>
      <c r="H20" s="49" t="str">
        <f t="shared" si="1"/>
        <v/>
      </c>
      <c r="I20" s="49" t="str">
        <f t="shared" si="5"/>
        <v>一般会計</v>
      </c>
      <c r="K20" s="49"/>
      <c r="L20" s="49"/>
      <c r="O20" s="49"/>
      <c r="P20" s="49"/>
      <c r="Q20" s="63"/>
      <c r="T20" s="49"/>
      <c r="W20" s="66" t="s">
        <v>238</v>
      </c>
      <c r="Y20" s="66" t="s">
        <v>237</v>
      </c>
      <c r="Z20" s="67"/>
      <c r="AA20" s="66" t="s">
        <v>473</v>
      </c>
      <c r="AB20" s="69"/>
      <c r="AC20" s="69"/>
      <c r="AD20" s="69"/>
      <c r="AE20" s="69"/>
      <c r="AF20" s="67"/>
      <c r="AK20" s="71" t="str">
        <f t="shared" si="8"/>
        <v>S</v>
      </c>
    </row>
    <row r="21" spans="1:37" ht="13.5" customHeight="1" x14ac:dyDescent="0.2">
      <c r="A21" s="53" t="s">
        <v>340</v>
      </c>
      <c r="B21" s="56"/>
      <c r="C21" s="49" t="str">
        <f t="shared" si="0"/>
        <v/>
      </c>
      <c r="D21" s="49" t="str">
        <f t="shared" si="4"/>
        <v>ＩＴ戦略</v>
      </c>
      <c r="F21" s="61" t="s">
        <v>195</v>
      </c>
      <c r="G21" s="62"/>
      <c r="H21" s="49" t="str">
        <f t="shared" si="1"/>
        <v/>
      </c>
      <c r="I21" s="49" t="str">
        <f t="shared" si="5"/>
        <v>一般会計</v>
      </c>
      <c r="K21" s="49"/>
      <c r="L21" s="49"/>
      <c r="O21" s="49"/>
      <c r="P21" s="49"/>
      <c r="Q21" s="63"/>
      <c r="T21" s="49"/>
      <c r="W21" s="66" t="s">
        <v>83</v>
      </c>
      <c r="Y21" s="66" t="s">
        <v>288</v>
      </c>
      <c r="Z21" s="67"/>
      <c r="AA21" s="66" t="s">
        <v>474</v>
      </c>
      <c r="AB21" s="69"/>
      <c r="AC21" s="69"/>
      <c r="AD21" s="69"/>
      <c r="AE21" s="69"/>
      <c r="AF21" s="67"/>
      <c r="AK21" s="71" t="str">
        <f t="shared" si="8"/>
        <v>T</v>
      </c>
    </row>
    <row r="22" spans="1:37" ht="13.5" customHeight="1" x14ac:dyDescent="0.2">
      <c r="A22" s="53" t="s">
        <v>342</v>
      </c>
      <c r="B22" s="56"/>
      <c r="C22" s="49" t="str">
        <f t="shared" si="0"/>
        <v/>
      </c>
      <c r="D22" s="49" t="str">
        <f t="shared" si="4"/>
        <v>ＩＴ戦略</v>
      </c>
      <c r="F22" s="61" t="s">
        <v>119</v>
      </c>
      <c r="G22" s="62"/>
      <c r="H22" s="49" t="str">
        <f t="shared" si="1"/>
        <v/>
      </c>
      <c r="I22" s="49" t="str">
        <f t="shared" si="5"/>
        <v>一般会計</v>
      </c>
      <c r="K22" s="49"/>
      <c r="L22" s="49"/>
      <c r="O22" s="49"/>
      <c r="P22" s="49"/>
      <c r="Q22" s="63"/>
      <c r="T22" s="49"/>
      <c r="W22" s="66" t="s">
        <v>240</v>
      </c>
      <c r="Y22" s="66" t="s">
        <v>417</v>
      </c>
      <c r="Z22" s="67"/>
      <c r="AA22" s="66" t="s">
        <v>76</v>
      </c>
      <c r="AB22" s="69"/>
      <c r="AC22" s="69"/>
      <c r="AD22" s="69"/>
      <c r="AE22" s="69"/>
      <c r="AF22" s="67"/>
      <c r="AK22" s="71" t="str">
        <f t="shared" si="8"/>
        <v>U</v>
      </c>
    </row>
    <row r="23" spans="1:37" ht="13.5" customHeight="1" x14ac:dyDescent="0.2">
      <c r="A23" s="53" t="s">
        <v>344</v>
      </c>
      <c r="B23" s="56"/>
      <c r="C23" s="49" t="str">
        <f t="shared" si="0"/>
        <v/>
      </c>
      <c r="D23" s="49" t="str">
        <f t="shared" si="4"/>
        <v>ＩＴ戦略</v>
      </c>
      <c r="F23" s="61" t="s">
        <v>124</v>
      </c>
      <c r="G23" s="62"/>
      <c r="H23" s="49" t="str">
        <f t="shared" si="1"/>
        <v/>
      </c>
      <c r="I23" s="49" t="str">
        <f t="shared" si="5"/>
        <v>一般会計</v>
      </c>
      <c r="K23" s="49"/>
      <c r="L23" s="49"/>
      <c r="O23" s="49"/>
      <c r="P23" s="49"/>
      <c r="Q23" s="63"/>
      <c r="T23" s="49"/>
      <c r="Y23" s="66" t="s">
        <v>418</v>
      </c>
      <c r="Z23" s="67"/>
      <c r="AA23" s="66" t="s">
        <v>475</v>
      </c>
      <c r="AB23" s="69"/>
      <c r="AC23" s="69"/>
      <c r="AD23" s="69"/>
      <c r="AE23" s="69"/>
      <c r="AF23" s="67"/>
      <c r="AK23" s="71" t="str">
        <f t="shared" si="8"/>
        <v>V</v>
      </c>
    </row>
    <row r="24" spans="1:37" ht="13.5" customHeight="1" x14ac:dyDescent="0.2">
      <c r="A24" s="53" t="s">
        <v>395</v>
      </c>
      <c r="B24" s="56"/>
      <c r="C24" s="49" t="str">
        <f t="shared" si="0"/>
        <v/>
      </c>
      <c r="D24" s="49" t="str">
        <f t="shared" si="4"/>
        <v>ＩＴ戦略</v>
      </c>
      <c r="F24" s="61" t="s">
        <v>243</v>
      </c>
      <c r="G24" s="62"/>
      <c r="H24" s="49" t="str">
        <f t="shared" si="1"/>
        <v/>
      </c>
      <c r="I24" s="49" t="str">
        <f t="shared" si="5"/>
        <v>一般会計</v>
      </c>
      <c r="K24" s="49"/>
      <c r="L24" s="49"/>
      <c r="O24" s="49"/>
      <c r="P24" s="49"/>
      <c r="Q24" s="63"/>
      <c r="T24" s="49"/>
      <c r="Y24" s="66" t="s">
        <v>419</v>
      </c>
      <c r="Z24" s="67"/>
      <c r="AA24" s="66" t="s">
        <v>476</v>
      </c>
      <c r="AB24" s="69"/>
      <c r="AC24" s="69"/>
      <c r="AD24" s="69"/>
      <c r="AE24" s="69"/>
      <c r="AF24" s="67"/>
      <c r="AK24" s="71" t="str">
        <f t="shared" si="8"/>
        <v>W</v>
      </c>
    </row>
    <row r="25" spans="1:37" ht="13.5" customHeight="1" x14ac:dyDescent="0.2">
      <c r="A25" s="54"/>
      <c r="B25" s="57"/>
      <c r="F25" s="61" t="s">
        <v>197</v>
      </c>
      <c r="G25" s="62"/>
      <c r="H25" s="49" t="str">
        <f t="shared" si="1"/>
        <v/>
      </c>
      <c r="I25" s="49" t="str">
        <f t="shared" si="5"/>
        <v>一般会計</v>
      </c>
      <c r="K25" s="49"/>
      <c r="L25" s="49"/>
      <c r="O25" s="49"/>
      <c r="P25" s="49"/>
      <c r="Q25" s="63"/>
      <c r="T25" s="49"/>
      <c r="Y25" s="66" t="s">
        <v>420</v>
      </c>
      <c r="Z25" s="67"/>
      <c r="AA25" s="66" t="s">
        <v>477</v>
      </c>
      <c r="AB25" s="69"/>
      <c r="AC25" s="69"/>
      <c r="AD25" s="69"/>
      <c r="AE25" s="69"/>
      <c r="AF25" s="67"/>
      <c r="AK25" s="71" t="str">
        <f t="shared" si="8"/>
        <v>X</v>
      </c>
    </row>
    <row r="26" spans="1:37" ht="13.5" customHeight="1" x14ac:dyDescent="0.2">
      <c r="A26" s="55"/>
      <c r="B26" s="58"/>
      <c r="F26" s="61" t="s">
        <v>198</v>
      </c>
      <c r="G26" s="62"/>
      <c r="H26" s="49" t="str">
        <f t="shared" si="1"/>
        <v/>
      </c>
      <c r="I26" s="49" t="str">
        <f t="shared" si="5"/>
        <v>一般会計</v>
      </c>
      <c r="K26" s="49"/>
      <c r="L26" s="49"/>
      <c r="O26" s="49"/>
      <c r="P26" s="49"/>
      <c r="Q26" s="63"/>
      <c r="T26" s="49"/>
      <c r="Y26" s="66" t="s">
        <v>421</v>
      </c>
      <c r="Z26" s="67"/>
      <c r="AA26" s="66" t="s">
        <v>478</v>
      </c>
      <c r="AB26" s="69"/>
      <c r="AC26" s="69"/>
      <c r="AD26" s="69"/>
      <c r="AE26" s="69"/>
      <c r="AF26" s="67"/>
      <c r="AK26" s="71" t="str">
        <f t="shared" si="8"/>
        <v>Y</v>
      </c>
    </row>
    <row r="27" spans="1:37" ht="13.5" customHeight="1" x14ac:dyDescent="0.2">
      <c r="A27" s="49" t="str">
        <f>IF(D24="","-",D24)</f>
        <v>ＩＴ戦略</v>
      </c>
      <c r="B27" s="49"/>
      <c r="F27" s="61" t="s">
        <v>199</v>
      </c>
      <c r="G27" s="62"/>
      <c r="H27" s="49" t="str">
        <f t="shared" si="1"/>
        <v/>
      </c>
      <c r="I27" s="49" t="str">
        <f t="shared" si="5"/>
        <v>一般会計</v>
      </c>
      <c r="K27" s="49"/>
      <c r="L27" s="49"/>
      <c r="O27" s="49"/>
      <c r="P27" s="49"/>
      <c r="Q27" s="63"/>
      <c r="T27" s="49"/>
      <c r="Y27" s="66" t="s">
        <v>422</v>
      </c>
      <c r="Z27" s="67"/>
      <c r="AA27" s="66" t="s">
        <v>249</v>
      </c>
      <c r="AB27" s="69"/>
      <c r="AC27" s="69"/>
      <c r="AD27" s="69"/>
      <c r="AE27" s="69"/>
      <c r="AF27" s="67"/>
      <c r="AK27" s="71" t="str">
        <f t="shared" si="8"/>
        <v>Z</v>
      </c>
    </row>
    <row r="28" spans="1:37" ht="13.5" customHeight="1" x14ac:dyDescent="0.2">
      <c r="B28" s="49"/>
      <c r="F28" s="61" t="s">
        <v>200</v>
      </c>
      <c r="G28" s="62"/>
      <c r="H28" s="49" t="str">
        <f t="shared" si="1"/>
        <v/>
      </c>
      <c r="I28" s="49" t="str">
        <f t="shared" si="5"/>
        <v>一般会計</v>
      </c>
      <c r="K28" s="49"/>
      <c r="L28" s="49"/>
      <c r="O28" s="49"/>
      <c r="P28" s="49"/>
      <c r="Q28" s="63"/>
      <c r="T28" s="49"/>
      <c r="Y28" s="66" t="s">
        <v>411</v>
      </c>
      <c r="Z28" s="67"/>
      <c r="AA28" s="66" t="s">
        <v>479</v>
      </c>
      <c r="AB28" s="69"/>
      <c r="AC28" s="69"/>
      <c r="AD28" s="69"/>
      <c r="AE28" s="69"/>
      <c r="AF28" s="67"/>
      <c r="AK28" s="71" t="s">
        <v>265</v>
      </c>
    </row>
    <row r="29" spans="1:37" ht="13.5" customHeight="1" x14ac:dyDescent="0.2">
      <c r="A29" s="49"/>
      <c r="B29" s="49"/>
      <c r="F29" s="61" t="s">
        <v>191</v>
      </c>
      <c r="G29" s="62"/>
      <c r="H29" s="49" t="str">
        <f t="shared" si="1"/>
        <v/>
      </c>
      <c r="I29" s="49" t="str">
        <f t="shared" si="5"/>
        <v>一般会計</v>
      </c>
      <c r="K29" s="49"/>
      <c r="L29" s="49"/>
      <c r="O29" s="49"/>
      <c r="P29" s="49"/>
      <c r="Q29" s="63"/>
      <c r="T29" s="49"/>
      <c r="Y29" s="66" t="s">
        <v>289</v>
      </c>
      <c r="Z29" s="67"/>
      <c r="AA29" s="66" t="s">
        <v>480</v>
      </c>
      <c r="AB29" s="69"/>
      <c r="AC29" s="69"/>
      <c r="AD29" s="69"/>
      <c r="AE29" s="69"/>
      <c r="AF29" s="67"/>
      <c r="AK29" s="71" t="str">
        <f t="shared" ref="AK29:AK49" si="9">CHAR(CODE(AK28)+1)</f>
        <v>b</v>
      </c>
    </row>
    <row r="30" spans="1:37" ht="13.5" customHeight="1" x14ac:dyDescent="0.2">
      <c r="A30" s="49"/>
      <c r="B30" s="49"/>
      <c r="F30" s="61" t="s">
        <v>114</v>
      </c>
      <c r="G30" s="62"/>
      <c r="H30" s="49" t="str">
        <f t="shared" si="1"/>
        <v/>
      </c>
      <c r="I30" s="49" t="str">
        <f t="shared" si="5"/>
        <v>一般会計</v>
      </c>
      <c r="K30" s="49"/>
      <c r="L30" s="49"/>
      <c r="O30" s="49"/>
      <c r="P30" s="49"/>
      <c r="Q30" s="63"/>
      <c r="T30" s="49"/>
      <c r="Y30" s="66" t="s">
        <v>350</v>
      </c>
      <c r="Z30" s="67"/>
      <c r="AA30" s="66" t="s">
        <v>481</v>
      </c>
      <c r="AB30" s="69"/>
      <c r="AC30" s="69"/>
      <c r="AD30" s="69"/>
      <c r="AE30" s="69"/>
      <c r="AF30" s="67"/>
      <c r="AK30" s="71" t="str">
        <f t="shared" si="9"/>
        <v>c</v>
      </c>
    </row>
    <row r="31" spans="1:37" ht="13.5" customHeight="1" x14ac:dyDescent="0.2">
      <c r="A31" s="49"/>
      <c r="B31" s="49"/>
      <c r="F31" s="61" t="s">
        <v>167</v>
      </c>
      <c r="G31" s="62"/>
      <c r="H31" s="49" t="str">
        <f t="shared" si="1"/>
        <v/>
      </c>
      <c r="I31" s="49" t="str">
        <f t="shared" si="5"/>
        <v>一般会計</v>
      </c>
      <c r="K31" s="49"/>
      <c r="L31" s="49"/>
      <c r="O31" s="49"/>
      <c r="P31" s="49"/>
      <c r="Q31" s="63"/>
      <c r="T31" s="49"/>
      <c r="Y31" s="66" t="s">
        <v>48</v>
      </c>
      <c r="Z31" s="67"/>
      <c r="AA31" s="66" t="s">
        <v>440</v>
      </c>
      <c r="AB31" s="69"/>
      <c r="AC31" s="69"/>
      <c r="AD31" s="69"/>
      <c r="AE31" s="69"/>
      <c r="AF31" s="67"/>
      <c r="AK31" s="71" t="str">
        <f t="shared" si="9"/>
        <v>d</v>
      </c>
    </row>
    <row r="32" spans="1:37" ht="13.5" customHeight="1" x14ac:dyDescent="0.2">
      <c r="A32" s="49"/>
      <c r="B32" s="49"/>
      <c r="F32" s="61" t="s">
        <v>335</v>
      </c>
      <c r="G32" s="62"/>
      <c r="H32" s="49" t="str">
        <f t="shared" si="1"/>
        <v/>
      </c>
      <c r="I32" s="49" t="str">
        <f t="shared" si="5"/>
        <v>一般会計</v>
      </c>
      <c r="K32" s="49"/>
      <c r="L32" s="49"/>
      <c r="O32" s="49"/>
      <c r="P32" s="49"/>
      <c r="Q32" s="63"/>
      <c r="T32" s="49"/>
      <c r="Y32" s="66" t="s">
        <v>261</v>
      </c>
      <c r="Z32" s="67"/>
      <c r="AA32" s="66" t="s">
        <v>24</v>
      </c>
      <c r="AB32" s="69"/>
      <c r="AC32" s="69"/>
      <c r="AD32" s="69"/>
      <c r="AE32" s="69"/>
      <c r="AF32" s="67"/>
      <c r="AK32" s="71" t="str">
        <f t="shared" si="9"/>
        <v>e</v>
      </c>
    </row>
    <row r="33" spans="1:37" ht="13.5" customHeight="1" x14ac:dyDescent="0.2">
      <c r="A33" s="49"/>
      <c r="B33" s="49"/>
      <c r="F33" s="61" t="s">
        <v>320</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2">
      <c r="A34" s="49"/>
      <c r="B34" s="49"/>
      <c r="F34" s="61" t="s">
        <v>337</v>
      </c>
      <c r="G34" s="62"/>
      <c r="H34" s="49" t="str">
        <f t="shared" si="1"/>
        <v/>
      </c>
      <c r="I34" s="49" t="str">
        <f t="shared" si="5"/>
        <v>一般会計</v>
      </c>
      <c r="K34" s="49"/>
      <c r="L34" s="49"/>
      <c r="O34" s="49"/>
      <c r="P34" s="49"/>
      <c r="Q34" s="63"/>
      <c r="T34" s="49"/>
      <c r="Y34" s="66" t="s">
        <v>318</v>
      </c>
      <c r="Z34" s="67"/>
      <c r="AB34" s="69"/>
      <c r="AC34" s="69"/>
      <c r="AD34" s="69"/>
      <c r="AE34" s="69"/>
      <c r="AF34" s="67"/>
      <c r="AK34" s="71" t="str">
        <f t="shared" si="9"/>
        <v>g</v>
      </c>
    </row>
    <row r="35" spans="1:37" ht="13.5" customHeight="1" x14ac:dyDescent="0.2">
      <c r="A35" s="49"/>
      <c r="B35" s="49"/>
      <c r="F35" s="61" t="s">
        <v>338</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2">
      <c r="A36" s="49"/>
      <c r="B36" s="49"/>
      <c r="F36" s="61" t="s">
        <v>339</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2">
      <c r="A37" s="49"/>
      <c r="B37" s="49"/>
      <c r="F37" s="49"/>
      <c r="G37" s="63"/>
      <c r="H37" s="49" t="str">
        <f t="shared" si="1"/>
        <v/>
      </c>
      <c r="I37" s="49" t="str">
        <f t="shared" si="5"/>
        <v>一般会計</v>
      </c>
      <c r="K37" s="49"/>
      <c r="L37" s="49"/>
      <c r="O37" s="49"/>
      <c r="P37" s="49"/>
      <c r="Q37" s="63"/>
      <c r="T37" s="49"/>
      <c r="Y37" s="66" t="s">
        <v>428</v>
      </c>
      <c r="Z37" s="67"/>
      <c r="AF37" s="67"/>
      <c r="AK37" s="71" t="str">
        <f t="shared" si="9"/>
        <v>j</v>
      </c>
    </row>
    <row r="38" spans="1:37" x14ac:dyDescent="0.2">
      <c r="A38" s="49"/>
      <c r="B38" s="49"/>
      <c r="F38" s="49"/>
      <c r="G38" s="63"/>
      <c r="K38" s="49"/>
      <c r="L38" s="49"/>
      <c r="O38" s="49"/>
      <c r="P38" s="49"/>
      <c r="Q38" s="63"/>
      <c r="T38" s="49"/>
      <c r="Y38" s="66" t="s">
        <v>412</v>
      </c>
      <c r="Z38" s="67"/>
      <c r="AF38" s="67"/>
      <c r="AK38" s="71" t="str">
        <f t="shared" si="9"/>
        <v>k</v>
      </c>
    </row>
    <row r="39" spans="1:37" x14ac:dyDescent="0.2">
      <c r="A39" s="49"/>
      <c r="B39" s="49"/>
      <c r="F39" s="49" t="str">
        <f>I37</f>
        <v>一般会計</v>
      </c>
      <c r="G39" s="63"/>
      <c r="K39" s="49"/>
      <c r="L39" s="49"/>
      <c r="O39" s="49"/>
      <c r="P39" s="49"/>
      <c r="Q39" s="63"/>
      <c r="T39" s="49"/>
      <c r="Y39" s="66" t="s">
        <v>430</v>
      </c>
      <c r="Z39" s="67"/>
      <c r="AF39" s="67"/>
      <c r="AK39" s="71" t="str">
        <f t="shared" si="9"/>
        <v>l</v>
      </c>
    </row>
    <row r="40" spans="1:37" x14ac:dyDescent="0.2">
      <c r="A40" s="49"/>
      <c r="B40" s="49"/>
      <c r="F40" s="49"/>
      <c r="G40" s="63"/>
      <c r="K40" s="49"/>
      <c r="L40" s="49"/>
      <c r="O40" s="49"/>
      <c r="P40" s="49"/>
      <c r="Q40" s="63"/>
      <c r="T40" s="49"/>
      <c r="Y40" s="66" t="s">
        <v>431</v>
      </c>
      <c r="Z40" s="67"/>
      <c r="AF40" s="67"/>
      <c r="AK40" s="71" t="str">
        <f t="shared" si="9"/>
        <v>m</v>
      </c>
    </row>
    <row r="41" spans="1:37" x14ac:dyDescent="0.2">
      <c r="A41" s="49"/>
      <c r="B41" s="49"/>
      <c r="F41" s="49"/>
      <c r="G41" s="63"/>
      <c r="K41" s="49"/>
      <c r="L41" s="49"/>
      <c r="O41" s="49"/>
      <c r="P41" s="49"/>
      <c r="Q41" s="63"/>
      <c r="T41" s="49"/>
      <c r="Y41" s="66" t="s">
        <v>266</v>
      </c>
      <c r="Z41" s="67"/>
      <c r="AF41" s="67"/>
      <c r="AK41" s="71" t="str">
        <f t="shared" si="9"/>
        <v>n</v>
      </c>
    </row>
    <row r="42" spans="1:37" x14ac:dyDescent="0.2">
      <c r="A42" s="49"/>
      <c r="B42" s="49"/>
      <c r="F42" s="49"/>
      <c r="G42" s="63"/>
      <c r="K42" s="49"/>
      <c r="L42" s="49"/>
      <c r="O42" s="49"/>
      <c r="P42" s="49"/>
      <c r="Q42" s="63"/>
      <c r="T42" s="49"/>
      <c r="Y42" s="66" t="s">
        <v>433</v>
      </c>
      <c r="Z42" s="67"/>
      <c r="AF42" s="67"/>
      <c r="AK42" s="71" t="str">
        <f t="shared" si="9"/>
        <v>o</v>
      </c>
    </row>
    <row r="43" spans="1:37" x14ac:dyDescent="0.2">
      <c r="A43" s="49"/>
      <c r="B43" s="49"/>
      <c r="F43" s="49"/>
      <c r="G43" s="63"/>
      <c r="K43" s="49"/>
      <c r="L43" s="49"/>
      <c r="O43" s="49"/>
      <c r="P43" s="49"/>
      <c r="Q43" s="63"/>
      <c r="T43" s="49"/>
      <c r="Y43" s="66" t="s">
        <v>402</v>
      </c>
      <c r="Z43" s="67"/>
      <c r="AF43" s="67"/>
      <c r="AK43" s="71" t="str">
        <f t="shared" si="9"/>
        <v>p</v>
      </c>
    </row>
    <row r="44" spans="1:37" x14ac:dyDescent="0.2">
      <c r="A44" s="49"/>
      <c r="B44" s="49"/>
      <c r="F44" s="49"/>
      <c r="G44" s="63"/>
      <c r="K44" s="49"/>
      <c r="L44" s="49"/>
      <c r="O44" s="49"/>
      <c r="P44" s="49"/>
      <c r="Q44" s="63"/>
      <c r="T44" s="49"/>
      <c r="Y44" s="66" t="s">
        <v>434</v>
      </c>
      <c r="Z44" s="67"/>
      <c r="AF44" s="67"/>
      <c r="AK44" s="71" t="str">
        <f t="shared" si="9"/>
        <v>q</v>
      </c>
    </row>
    <row r="45" spans="1:37" x14ac:dyDescent="0.2">
      <c r="A45" s="49"/>
      <c r="B45" s="49"/>
      <c r="F45" s="49"/>
      <c r="G45" s="63"/>
      <c r="K45" s="49"/>
      <c r="L45" s="49"/>
      <c r="O45" s="49"/>
      <c r="P45" s="49"/>
      <c r="Q45" s="63"/>
      <c r="T45" s="49"/>
      <c r="Y45" s="66" t="s">
        <v>247</v>
      </c>
      <c r="Z45" s="67"/>
      <c r="AF45" s="67"/>
      <c r="AK45" s="71" t="str">
        <f t="shared" si="9"/>
        <v>r</v>
      </c>
    </row>
    <row r="46" spans="1:37" x14ac:dyDescent="0.2">
      <c r="A46" s="49"/>
      <c r="B46" s="49"/>
      <c r="F46" s="49"/>
      <c r="G46" s="63"/>
      <c r="K46" s="49"/>
      <c r="L46" s="49"/>
      <c r="O46" s="49"/>
      <c r="P46" s="49"/>
      <c r="Q46" s="63"/>
      <c r="T46" s="49"/>
      <c r="Y46" s="66" t="s">
        <v>315</v>
      </c>
      <c r="Z46" s="67"/>
      <c r="AF46" s="67"/>
      <c r="AK46" s="71" t="str">
        <f t="shared" si="9"/>
        <v>s</v>
      </c>
    </row>
    <row r="47" spans="1:37" x14ac:dyDescent="0.2">
      <c r="A47" s="49"/>
      <c r="B47" s="49"/>
      <c r="F47" s="49"/>
      <c r="G47" s="63"/>
      <c r="K47" s="49"/>
      <c r="L47" s="49"/>
      <c r="O47" s="49"/>
      <c r="P47" s="49"/>
      <c r="Q47" s="63"/>
      <c r="T47" s="49"/>
      <c r="Y47" s="66" t="s">
        <v>201</v>
      </c>
      <c r="Z47" s="67"/>
      <c r="AF47" s="67"/>
      <c r="AK47" s="71" t="str">
        <f t="shared" si="9"/>
        <v>t</v>
      </c>
    </row>
    <row r="48" spans="1:37" x14ac:dyDescent="0.2">
      <c r="A48" s="49"/>
      <c r="B48" s="49"/>
      <c r="F48" s="49"/>
      <c r="G48" s="63"/>
      <c r="K48" s="49"/>
      <c r="L48" s="49"/>
      <c r="O48" s="49"/>
      <c r="P48" s="49"/>
      <c r="Q48" s="63"/>
      <c r="T48" s="49"/>
      <c r="Y48" s="66" t="s">
        <v>37</v>
      </c>
      <c r="Z48" s="67"/>
      <c r="AF48" s="67"/>
      <c r="AK48" s="71" t="str">
        <f t="shared" si="9"/>
        <v>u</v>
      </c>
    </row>
    <row r="49" spans="1:37" x14ac:dyDescent="0.2">
      <c r="A49" s="49"/>
      <c r="B49" s="49"/>
      <c r="F49" s="49"/>
      <c r="G49" s="63"/>
      <c r="K49" s="49"/>
      <c r="L49" s="49"/>
      <c r="O49" s="49"/>
      <c r="P49" s="49"/>
      <c r="Q49" s="63"/>
      <c r="T49" s="49"/>
      <c r="Y49" s="66" t="s">
        <v>436</v>
      </c>
      <c r="Z49" s="67"/>
      <c r="AF49" s="67"/>
      <c r="AK49" s="71" t="str">
        <f t="shared" si="9"/>
        <v>v</v>
      </c>
    </row>
    <row r="50" spans="1:37" x14ac:dyDescent="0.2">
      <c r="A50" s="49"/>
      <c r="B50" s="49"/>
      <c r="F50" s="49"/>
      <c r="G50" s="63"/>
      <c r="K50" s="49"/>
      <c r="L50" s="49"/>
      <c r="O50" s="49"/>
      <c r="P50" s="49"/>
      <c r="Q50" s="63"/>
      <c r="T50" s="49"/>
      <c r="Y50" s="66" t="s">
        <v>437</v>
      </c>
      <c r="Z50" s="67"/>
      <c r="AF50" s="67"/>
    </row>
    <row r="51" spans="1:37" x14ac:dyDescent="0.2">
      <c r="A51" s="49"/>
      <c r="B51" s="49"/>
      <c r="F51" s="49"/>
      <c r="G51" s="63"/>
      <c r="K51" s="49"/>
      <c r="L51" s="49"/>
      <c r="O51" s="49"/>
      <c r="P51" s="49"/>
      <c r="Q51" s="63"/>
      <c r="T51" s="49"/>
      <c r="Y51" s="66" t="s">
        <v>438</v>
      </c>
      <c r="Z51" s="67"/>
      <c r="AF51" s="67"/>
    </row>
    <row r="52" spans="1:37" x14ac:dyDescent="0.2">
      <c r="A52" s="49"/>
      <c r="B52" s="49"/>
      <c r="F52" s="49"/>
      <c r="G52" s="63"/>
      <c r="K52" s="49"/>
      <c r="L52" s="49"/>
      <c r="O52" s="49"/>
      <c r="P52" s="49"/>
      <c r="Q52" s="63"/>
      <c r="T52" s="49"/>
      <c r="Y52" s="66" t="s">
        <v>439</v>
      </c>
      <c r="Z52" s="67"/>
      <c r="AF52" s="67"/>
    </row>
    <row r="53" spans="1:37" x14ac:dyDescent="0.2">
      <c r="A53" s="49"/>
      <c r="B53" s="49"/>
      <c r="F53" s="49"/>
      <c r="G53" s="63"/>
      <c r="K53" s="49"/>
      <c r="L53" s="49"/>
      <c r="O53" s="49"/>
      <c r="P53" s="49"/>
      <c r="Q53" s="63"/>
      <c r="T53" s="49"/>
      <c r="Y53" s="66" t="s">
        <v>253</v>
      </c>
      <c r="Z53" s="67"/>
      <c r="AF53" s="67"/>
    </row>
    <row r="54" spans="1:37" x14ac:dyDescent="0.2">
      <c r="A54" s="49"/>
      <c r="B54" s="49"/>
      <c r="F54" s="49"/>
      <c r="G54" s="63"/>
      <c r="K54" s="49"/>
      <c r="L54" s="49"/>
      <c r="O54" s="49"/>
      <c r="P54" s="55"/>
      <c r="Q54" s="63"/>
      <c r="T54" s="49"/>
      <c r="Y54" s="66" t="s">
        <v>268</v>
      </c>
      <c r="Z54" s="67"/>
      <c r="AF54" s="67"/>
    </row>
    <row r="55" spans="1:37" x14ac:dyDescent="0.2">
      <c r="A55" s="49"/>
      <c r="B55" s="49"/>
      <c r="F55" s="49"/>
      <c r="G55" s="63"/>
      <c r="K55" s="49"/>
      <c r="L55" s="49"/>
      <c r="O55" s="49"/>
      <c r="P55" s="49"/>
      <c r="Q55" s="63"/>
      <c r="T55" s="49"/>
      <c r="Y55" s="66" t="s">
        <v>441</v>
      </c>
      <c r="Z55" s="67"/>
      <c r="AF55" s="67"/>
    </row>
    <row r="56" spans="1:37" x14ac:dyDescent="0.2">
      <c r="A56" s="49"/>
      <c r="B56" s="49"/>
      <c r="F56" s="49"/>
      <c r="G56" s="63"/>
      <c r="K56" s="49"/>
      <c r="L56" s="49"/>
      <c r="O56" s="49"/>
      <c r="P56" s="49"/>
      <c r="Q56" s="63"/>
      <c r="T56" s="49"/>
      <c r="Y56" s="66" t="s">
        <v>443</v>
      </c>
      <c r="Z56" s="67"/>
      <c r="AF56" s="67"/>
    </row>
    <row r="57" spans="1:37" x14ac:dyDescent="0.2">
      <c r="A57" s="49"/>
      <c r="B57" s="49"/>
      <c r="F57" s="49"/>
      <c r="G57" s="63"/>
      <c r="K57" s="49"/>
      <c r="L57" s="49"/>
      <c r="O57" s="49"/>
      <c r="P57" s="49"/>
      <c r="Q57" s="63"/>
      <c r="T57" s="49"/>
      <c r="Y57" s="66" t="s">
        <v>442</v>
      </c>
      <c r="Z57" s="67"/>
      <c r="AF57" s="67"/>
    </row>
    <row r="58" spans="1:37" x14ac:dyDescent="0.2">
      <c r="A58" s="49"/>
      <c r="B58" s="49"/>
      <c r="F58" s="49"/>
      <c r="G58" s="63"/>
      <c r="K58" s="49"/>
      <c r="L58" s="49"/>
      <c r="O58" s="49"/>
      <c r="P58" s="49"/>
      <c r="Q58" s="63"/>
      <c r="T58" s="49"/>
      <c r="Y58" s="66" t="s">
        <v>444</v>
      </c>
      <c r="Z58" s="67"/>
      <c r="AF58" s="67"/>
    </row>
    <row r="59" spans="1:37" x14ac:dyDescent="0.2">
      <c r="A59" s="49"/>
      <c r="B59" s="49"/>
      <c r="F59" s="49"/>
      <c r="G59" s="63"/>
      <c r="K59" s="49"/>
      <c r="L59" s="49"/>
      <c r="O59" s="49"/>
      <c r="P59" s="49"/>
      <c r="Q59" s="63"/>
      <c r="T59" s="49"/>
      <c r="Y59" s="66" t="s">
        <v>445</v>
      </c>
      <c r="Z59" s="67"/>
      <c r="AF59" s="67"/>
    </row>
    <row r="60" spans="1:37" x14ac:dyDescent="0.2">
      <c r="A60" s="49"/>
      <c r="B60" s="49"/>
      <c r="F60" s="49"/>
      <c r="G60" s="63"/>
      <c r="K60" s="49"/>
      <c r="L60" s="49"/>
      <c r="O60" s="49"/>
      <c r="P60" s="49"/>
      <c r="Q60" s="63"/>
      <c r="T60" s="49"/>
      <c r="Y60" s="66" t="s">
        <v>368</v>
      </c>
      <c r="Z60" s="67"/>
      <c r="AF60" s="67"/>
    </row>
    <row r="61" spans="1:37" x14ac:dyDescent="0.2">
      <c r="A61" s="49"/>
      <c r="B61" s="49"/>
      <c r="F61" s="49"/>
      <c r="G61" s="63"/>
      <c r="K61" s="49"/>
      <c r="L61" s="49"/>
      <c r="O61" s="49"/>
      <c r="P61" s="49"/>
      <c r="Q61" s="63"/>
      <c r="T61" s="49"/>
      <c r="Y61" s="66" t="s">
        <v>23</v>
      </c>
      <c r="Z61" s="67"/>
      <c r="AF61" s="67"/>
    </row>
    <row r="62" spans="1:37" x14ac:dyDescent="0.2">
      <c r="A62" s="49"/>
      <c r="B62" s="49"/>
      <c r="F62" s="49"/>
      <c r="G62" s="63"/>
      <c r="K62" s="49"/>
      <c r="L62" s="49"/>
      <c r="O62" s="49"/>
      <c r="P62" s="49"/>
      <c r="Q62" s="63"/>
      <c r="T62" s="49"/>
      <c r="Y62" s="66" t="s">
        <v>65</v>
      </c>
      <c r="Z62" s="67"/>
      <c r="AF62" s="67"/>
    </row>
    <row r="63" spans="1:37" x14ac:dyDescent="0.2">
      <c r="A63" s="49"/>
      <c r="B63" s="49"/>
      <c r="F63" s="49"/>
      <c r="G63" s="63"/>
      <c r="K63" s="49"/>
      <c r="L63" s="49"/>
      <c r="O63" s="49"/>
      <c r="P63" s="49"/>
      <c r="Q63" s="63"/>
      <c r="T63" s="49"/>
      <c r="Y63" s="66" t="s">
        <v>210</v>
      </c>
      <c r="Z63" s="67"/>
      <c r="AF63" s="67"/>
    </row>
    <row r="64" spans="1:37" x14ac:dyDescent="0.2">
      <c r="A64" s="49"/>
      <c r="B64" s="49"/>
      <c r="F64" s="49"/>
      <c r="G64" s="63"/>
      <c r="K64" s="49"/>
      <c r="L64" s="49"/>
      <c r="O64" s="49"/>
      <c r="P64" s="49"/>
      <c r="Q64" s="63"/>
      <c r="T64" s="49"/>
      <c r="Y64" s="66" t="s">
        <v>311</v>
      </c>
      <c r="Z64" s="67"/>
      <c r="AF64" s="67"/>
    </row>
    <row r="65" spans="1:32" x14ac:dyDescent="0.2">
      <c r="A65" s="49"/>
      <c r="B65" s="49"/>
      <c r="F65" s="49"/>
      <c r="G65" s="63"/>
      <c r="K65" s="49"/>
      <c r="L65" s="49"/>
      <c r="O65" s="49"/>
      <c r="P65" s="49"/>
      <c r="Q65" s="63"/>
      <c r="T65" s="49"/>
      <c r="Y65" s="66" t="s">
        <v>404</v>
      </c>
      <c r="Z65" s="67"/>
      <c r="AF65" s="67"/>
    </row>
    <row r="66" spans="1:32" x14ac:dyDescent="0.2">
      <c r="A66" s="49"/>
      <c r="B66" s="49"/>
      <c r="F66" s="49"/>
      <c r="G66" s="63"/>
      <c r="K66" s="49"/>
      <c r="L66" s="49"/>
      <c r="O66" s="49"/>
      <c r="P66" s="49"/>
      <c r="Q66" s="63"/>
      <c r="T66" s="49"/>
      <c r="Y66" s="66" t="s">
        <v>116</v>
      </c>
      <c r="Z66" s="67"/>
      <c r="AF66" s="67"/>
    </row>
    <row r="67" spans="1:32" x14ac:dyDescent="0.2">
      <c r="A67" s="49"/>
      <c r="B67" s="49"/>
      <c r="F67" s="49"/>
      <c r="G67" s="63"/>
      <c r="K67" s="49"/>
      <c r="L67" s="49"/>
      <c r="O67" s="49"/>
      <c r="P67" s="49"/>
      <c r="Q67" s="63"/>
      <c r="T67" s="49"/>
      <c r="Y67" s="66" t="s">
        <v>446</v>
      </c>
      <c r="Z67" s="67"/>
      <c r="AF67" s="67"/>
    </row>
    <row r="68" spans="1:32" x14ac:dyDescent="0.2">
      <c r="A68" s="49"/>
      <c r="B68" s="49"/>
      <c r="F68" s="49"/>
      <c r="G68" s="63"/>
      <c r="K68" s="49"/>
      <c r="L68" s="49"/>
      <c r="O68" s="49"/>
      <c r="P68" s="49"/>
      <c r="Q68" s="63"/>
      <c r="T68" s="49"/>
      <c r="Y68" s="66" t="s">
        <v>298</v>
      </c>
      <c r="Z68" s="67"/>
      <c r="AF68" s="67"/>
    </row>
    <row r="69" spans="1:32" x14ac:dyDescent="0.2">
      <c r="A69" s="49"/>
      <c r="B69" s="49"/>
      <c r="F69" s="49"/>
      <c r="G69" s="63"/>
      <c r="K69" s="49"/>
      <c r="L69" s="49"/>
      <c r="O69" s="49"/>
      <c r="P69" s="49"/>
      <c r="Q69" s="63"/>
      <c r="T69" s="49"/>
      <c r="Y69" s="66" t="s">
        <v>384</v>
      </c>
      <c r="Z69" s="67"/>
      <c r="AF69" s="67"/>
    </row>
    <row r="70" spans="1:32" x14ac:dyDescent="0.2">
      <c r="A70" s="49"/>
      <c r="B70" s="49"/>
      <c r="Y70" s="66" t="s">
        <v>100</v>
      </c>
    </row>
    <row r="71" spans="1:32" x14ac:dyDescent="0.2">
      <c r="Y71" s="66" t="s">
        <v>447</v>
      </c>
    </row>
    <row r="72" spans="1:32" x14ac:dyDescent="0.2">
      <c r="Y72" s="66" t="s">
        <v>448</v>
      </c>
    </row>
    <row r="73" spans="1:32" x14ac:dyDescent="0.2">
      <c r="Y73" s="66" t="s">
        <v>427</v>
      </c>
    </row>
    <row r="74" spans="1:32" x14ac:dyDescent="0.2">
      <c r="Y74" s="66" t="s">
        <v>313</v>
      </c>
    </row>
    <row r="75" spans="1:32" x14ac:dyDescent="0.2">
      <c r="Y75" s="66" t="s">
        <v>365</v>
      </c>
    </row>
    <row r="76" spans="1:32" x14ac:dyDescent="0.2">
      <c r="Y76" s="66" t="s">
        <v>449</v>
      </c>
    </row>
    <row r="77" spans="1:32" x14ac:dyDescent="0.2">
      <c r="Y77" s="66" t="s">
        <v>450</v>
      </c>
    </row>
    <row r="78" spans="1:32" x14ac:dyDescent="0.2">
      <c r="Y78" s="66" t="s">
        <v>435</v>
      </c>
    </row>
    <row r="79" spans="1:32" x14ac:dyDescent="0.2">
      <c r="Y79" s="66" t="s">
        <v>451</v>
      </c>
    </row>
    <row r="80" spans="1:32" x14ac:dyDescent="0.2">
      <c r="Y80" s="66" t="s">
        <v>453</v>
      </c>
    </row>
    <row r="81" spans="25:25" x14ac:dyDescent="0.2">
      <c r="Y81" s="66" t="s">
        <v>86</v>
      </c>
    </row>
    <row r="82" spans="25:25" x14ac:dyDescent="0.2">
      <c r="Y82" s="66" t="s">
        <v>331</v>
      </c>
    </row>
    <row r="83" spans="25:25" x14ac:dyDescent="0.2">
      <c r="Y83" s="66" t="s">
        <v>162</v>
      </c>
    </row>
    <row r="84" spans="25:25" x14ac:dyDescent="0.2">
      <c r="Y84" s="66" t="s">
        <v>454</v>
      </c>
    </row>
    <row r="85" spans="25:25" x14ac:dyDescent="0.2">
      <c r="Y85" s="66" t="s">
        <v>455</v>
      </c>
    </row>
    <row r="86" spans="25:25" x14ac:dyDescent="0.2">
      <c r="Y86" s="66" t="s">
        <v>456</v>
      </c>
    </row>
    <row r="87" spans="25:25" x14ac:dyDescent="0.2">
      <c r="Y87" s="66" t="s">
        <v>457</v>
      </c>
    </row>
    <row r="88" spans="25:25" x14ac:dyDescent="0.2">
      <c r="Y88" s="66" t="s">
        <v>458</v>
      </c>
    </row>
    <row r="89" spans="25:25" x14ac:dyDescent="0.2">
      <c r="Y89" s="66" t="s">
        <v>303</v>
      </c>
    </row>
    <row r="90" spans="25:25" x14ac:dyDescent="0.2">
      <c r="Y90" s="66" t="s">
        <v>459</v>
      </c>
    </row>
    <row r="91" spans="25:25" x14ac:dyDescent="0.2">
      <c r="Y91" s="66" t="s">
        <v>211</v>
      </c>
    </row>
    <row r="92" spans="25:25" x14ac:dyDescent="0.2">
      <c r="Y92" s="66" t="s">
        <v>429</v>
      </c>
    </row>
    <row r="93" spans="25:25" x14ac:dyDescent="0.2">
      <c r="Y93" s="66" t="s">
        <v>319</v>
      </c>
    </row>
    <row r="94" spans="25:25" x14ac:dyDescent="0.2">
      <c r="Y94" s="66" t="s">
        <v>131</v>
      </c>
    </row>
    <row r="95" spans="25:25" x14ac:dyDescent="0.2">
      <c r="Y95" s="66" t="s">
        <v>343</v>
      </c>
    </row>
    <row r="96" spans="25:25" x14ac:dyDescent="0.2">
      <c r="Y96" s="66" t="s">
        <v>62</v>
      </c>
    </row>
    <row r="97" spans="25:25" x14ac:dyDescent="0.2">
      <c r="Y97" s="66" t="s">
        <v>461</v>
      </c>
    </row>
    <row r="98" spans="25:25" x14ac:dyDescent="0.2">
      <c r="Y98" s="66" t="s">
        <v>462</v>
      </c>
    </row>
    <row r="121" spans="25:25" x14ac:dyDescent="0.2">
      <c r="Y121" s="51" t="s">
        <v>241</v>
      </c>
    </row>
    <row r="122" spans="25:25" x14ac:dyDescent="0.2">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2020-10-02T04:18:50Z</cp:lastPrinted>
  <dcterms:created xsi:type="dcterms:W3CDTF">2012-03-13T00:50:25Z</dcterms:created>
  <dcterms:modified xsi:type="dcterms:W3CDTF">2020-10-06T05:58:44Z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2020-08-17T08:23:09Z</vt:filetime>
  </property>
</Properties>
</file>