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<sst xmlns="http://schemas.openxmlformats.org/spreadsheetml/2006/main" count="2183" uniqueCount="545">
  <si>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</si>
  <si>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</si>
  <si>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</si>
  <si>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</si>
  <si>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</si>
  <si>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</si>
  <si>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</si>
  <si>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</si>
  <si>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</si>
  <si>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</si>
  <si>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</si>
  <si>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</si>
  <si>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</si>
  <si>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</si>
  <si>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</si>
  <si>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</si>
  <si>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</si>
  <si>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</si>
  <si>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</si>
  <si>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</si>
  <si>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</si>
  <si>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</si>
  <si>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</si>
  <si>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</si>
  <si>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</si>
  <si>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</si>
  <si>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</si>
  <si>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</si>
  <si>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</si>
  <si>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</si>
  <si>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</si>
  <si>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</si>
  <si>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</si>
  <si>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</si>
  <si>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</si>
  <si>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</si>
  <si>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</si>
  <si>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</si>
  <si>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</si>
  <si>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</si>
  <si>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</si>
  <si>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</si>
  <si>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</si>
  <si>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</si>
  <si>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</si>
  <si>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</si>
  <si>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</si>
  <si>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</si>
  <si>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</si>
  <si>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</si>
  <si>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</si>
  <si>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</si>
  <si>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</si>
  <si>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</si>
  <si>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</si>
  <si>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</si>
  <si>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</si>
  <si>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</si>
  <si>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</si>
  <si>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</si>
  <si>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</si>
  <si>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</si>
  <si>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</si>
  <si>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</si>
  <si>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</si>
  <si>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</si>
  <si>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</si>
  <si>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</si>
  <si>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</si>
  <si>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</si>
  <si>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</si>
  <si>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</si>
  <si>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</si>
  <si>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</si>
  <si>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</si>
  <si>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</si>
  <si>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</si>
  <si>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</si>
  <si>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</si>
  <si>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</si>
  <si>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</si>
  <si>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</si>
  <si>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</si>
  <si>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</si>
  <si>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</si>
  <si>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</si>
  <si>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</si>
  <si>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</si>
  <si>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</si>
  <si>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</si>
  <si>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</si>
  <si>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</si>
  <si>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</si>
  <si>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</si>
  <si>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</si>
  <si>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</si>
  <si>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</si>
  <si>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</si>
  <si>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</si>
  <si>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</si>
  <si>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</si>
  <si>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</si>
  <si>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</si>
  <si>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</si>
  <si>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</si>
  <si>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</si>
  <si>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</si>
  <si>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</si>
  <si>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</si>
  <si>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</si>
  <si>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</si>
  <si>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</si>
  <si>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</si>
  <si>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</si>
  <si>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</si>
  <si>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</si>
  <si>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</si>
  <si>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</si>
  <si>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</si>
  <si>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</si>
  <si>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</si>
  <si>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</si>
  <si>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</si>
  <si>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</si>
  <si>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</si>
  <si>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</si>
  <si>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</si>
  <si>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</si>
  <si>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</si>
  <si>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</si>
  <si>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</si>
  <si>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</si>
  <si>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</si>
  <si>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</si>
  <si>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</si>
  <si>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</si>
  <si>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</si>
  <si>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</si>
  <si>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</si>
  <si>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</si>
  <si>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</si>
  <si>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</si>
  <si>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</si>
  <si>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</si>
  <si>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</si>
  <si>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</si>
  <si>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</si>
  <si>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</si>
  <si>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</si>
  <si>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</si>
  <si>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</si>
  <si>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</si>
  <si>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</si>
  <si>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</si>
  <si>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</si>
  <si>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</si>
  <si>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</si>
  <si>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</si>
  <si>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</si>
  <si>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</si>
  <si>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</si>
  <si>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</si>
  <si>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</si>
  <si>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</si>
  <si>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</si>
  <si>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</si>
  <si>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</si>
  <si>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</si>
  <si>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</si>
  <si>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</si>
  <si>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</si>
  <si>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</si>
  <si>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</si>
  <si>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</si>
  <si>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</si>
  <si>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</si>
  <si>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</si>
  <si>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</si>
  <si>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</si>
  <si>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</si>
  <si>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</si>
  <si>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</si>
  <si>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</si>
  <si>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</si>
  <si>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</si>
  <si>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</si>
  <si>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</si>
  <si>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</si>
  <si>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</si>
  <si>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</si>
  <si>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</si>
  <si>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</si>
  <si>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</si>
  <si>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</si>
  <si>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</si>
  <si>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</si>
  <si>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</si>
  <si>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</si>
  <si>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</si>
  <si>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</si>
  <si>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</si>
  <si>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</si>
  <si>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</si>
  <si>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</si>
  <si>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</si>
  <si>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</si>
  <si>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</si>
  <si>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</si>
  <si>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</si>
  <si>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</si>
  <si>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</si>
  <si>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</si>
  <si>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</si>
  <si>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</si>
  <si>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</si>
  <si>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</si>
  <si>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</si>
  <si>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</si>
  <si>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</si>
  <si>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</si>
  <si>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</si>
  <si>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</si>
  <si>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</si>
  <si>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</si>
  <si>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</si>
  <si>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</si>
  <si>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</si>
  <si>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</si>
  <si>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</si>
  <si>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</si>
  <si>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</si>
  <si>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</si>
  <si>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</si>
  <si>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</si>
  <si>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</si>
  <si>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</si>
  <si>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</si>
  <si>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</si>
  <si>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</si>
  <si>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</si>
  <si>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</si>
  <si>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</si>
  <si>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</si>
  <si>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</si>
  <si>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</si>
  <si>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</si>
  <si>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</si>
  <si>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</si>
  <si>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</si>
  <si>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</si>
  <si>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</si>
  <si>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</si>
  <si>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</si>
  <si>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</si>
  <si>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</si>
  <si>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</si>
  <si>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</si>
  <si>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</si>
  <si>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</si>
  <si>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</si>
  <si>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</si>
  <si>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</si>
  <si>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</si>
  <si>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</si>
  <si>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</si>
  <si>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</si>
  <si>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</si>
  <si>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</si>
  <si>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</si>
  <si>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</si>
  <si>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</si>
  <si>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</si>
  <si>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</si>
  <si>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</si>
  <si>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</si>
  <si>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</si>
  <si>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</si>
  <si>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</si>
  <si>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</si>
  <si>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</si>
  <si>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</si>
  <si>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</si>
  <si>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</si>
  <si>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</si>
  <si>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</si>
  <si>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</si>
  <si>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</si>
  <si>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</si>
  <si>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</si>
  <si>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</si>
  <si>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</si>
  <si>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</si>
  <si>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</si>
  <si>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</si>
  <si>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</si>
  <si>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</si>
  <si>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</si>
  <si>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</si>
  <si>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</si>
  <si>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</si>
  <si>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</si>
  <si>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</si>
  <si>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</si>
  <si>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</si>
  <si>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</si>
  <si>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</si>
  <si>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</si>
  <si>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</si>
  <si>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</si>
  <si>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</si>
  <si>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</si>
  <si>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</si>
  <si>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</si>
  <si>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</si>
  <si>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</si>
  <si>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</si>
  <si>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</si>
  <si>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</si>
  <si>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</si>
  <si>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</si>
  <si>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</si>
  <si>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</si>
  <si>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</si>
  <si>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</si>
  <si>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</si>
  <si>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</si>
  <si>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</si>
  <si>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</si>
  <si>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</si>
  <si>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</si>
  <si>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</si>
  <si>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</si>
  <si>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</si>
  <si>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</si>
  <si>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</si>
  <si>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</si>
  <si>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</si>
  <si>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</si>
  <si>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</si>
  <si>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</si>
  <si>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</si>
  <si>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</si>
  <si>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</si>
  <si>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</si>
  <si>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</si>
  <si>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</si>
  <si>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</si>
  <si>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</si>
  <si>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</si>
  <si>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</si>
  <si>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</si>
  <si>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</si>
  <si>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</si>
  <si>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</si>
  <si>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</si>
  <si>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</si>
  <si>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</si>
  <si>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</si>
  <si>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</si>
  <si>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</si>
  <si>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</si>
  <si>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</si>
  <si>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</si>
  <si>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</si>
  <si>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</si>
  <si>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</si>
  <si>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</si>
  <si>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</si>
  <si>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</si>
  <si>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</si>
  <si>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</si>
  <si>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</si>
  <si>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</si>
  <si>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</si>
  <si>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</si>
  <si>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</si>
  <si>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</si>
  <si>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</si>
  <si>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</si>
  <si>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</si>
  <si>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</si>
  <si>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</si>
  <si>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</si>
  <si>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</si>
  <si>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</si>
  <si>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</si>
  <si>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</si>
  <si>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</si>
  <si>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</si>
  <si>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</si>
  <si>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</si>
  <si>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</si>
  <si>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</si>
  <si>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</si>
  <si>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</si>
  <si>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</si>
  <si>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</si>
  <si>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</si>
  <si>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</si>
  <si>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</si>
  <si>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</si>
  <si>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</si>
  <si>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</si>
  <si>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</si>
  <si>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</si>
  <si>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</si>
  <si>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</si>
  <si>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</si>
  <si>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</si>
  <si>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</si>
  <si>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</si>
  <si>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</si>
  <si>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</si>
  <si>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</si>
  <si>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</si>
  <si>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</si>
  <si>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</si>
  <si>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</si>
  <si>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</si>
  <si>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</si>
  <si>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</si>
  <si>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</si>
  <si>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</si>
  <si>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</si>
  <si>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</si>
  <si>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</si>
  <si>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</si>
  <si>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</si>
  <si>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</si>
  <si>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</si>
  <si>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</si>
  <si>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</si>
  <si>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</si>
  <si>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</si>
  <si>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</si>
  <si>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</si>
  <si>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</si>
  <si>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</si>
  <si>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</si>
  <si>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</si>
  <si>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</si>
  <si>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</si>
  <si>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</si>
  <si>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</si>
  <si>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</si>
  <si>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</si>
  <si>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</si>
  <si>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</si>
  <si>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</si>
  <si>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</si>
  <si>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</si>
  <si>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</si>
  <si>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</si>
  <si>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</si>
  <si>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</si>
  <si>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</si>
  <si>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</si>
  <si>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</si>
  <si>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</si>
  <si>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</si>
  <si>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</si>
  <si>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</si>
  <si>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</si>
  <si>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</si>
  <si>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</si>
  <si>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</si>
  <si>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</si>
  <si>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</si>
  <si>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</si>
  <si>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</si>
  <si>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</si>
  <si>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</si>
  <si>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</si>
  <si>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</si>
  <si>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</si>
  <si>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</si>
  <si>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</si>
  <si>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</si>
  <si>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</si>
  <si>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</si>
  <si>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</si>
  <si>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国際機関分担金（APG）</t>
    <phoneticPr fontId="5"/>
  </si>
  <si>
    <t>金融庁</t>
  </si>
  <si>
    <t>終了予定なし</t>
    <rPh sb="0" eb="2">
      <t>シュウリョウ</t>
    </rPh>
    <rPh sb="2" eb="4">
      <t>ヨテイ</t>
    </rPh>
    <phoneticPr fontId="5"/>
  </si>
  <si>
    <t>総合政策局</t>
    <rPh sb="0" eb="2">
      <t>ソウゴウ</t>
    </rPh>
    <rPh sb="2" eb="4">
      <t>セイサク</t>
    </rPh>
    <rPh sb="4" eb="5">
      <t>キョク</t>
    </rPh>
    <phoneticPr fontId="5"/>
  </si>
  <si>
    <t>総務課国際室</t>
    <rPh sb="0" eb="3">
      <t>ソウムカ</t>
    </rPh>
    <rPh sb="3" eb="5">
      <t>コクサイ</t>
    </rPh>
    <rPh sb="5" eb="6">
      <t>シツ</t>
    </rPh>
    <phoneticPr fontId="5"/>
  </si>
  <si>
    <t>中川　彩子</t>
    <rPh sb="0" eb="2">
      <t>ナカガワ</t>
    </rPh>
    <rPh sb="3" eb="5">
      <t>サイコ</t>
    </rPh>
    <phoneticPr fontId="5"/>
  </si>
  <si>
    <t>○</t>
  </si>
  <si>
    <t>アジア・太平洋マネー・ローンダリング対策グループ規約5.2の６</t>
    <phoneticPr fontId="5"/>
  </si>
  <si>
    <t>-</t>
    <phoneticPr fontId="5"/>
  </si>
  <si>
    <t>証券監督者国際機構等分担金</t>
    <rPh sb="0" eb="2">
      <t>ショウケン</t>
    </rPh>
    <rPh sb="2" eb="5">
      <t>カントクシャ</t>
    </rPh>
    <rPh sb="5" eb="9">
      <t>コクサイキコウ</t>
    </rPh>
    <rPh sb="9" eb="10">
      <t>トウ</t>
    </rPh>
    <rPh sb="10" eb="13">
      <t>ブンタンキン</t>
    </rPh>
    <phoneticPr fontId="5"/>
  </si>
  <si>
    <t>金融に関する国際的な議論に積極的に参画し、日本のプレゼンスを高め、国際協調に貢献していく。</t>
    <phoneticPr fontId="5"/>
  </si>
  <si>
    <t>件</t>
    <rPh sb="0" eb="1">
      <t>ケン</t>
    </rPh>
    <phoneticPr fontId="5"/>
  </si>
  <si>
    <t>-</t>
    <phoneticPr fontId="5"/>
  </si>
  <si>
    <t>担当課室にて集計</t>
    <rPh sb="0" eb="2">
      <t>タントウ</t>
    </rPh>
    <rPh sb="2" eb="4">
      <t>カシツ</t>
    </rPh>
    <rPh sb="6" eb="8">
      <t>シュウケイ</t>
    </rPh>
    <phoneticPr fontId="5"/>
  </si>
  <si>
    <t>人</t>
    <rPh sb="0" eb="1">
      <t>ヒト</t>
    </rPh>
    <phoneticPr fontId="5"/>
  </si>
  <si>
    <t>-</t>
    <phoneticPr fontId="5"/>
  </si>
  <si>
    <t>国際機関への加盟国又は加盟機関の責務に係る分担金の負担実施件数</t>
    <rPh sb="0" eb="2">
      <t>コクサイ</t>
    </rPh>
    <rPh sb="2" eb="4">
      <t>キカン</t>
    </rPh>
    <rPh sb="6" eb="9">
      <t>カメイコク</t>
    </rPh>
    <rPh sb="9" eb="10">
      <t>マタ</t>
    </rPh>
    <rPh sb="11" eb="13">
      <t>カメイ</t>
    </rPh>
    <rPh sb="13" eb="15">
      <t>キカン</t>
    </rPh>
    <rPh sb="16" eb="18">
      <t>セキム</t>
    </rPh>
    <rPh sb="19" eb="20">
      <t>カカ</t>
    </rPh>
    <rPh sb="21" eb="24">
      <t>ブンタンキン</t>
    </rPh>
    <rPh sb="25" eb="27">
      <t>フタン</t>
    </rPh>
    <rPh sb="27" eb="29">
      <t>ジッシ</t>
    </rPh>
    <rPh sb="29" eb="31">
      <t>ケンスウ</t>
    </rPh>
    <phoneticPr fontId="5"/>
  </si>
  <si>
    <t>国際機関に対する義務的経費であり、単位あたりコストを算出できない。</t>
    <phoneticPr fontId="5"/>
  </si>
  <si>
    <t>-</t>
    <phoneticPr fontId="5"/>
  </si>
  <si>
    <t>-</t>
    <phoneticPr fontId="5"/>
  </si>
  <si>
    <t>‐</t>
  </si>
  <si>
    <t>無</t>
  </si>
  <si>
    <t>国際的な議論に積極的に対応すること等を通じ、国際金融システムの安定と発展を目指す事業であり、社会のニーズを反映していると考える。</t>
    <rPh sb="4" eb="6">
      <t>ギロン</t>
    </rPh>
    <phoneticPr fontId="5"/>
  </si>
  <si>
    <t>国際機関に日本国又は機関として加盟し、国際的な議論に対応するものであるため、地方自治体等に委ねることができない事業であると考える。</t>
    <rPh sb="7" eb="8">
      <t>コク</t>
    </rPh>
    <rPh sb="19" eb="21">
      <t>コクサイ</t>
    </rPh>
    <rPh sb="21" eb="22">
      <t>テキ</t>
    </rPh>
    <rPh sb="23" eb="25">
      <t>ギロン</t>
    </rPh>
    <rPh sb="26" eb="28">
      <t>タイオウ</t>
    </rPh>
    <rPh sb="61" eb="62">
      <t>カンガ</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</si>
  <si>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</si>
  <si>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国際機関の総会決議等で定められた分担金額であり、最低限のものであると考える。</t>
    <rPh sb="34" eb="35">
      <t>カンガ</t>
    </rPh>
    <phoneticPr fontId="5"/>
  </si>
  <si>
    <t>国際的な議論に積極的に参画しており、成果実績は成果目標に見合ったものとなっていると考える。</t>
    <rPh sb="4" eb="6">
      <t>ギロン</t>
    </rPh>
    <rPh sb="18" eb="20">
      <t>セイカ</t>
    </rPh>
    <rPh sb="20" eb="22">
      <t>ジッセキ</t>
    </rPh>
    <rPh sb="23" eb="25">
      <t>セイカ</t>
    </rPh>
    <rPh sb="25" eb="27">
      <t>モクヒョウ</t>
    </rPh>
    <rPh sb="28" eb="30">
      <t>ミア</t>
    </rPh>
    <rPh sb="41" eb="42">
      <t>カンガ</t>
    </rPh>
    <phoneticPr fontId="5"/>
  </si>
  <si>
    <t>国際機関への加盟国又は加盟機関の責務に係る分担金を適切に支出しており、活動実績は見込みに見合ったものであると考える。</t>
    <rPh sb="35" eb="37">
      <t>カツドウ</t>
    </rPh>
    <rPh sb="37" eb="39">
      <t>ジッセキ</t>
    </rPh>
    <rPh sb="40" eb="42">
      <t>ミコ</t>
    </rPh>
    <rPh sb="44" eb="46">
      <t>ミア</t>
    </rPh>
    <rPh sb="54" eb="55">
      <t>カンガ</t>
    </rPh>
    <phoneticPr fontId="5"/>
  </si>
  <si>
    <t>アジア・太平洋マネー・ローンダリング対策グループ（APG）分担金は、警察庁が１／３、金融庁、法務省、外務省、財務省が各１／６をそれぞれ分担している。</t>
    <rPh sb="29" eb="32">
      <t>ブンタンキン</t>
    </rPh>
    <rPh sb="34" eb="36">
      <t>ケイサツ</t>
    </rPh>
    <rPh sb="36" eb="37">
      <t>チョウ</t>
    </rPh>
    <rPh sb="42" eb="44">
      <t>キンユウ</t>
    </rPh>
    <rPh sb="44" eb="45">
      <t>チョウ</t>
    </rPh>
    <rPh sb="46" eb="49">
      <t>ホウムショウ</t>
    </rPh>
    <rPh sb="50" eb="53">
      <t>ガイムショウ</t>
    </rPh>
    <rPh sb="54" eb="56">
      <t>ザイム</t>
    </rPh>
    <rPh sb="56" eb="57">
      <t>ショウ</t>
    </rPh>
    <rPh sb="58" eb="59">
      <t>カク</t>
    </rPh>
    <rPh sb="67" eb="69">
      <t>ブンタン</t>
    </rPh>
    <phoneticPr fontId="5"/>
  </si>
  <si>
    <t>警察庁</t>
  </si>
  <si>
    <t>法務省</t>
  </si>
  <si>
    <t>外務省</t>
  </si>
  <si>
    <t>国際刑事警察会議等分担金</t>
    <rPh sb="0" eb="2">
      <t>コクサイ</t>
    </rPh>
    <rPh sb="2" eb="4">
      <t>ケイジ</t>
    </rPh>
    <rPh sb="4" eb="6">
      <t>ケイサツ</t>
    </rPh>
    <rPh sb="6" eb="8">
      <t>カイギ</t>
    </rPh>
    <rPh sb="8" eb="9">
      <t>トウ</t>
    </rPh>
    <rPh sb="9" eb="12">
      <t>ブンタンキン</t>
    </rPh>
    <phoneticPr fontId="5"/>
  </si>
  <si>
    <t>国際会議運営費用の分担</t>
    <phoneticPr fontId="5"/>
  </si>
  <si>
    <t>アジア・太平洋マネーロンダリング対策グループ（APG）分担金</t>
    <phoneticPr fontId="5"/>
  </si>
  <si>
    <t>3</t>
    <phoneticPr fontId="5"/>
  </si>
  <si>
    <t>17</t>
    <phoneticPr fontId="5"/>
  </si>
  <si>
    <t>19-4</t>
    <phoneticPr fontId="5"/>
  </si>
  <si>
    <t>0024</t>
    <phoneticPr fontId="5"/>
  </si>
  <si>
    <t>0025</t>
    <phoneticPr fontId="5"/>
  </si>
  <si>
    <t>金融庁</t>
    <rPh sb="0" eb="3">
      <t>キンユウチョウ</t>
    </rPh>
    <phoneticPr fontId="5"/>
  </si>
  <si>
    <t>事務運営費</t>
    <rPh sb="0" eb="2">
      <t>ジム</t>
    </rPh>
    <rPh sb="2" eb="5">
      <t>ウンエイヒ</t>
    </rPh>
    <phoneticPr fontId="5"/>
  </si>
  <si>
    <t>アジア・太平洋マネー・ローンダリング対策グループ（APG）事務運営費</t>
    <rPh sb="4" eb="7">
      <t>タイヘイヨウ</t>
    </rPh>
    <rPh sb="18" eb="20">
      <t>タイサク</t>
    </rPh>
    <rPh sb="29" eb="31">
      <t>ジム</t>
    </rPh>
    <rPh sb="31" eb="34">
      <t>ウンエイヒ</t>
    </rPh>
    <phoneticPr fontId="5"/>
  </si>
  <si>
    <t>A.　アジア・太平洋マネー・ローンダリング
対策グループ（APG）</t>
    <phoneticPr fontId="5"/>
  </si>
  <si>
    <t>アジア・太平洋マネー・ローンダリング対策グループ（APG）</t>
    <rPh sb="4" eb="7">
      <t>タイヘイヨウ</t>
    </rPh>
    <rPh sb="18" eb="20">
      <t>タイサク</t>
    </rPh>
    <phoneticPr fontId="5"/>
  </si>
  <si>
    <t>分担金</t>
    <rPh sb="0" eb="3">
      <t>ブンタンキン</t>
    </rPh>
    <phoneticPr fontId="5"/>
  </si>
  <si>
    <t>-</t>
    <phoneticPr fontId="5"/>
  </si>
  <si>
    <t>-</t>
    <phoneticPr fontId="5"/>
  </si>
  <si>
    <t>(参考指標)
APGにおける日本人職員数</t>
    <rPh sb="1" eb="3">
      <t>サンコウ</t>
    </rPh>
    <rPh sb="3" eb="5">
      <t>シヒョウ</t>
    </rPh>
    <rPh sb="14" eb="17">
      <t>ニホンジン</t>
    </rPh>
    <rPh sb="17" eb="19">
      <t>ショクイン</t>
    </rPh>
    <rPh sb="19" eb="20">
      <t>スウ</t>
    </rPh>
    <phoneticPr fontId="5"/>
  </si>
  <si>
    <t>-</t>
  </si>
  <si>
    <t>-</t>
    <phoneticPr fontId="5"/>
  </si>
  <si>
    <t>-</t>
    <phoneticPr fontId="5"/>
  </si>
  <si>
    <t>-</t>
    <phoneticPr fontId="5"/>
  </si>
  <si>
    <t>国際機関の会合において、日本が賛同した議案が決議された件数
（中間目標については、年度内の議案数が未定のため確定できない）</t>
    <rPh sb="5" eb="7">
      <t>カイゴウ</t>
    </rPh>
    <phoneticPr fontId="5"/>
  </si>
  <si>
    <t>○ 本経費は、アジア・太平洋マネー・ローンダリング対策グループ（APG）の各加盟国が負担すべき事務運営費としての分担金であり、成果実績は成果目標に見合ったものになっていることから、適切に執行されていると考える。
○ 引き続き、金融に関する国際的な議論に積極的に参画すること等を通じ、日本のプレゼンスを高め、国際協調に貢献していくことが必要である。
○ APGにおいては、我が国として経験・知見等を積極的に提供することで、アジア太平洋地域全体でのマネー・ローンダリングやテロ資金供与対策の向上に貢献するとともに、当該会議体を通じて、加盟国との当局間協力の強化を行っている。</t>
    <phoneticPr fontId="5"/>
  </si>
  <si>
    <t xml:space="preserve">
国際的な議論に積極的に参画すること等を通じ、国際金融システムの安定と発展、ひいては我が国経済の持続的な成長に資すること。</t>
    <phoneticPr fontId="5"/>
  </si>
  <si>
    <t xml:space="preserve">
アジア・太平洋マネー・ローンダリング対策グループ（APG）の各加盟国が負担すべき事務運営費としての分担金</t>
    <phoneticPr fontId="5"/>
  </si>
  <si>
    <t>我が国が金融に関する国際的な議論において主導的役割を果たし、国際協調に貢献している成果を表す指標として、現在は「日本が賛同した議案が決議された件数」や「重要な審議事項に関与した回数」などが用いられているが、達成率が100％となることが想定される成果指標であり、必ずしも直接的に成果の状況を示す指標とはいえない。一方では、「主導的役割」や「国際協調への貢献」に関して評価に値する具体的な成果を示す事例も積み上げられてきていることから、「主導的役割」や「国際協調への貢献」に関する成果を点検結果において具体的に記載してはどうか。さらに、これらの成果に関連した参考指標の設定についても今後検討してはどうか。</t>
    <phoneticPr fontId="5"/>
  </si>
  <si>
    <t>外部有識者の所見も踏まえ、成果に関連した参考指標の設定について検討すること。</t>
    <phoneticPr fontId="5"/>
  </si>
  <si>
    <t>総会や部会の議論のなかで、適切なガバナンスや円滑な会議運営等の議論へ積極的に参加することを通じて、国際機関に対して効率的な運営を求める。</t>
    <phoneticPr fontId="5"/>
  </si>
  <si>
    <t>－</t>
    <phoneticPr fontId="5"/>
  </si>
  <si>
    <t>〇事業目的を実現するため、3年度予算要求においても、前年同規模の予算要求を行っていくとともに、我が国が意見を発信し続ける立場を確保できるよう、引き続き、国際的な議論に積極的に参画していく。
〇国際機関における日本のプレゼンスを維持または向上させるためには、日本が賛同した議案が決議されるよう努める必要があり、国際協調上、世界でも主要な金融市場の一つである我が国が賛同する議案が決議されることが重要と考えている。現段階では、国際機関の会合において日本が賛同した議案が決議された件数が指標として適切であると考えられる。「主導的役割」や「国際協調への貢献」を測る適切な指標の設定は必ずしも容易ではない状況であるが、例えば、当庁職員の主要ポストの獲得状況をとらえる指標など、よりよい成果指標としてどのようなものが考えられるかについて、中長期的に検討していく。</t>
    <rPh sb="211" eb="213">
      <t>コクサイ</t>
    </rPh>
    <rPh sb="213" eb="215">
      <t>キカン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</si>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</sst>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175287</xdr:colOff>
      <xdr:row>741</xdr:row>
      <xdr:rowOff>141588</xdr:rowOff>
    </xdr:from>
    <xdr:to>
      <xdr:col>36</xdr:col>
      <xdr:colOff>63956</xdr:colOff>
      <xdr:row>744</xdr:row>
      <xdr:rowOff>240525</xdr:rowOff>
    </xdr:to>
    <xdr:sp macro="" textlink="">
      <xdr:nvSpPr>
        <xdr:cNvPr id="2" name="正方形/長方形 1"/>
        <xdr:cNvSpPr/>
      </xdr:nvSpPr>
      <xdr:spPr>
        <a:xfrm>
          <a:off x="3470422" y="39490135"/>
          <a:ext cx="4007588" cy="114153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6</a:t>
          </a:r>
          <a:r>
            <a:rPr kumimoji="1" lang="ja-JP" altLang="en-US" sz="1400">
              <a:solidFill>
                <a:sysClr val="windowText" lastClr="000000"/>
              </a:solidFill>
              <a:latin typeface="+mn-ea"/>
              <a:ea typeface="+mn-ea"/>
            </a:rPr>
            <a:t>百万円</a:t>
          </a:r>
        </a:p>
      </xdr:txBody>
    </xdr:sp>
    <xdr:clientData/>
  </xdr:twoCellAnchor>
  <xdr:twoCellAnchor>
    <xdr:from>
      <xdr:col>26</xdr:col>
      <xdr:colOff>105942</xdr:colOff>
      <xdr:row>744</xdr:row>
      <xdr:rowOff>240525</xdr:rowOff>
    </xdr:from>
    <xdr:to>
      <xdr:col>26</xdr:col>
      <xdr:colOff>118781</xdr:colOff>
      <xdr:row>750</xdr:row>
      <xdr:rowOff>94331</xdr:rowOff>
    </xdr:to>
    <xdr:cxnSp macro="">
      <xdr:nvCxnSpPr>
        <xdr:cNvPr id="3" name="直線矢印コネクタ 2"/>
        <xdr:cNvCxnSpPr>
          <a:stCxn id="2" idx="2"/>
        </xdr:cNvCxnSpPr>
      </xdr:nvCxnSpPr>
      <xdr:spPr>
        <a:xfrm flipH="1">
          <a:off x="5460537" y="40631674"/>
          <a:ext cx="12839" cy="1939008"/>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196633</xdr:colOff>
      <xdr:row>745</xdr:row>
      <xdr:rowOff>222835</xdr:rowOff>
    </xdr:from>
    <xdr:to>
      <xdr:col>43</xdr:col>
      <xdr:colOff>159366</xdr:colOff>
      <xdr:row>747</xdr:row>
      <xdr:rowOff>75735</xdr:rowOff>
    </xdr:to>
    <xdr:sp macro="" textlink="">
      <xdr:nvSpPr>
        <xdr:cNvPr id="4" name="大かっこ 3"/>
        <xdr:cNvSpPr/>
      </xdr:nvSpPr>
      <xdr:spPr>
        <a:xfrm>
          <a:off x="5963119" y="40961517"/>
          <a:ext cx="3051923" cy="547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加盟国として事務運営費を負担</a:t>
          </a:r>
        </a:p>
      </xdr:txBody>
    </xdr:sp>
    <xdr:clientData/>
  </xdr:twoCellAnchor>
  <xdr:twoCellAnchor>
    <xdr:from>
      <xdr:col>16</xdr:col>
      <xdr:colOff>115845</xdr:colOff>
      <xdr:row>750</xdr:row>
      <xdr:rowOff>121226</xdr:rowOff>
    </xdr:from>
    <xdr:to>
      <xdr:col>36</xdr:col>
      <xdr:colOff>4514</xdr:colOff>
      <xdr:row>753</xdr:row>
      <xdr:rowOff>342919</xdr:rowOff>
    </xdr:to>
    <xdr:sp macro="" textlink="">
      <xdr:nvSpPr>
        <xdr:cNvPr id="5" name="正方形/長方形 4"/>
        <xdr:cNvSpPr/>
      </xdr:nvSpPr>
      <xdr:spPr>
        <a:xfrm>
          <a:off x="3410980" y="42597577"/>
          <a:ext cx="4007588" cy="126429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Ａ．アジア・太平洋マネー・ローンダリング</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対策グループ</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APG</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6</a:t>
          </a:r>
          <a:r>
            <a:rPr kumimoji="1" lang="ja-JP" altLang="en-US" sz="1400">
              <a:solidFill>
                <a:sysClr val="windowText" lastClr="000000"/>
              </a:solidFill>
              <a:latin typeface="+mj-ea"/>
              <a:ea typeface="+mj-ea"/>
            </a:rPr>
            <a:t>百万円</a:t>
          </a:r>
        </a:p>
      </xdr:txBody>
    </xdr:sp>
    <xdr:clientData/>
  </xdr:twoCellAnchor>
  <xdr:twoCellAnchor>
    <xdr:from>
      <xdr:col>17</xdr:col>
      <xdr:colOff>120010</xdr:colOff>
      <xdr:row>754</xdr:row>
      <xdr:rowOff>98207</xdr:rowOff>
    </xdr:from>
    <xdr:to>
      <xdr:col>35</xdr:col>
      <xdr:colOff>32483</xdr:colOff>
      <xdr:row>756</xdr:row>
      <xdr:rowOff>269354</xdr:rowOff>
    </xdr:to>
    <xdr:sp macro="" textlink="">
      <xdr:nvSpPr>
        <xdr:cNvPr id="6" name="大かっこ 5"/>
        <xdr:cNvSpPr/>
      </xdr:nvSpPr>
      <xdr:spPr>
        <a:xfrm>
          <a:off x="3621091" y="43964693"/>
          <a:ext cx="3619500" cy="8662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アジア・太平洋地域におけるＦＡＴＦ勧告の実施の推奨・促進等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7" zoomScale="85" zoomScaleNormal="75" zoomScaleSheetLayoutView="85" zoomScalePageLayoutView="85" workbookViewId="0">
      <selection activeCell="AU788" sqref="AU788:AX788"/>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25</v>
      </c>
      <c r="AT2" s="952"/>
      <c r="AU2" s="952"/>
      <c r="AV2" s="42" t="str">
        <f>IF(AW2="", "", "-")</f>
        <v/>
      </c>
      <c r="AW2" s="897"/>
      <c r="AX2" s="897"/>
    </row>
    <row r="3" spans="1:50" ht="21" customHeight="1" thickBot="1" x14ac:dyDescent="0.25">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482</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431</v>
      </c>
      <c r="H5" s="826"/>
      <c r="I5" s="826"/>
      <c r="J5" s="826"/>
      <c r="K5" s="826"/>
      <c r="L5" s="826"/>
      <c r="M5" s="827" t="s">
        <v>65</v>
      </c>
      <c r="N5" s="828"/>
      <c r="O5" s="828"/>
      <c r="P5" s="828"/>
      <c r="Q5" s="828"/>
      <c r="R5" s="829"/>
      <c r="S5" s="830" t="s">
        <v>483</v>
      </c>
      <c r="T5" s="826"/>
      <c r="U5" s="826"/>
      <c r="V5" s="826"/>
      <c r="W5" s="826"/>
      <c r="X5" s="831"/>
      <c r="Y5" s="684" t="s">
        <v>3</v>
      </c>
      <c r="Z5" s="532"/>
      <c r="AA5" s="532"/>
      <c r="AB5" s="532"/>
      <c r="AC5" s="532"/>
      <c r="AD5" s="533"/>
      <c r="AE5" s="685" t="s">
        <v>485</v>
      </c>
      <c r="AF5" s="685"/>
      <c r="AG5" s="685"/>
      <c r="AH5" s="685"/>
      <c r="AI5" s="685"/>
      <c r="AJ5" s="685"/>
      <c r="AK5" s="685"/>
      <c r="AL5" s="685"/>
      <c r="AM5" s="685"/>
      <c r="AN5" s="685"/>
      <c r="AO5" s="685"/>
      <c r="AP5" s="686"/>
      <c r="AQ5" s="687" t="s">
        <v>486</v>
      </c>
      <c r="AR5" s="688"/>
      <c r="AS5" s="688"/>
      <c r="AT5" s="688"/>
      <c r="AU5" s="688"/>
      <c r="AV5" s="688"/>
      <c r="AW5" s="688"/>
      <c r="AX5" s="689"/>
    </row>
    <row r="6" spans="1:50" ht="33"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4" t="s">
        <v>22</v>
      </c>
      <c r="B7" s="485"/>
      <c r="C7" s="485"/>
      <c r="D7" s="485"/>
      <c r="E7" s="485"/>
      <c r="F7" s="486"/>
      <c r="G7" s="487" t="s">
        <v>489</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41" customHeight="1" x14ac:dyDescent="0.2">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536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52.5" customHeight="1" x14ac:dyDescent="0.2">
      <c r="A10" s="646" t="s">
        <v>29</v>
      </c>
      <c r="B10" s="647"/>
      <c r="C10" s="647"/>
      <c r="D10" s="647"/>
      <c r="E10" s="647"/>
      <c r="F10" s="647"/>
      <c r="G10" s="740" t="s">
        <v>537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5</v>
      </c>
      <c r="Q13" s="644"/>
      <c r="R13" s="644"/>
      <c r="S13" s="644"/>
      <c r="T13" s="644"/>
      <c r="U13" s="644"/>
      <c r="V13" s="645"/>
      <c r="W13" s="643">
        <v>6</v>
      </c>
      <c r="X13" s="644"/>
      <c r="Y13" s="644"/>
      <c r="Z13" s="644"/>
      <c r="AA13" s="644"/>
      <c r="AB13" s="644"/>
      <c r="AC13" s="645"/>
      <c r="AD13" s="643">
        <v>6</v>
      </c>
      <c r="AE13" s="644"/>
      <c r="AF13" s="644"/>
      <c r="AG13" s="644"/>
      <c r="AH13" s="644"/>
      <c r="AI13" s="644"/>
      <c r="AJ13" s="645"/>
      <c r="AK13" s="643">
        <v>6</v>
      </c>
      <c r="AL13" s="644"/>
      <c r="AM13" s="644"/>
      <c r="AN13" s="644"/>
      <c r="AO13" s="644"/>
      <c r="AP13" s="644"/>
      <c r="AQ13" s="645"/>
      <c r="AR13" s="905">
        <v>6</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489</v>
      </c>
      <c r="Q14" s="644"/>
      <c r="R14" s="644"/>
      <c r="S14" s="644"/>
      <c r="T14" s="644"/>
      <c r="U14" s="644"/>
      <c r="V14" s="645"/>
      <c r="W14" s="643" t="s">
        <v>489</v>
      </c>
      <c r="X14" s="644"/>
      <c r="Y14" s="644"/>
      <c r="Z14" s="644"/>
      <c r="AA14" s="644"/>
      <c r="AB14" s="644"/>
      <c r="AC14" s="645"/>
      <c r="AD14" s="643" t="s">
        <v>489</v>
      </c>
      <c r="AE14" s="644"/>
      <c r="AF14" s="644"/>
      <c r="AG14" s="644"/>
      <c r="AH14" s="644"/>
      <c r="AI14" s="644"/>
      <c r="AJ14" s="645"/>
      <c r="AK14" s="643" t="s">
        <v>489</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489</v>
      </c>
      <c r="X15" s="644"/>
      <c r="Y15" s="644"/>
      <c r="Z15" s="644"/>
      <c r="AA15" s="644"/>
      <c r="AB15" s="644"/>
      <c r="AC15" s="645"/>
      <c r="AD15" s="643" t="s">
        <v>489</v>
      </c>
      <c r="AE15" s="644"/>
      <c r="AF15" s="644"/>
      <c r="AG15" s="644"/>
      <c r="AH15" s="644"/>
      <c r="AI15" s="644"/>
      <c r="AJ15" s="645"/>
      <c r="AK15" s="643" t="s">
        <v>489</v>
      </c>
      <c r="AL15" s="644"/>
      <c r="AM15" s="644"/>
      <c r="AN15" s="644"/>
      <c r="AO15" s="644"/>
      <c r="AP15" s="644"/>
      <c r="AQ15" s="645"/>
      <c r="AR15" s="643"/>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489</v>
      </c>
      <c r="X16" s="644"/>
      <c r="Y16" s="644"/>
      <c r="Z16" s="644"/>
      <c r="AA16" s="644"/>
      <c r="AB16" s="644"/>
      <c r="AC16" s="645"/>
      <c r="AD16" s="643" t="s">
        <v>489</v>
      </c>
      <c r="AE16" s="644"/>
      <c r="AF16" s="644"/>
      <c r="AG16" s="644"/>
      <c r="AH16" s="644"/>
      <c r="AI16" s="644"/>
      <c r="AJ16" s="645"/>
      <c r="AK16" s="643" t="s">
        <v>489</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489</v>
      </c>
      <c r="AE17" s="644"/>
      <c r="AF17" s="644"/>
      <c r="AG17" s="644"/>
      <c r="AH17" s="644"/>
      <c r="AI17" s="644"/>
      <c r="AJ17" s="645"/>
      <c r="AK17" s="643" t="s">
        <v>489</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5</v>
      </c>
      <c r="Q18" s="865"/>
      <c r="R18" s="865"/>
      <c r="S18" s="865"/>
      <c r="T18" s="865"/>
      <c r="U18" s="865"/>
      <c r="V18" s="866"/>
      <c r="W18" s="864">
        <f>SUM(W13:AC17)</f>
        <v>6</v>
      </c>
      <c r="X18" s="865"/>
      <c r="Y18" s="865"/>
      <c r="Z18" s="865"/>
      <c r="AA18" s="865"/>
      <c r="AB18" s="865"/>
      <c r="AC18" s="866"/>
      <c r="AD18" s="864">
        <f>SUM(AD13:AJ17)</f>
        <v>6</v>
      </c>
      <c r="AE18" s="865"/>
      <c r="AF18" s="865"/>
      <c r="AG18" s="865"/>
      <c r="AH18" s="865"/>
      <c r="AI18" s="865"/>
      <c r="AJ18" s="866"/>
      <c r="AK18" s="864">
        <f>SUM(AK13:AQ17)</f>
        <v>6</v>
      </c>
      <c r="AL18" s="865"/>
      <c r="AM18" s="865"/>
      <c r="AN18" s="865"/>
      <c r="AO18" s="865"/>
      <c r="AP18" s="865"/>
      <c r="AQ18" s="866"/>
      <c r="AR18" s="864">
        <f>SUM(AR13:AX17)</f>
        <v>6</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5</v>
      </c>
      <c r="Q19" s="644"/>
      <c r="R19" s="644"/>
      <c r="S19" s="644"/>
      <c r="T19" s="644"/>
      <c r="U19" s="644"/>
      <c r="V19" s="645"/>
      <c r="W19" s="643">
        <v>6</v>
      </c>
      <c r="X19" s="644"/>
      <c r="Y19" s="644"/>
      <c r="Z19" s="644"/>
      <c r="AA19" s="644"/>
      <c r="AB19" s="644"/>
      <c r="AC19" s="645"/>
      <c r="AD19" s="643">
        <v>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2" t="s">
        <v>10</v>
      </c>
      <c r="H20" s="863"/>
      <c r="I20" s="863"/>
      <c r="J20" s="863"/>
      <c r="K20" s="863"/>
      <c r="L20" s="863"/>
      <c r="M20" s="863"/>
      <c r="N20" s="863"/>
      <c r="O20" s="863"/>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5"/>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43.5" customHeight="1" x14ac:dyDescent="0.2">
      <c r="A23" s="935"/>
      <c r="B23" s="936"/>
      <c r="C23" s="936"/>
      <c r="D23" s="936"/>
      <c r="E23" s="936"/>
      <c r="F23" s="937"/>
      <c r="G23" s="971" t="s">
        <v>490</v>
      </c>
      <c r="H23" s="972"/>
      <c r="I23" s="972"/>
      <c r="J23" s="972"/>
      <c r="K23" s="972"/>
      <c r="L23" s="972"/>
      <c r="M23" s="972"/>
      <c r="N23" s="972"/>
      <c r="O23" s="973"/>
      <c r="P23" s="905">
        <v>6</v>
      </c>
      <c r="Q23" s="906"/>
      <c r="R23" s="906"/>
      <c r="S23" s="906"/>
      <c r="T23" s="906"/>
      <c r="U23" s="906"/>
      <c r="V23" s="922"/>
      <c r="W23" s="905">
        <v>6</v>
      </c>
      <c r="X23" s="906"/>
      <c r="Y23" s="906"/>
      <c r="Z23" s="906"/>
      <c r="AA23" s="906"/>
      <c r="AB23" s="906"/>
      <c r="AC23" s="922"/>
      <c r="AD23" s="942" t="s">
        <v>541</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x14ac:dyDescent="0.2">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2">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2">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2">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2">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259</v>
      </c>
      <c r="H29" s="930"/>
      <c r="I29" s="930"/>
      <c r="J29" s="930"/>
      <c r="K29" s="930"/>
      <c r="L29" s="930"/>
      <c r="M29" s="930"/>
      <c r="N29" s="930"/>
      <c r="O29" s="931"/>
      <c r="P29" s="643">
        <f>AK13</f>
        <v>6</v>
      </c>
      <c r="Q29" s="644"/>
      <c r="R29" s="644"/>
      <c r="S29" s="644"/>
      <c r="T29" s="644"/>
      <c r="U29" s="644"/>
      <c r="V29" s="645"/>
      <c r="W29" s="953">
        <f>AR13</f>
        <v>6</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489</v>
      </c>
      <c r="AR31" s="185"/>
      <c r="AS31" s="118" t="s">
        <v>188</v>
      </c>
      <c r="AT31" s="119"/>
      <c r="AU31" s="184" t="s">
        <v>489</v>
      </c>
      <c r="AV31" s="184"/>
      <c r="AW31" s="384" t="s">
        <v>177</v>
      </c>
      <c r="AX31" s="385"/>
    </row>
    <row r="32" spans="1:50" ht="30.5" customHeight="1" x14ac:dyDescent="0.2">
      <c r="A32" s="389"/>
      <c r="B32" s="387"/>
      <c r="C32" s="387"/>
      <c r="D32" s="387"/>
      <c r="E32" s="387"/>
      <c r="F32" s="388"/>
      <c r="G32" s="550" t="s">
        <v>491</v>
      </c>
      <c r="H32" s="551"/>
      <c r="I32" s="551"/>
      <c r="J32" s="551"/>
      <c r="K32" s="551"/>
      <c r="L32" s="551"/>
      <c r="M32" s="551"/>
      <c r="N32" s="551"/>
      <c r="O32" s="552"/>
      <c r="P32" s="90" t="s">
        <v>534</v>
      </c>
      <c r="Q32" s="90"/>
      <c r="R32" s="90"/>
      <c r="S32" s="90"/>
      <c r="T32" s="90"/>
      <c r="U32" s="90"/>
      <c r="V32" s="90"/>
      <c r="W32" s="90"/>
      <c r="X32" s="91"/>
      <c r="Y32" s="460" t="s">
        <v>12</v>
      </c>
      <c r="Z32" s="520"/>
      <c r="AA32" s="521"/>
      <c r="AB32" s="450" t="s">
        <v>492</v>
      </c>
      <c r="AC32" s="450"/>
      <c r="AD32" s="450"/>
      <c r="AE32" s="202">
        <v>5</v>
      </c>
      <c r="AF32" s="203"/>
      <c r="AG32" s="203"/>
      <c r="AH32" s="203"/>
      <c r="AI32" s="202">
        <v>4</v>
      </c>
      <c r="AJ32" s="203"/>
      <c r="AK32" s="203"/>
      <c r="AL32" s="203"/>
      <c r="AM32" s="202">
        <v>6</v>
      </c>
      <c r="AN32" s="203"/>
      <c r="AO32" s="203"/>
      <c r="AP32" s="203"/>
      <c r="AQ32" s="326" t="s">
        <v>489</v>
      </c>
      <c r="AR32" s="192"/>
      <c r="AS32" s="192"/>
      <c r="AT32" s="327"/>
      <c r="AU32" s="203" t="s">
        <v>489</v>
      </c>
      <c r="AV32" s="203"/>
      <c r="AW32" s="203"/>
      <c r="AX32" s="205"/>
    </row>
    <row r="33" spans="1:50" ht="27"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492</v>
      </c>
      <c r="AC33" s="512"/>
      <c r="AD33" s="512"/>
      <c r="AE33" s="202">
        <v>5</v>
      </c>
      <c r="AF33" s="203"/>
      <c r="AG33" s="203"/>
      <c r="AH33" s="203"/>
      <c r="AI33" s="202">
        <v>4</v>
      </c>
      <c r="AJ33" s="203"/>
      <c r="AK33" s="203"/>
      <c r="AL33" s="203"/>
      <c r="AM33" s="202">
        <v>6</v>
      </c>
      <c r="AN33" s="203"/>
      <c r="AO33" s="203"/>
      <c r="AP33" s="203"/>
      <c r="AQ33" s="326" t="s">
        <v>489</v>
      </c>
      <c r="AR33" s="192"/>
      <c r="AS33" s="192"/>
      <c r="AT33" s="327"/>
      <c r="AU33" s="203" t="s">
        <v>489</v>
      </c>
      <c r="AV33" s="203"/>
      <c r="AW33" s="203"/>
      <c r="AX33" s="205"/>
    </row>
    <row r="34" spans="1:50" ht="30.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489</v>
      </c>
      <c r="AR34" s="192"/>
      <c r="AS34" s="192"/>
      <c r="AT34" s="327"/>
      <c r="AU34" s="203" t="s">
        <v>493</v>
      </c>
      <c r="AV34" s="203"/>
      <c r="AW34" s="203"/>
      <c r="AX34" s="205"/>
    </row>
    <row r="35" spans="1:50" ht="28.5" customHeight="1" x14ac:dyDescent="0.2">
      <c r="A35" s="210" t="s">
        <v>304</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8.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2">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489</v>
      </c>
      <c r="AR38" s="185"/>
      <c r="AS38" s="118" t="s">
        <v>188</v>
      </c>
      <c r="AT38" s="119"/>
      <c r="AU38" s="184" t="s">
        <v>489</v>
      </c>
      <c r="AV38" s="184"/>
      <c r="AW38" s="384" t="s">
        <v>177</v>
      </c>
      <c r="AX38" s="385"/>
    </row>
    <row r="39" spans="1:50" ht="23.25" customHeight="1" x14ac:dyDescent="0.2">
      <c r="A39" s="389"/>
      <c r="B39" s="387"/>
      <c r="C39" s="387"/>
      <c r="D39" s="387"/>
      <c r="E39" s="387"/>
      <c r="F39" s="388"/>
      <c r="G39" s="550" t="s">
        <v>528</v>
      </c>
      <c r="H39" s="551"/>
      <c r="I39" s="551"/>
      <c r="J39" s="551"/>
      <c r="K39" s="551"/>
      <c r="L39" s="551"/>
      <c r="M39" s="551"/>
      <c r="N39" s="551"/>
      <c r="O39" s="552"/>
      <c r="P39" s="90" t="s">
        <v>529</v>
      </c>
      <c r="Q39" s="90"/>
      <c r="R39" s="90"/>
      <c r="S39" s="90"/>
      <c r="T39" s="90"/>
      <c r="U39" s="90"/>
      <c r="V39" s="90"/>
      <c r="W39" s="90"/>
      <c r="X39" s="91"/>
      <c r="Y39" s="460" t="s">
        <v>12</v>
      </c>
      <c r="Z39" s="520"/>
      <c r="AA39" s="521"/>
      <c r="AB39" s="450" t="s">
        <v>495</v>
      </c>
      <c r="AC39" s="450"/>
      <c r="AD39" s="450"/>
      <c r="AE39" s="202">
        <v>0</v>
      </c>
      <c r="AF39" s="203"/>
      <c r="AG39" s="203"/>
      <c r="AH39" s="203"/>
      <c r="AI39" s="202">
        <v>0</v>
      </c>
      <c r="AJ39" s="203"/>
      <c r="AK39" s="203"/>
      <c r="AL39" s="203"/>
      <c r="AM39" s="202">
        <v>0</v>
      </c>
      <c r="AN39" s="203"/>
      <c r="AO39" s="203"/>
      <c r="AP39" s="203"/>
      <c r="AQ39" s="326" t="s">
        <v>489</v>
      </c>
      <c r="AR39" s="192"/>
      <c r="AS39" s="192"/>
      <c r="AT39" s="327"/>
      <c r="AU39" s="203" t="s">
        <v>489</v>
      </c>
      <c r="AV39" s="203"/>
      <c r="AW39" s="203"/>
      <c r="AX39" s="205"/>
    </row>
    <row r="40" spans="1:50" ht="23.25"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495</v>
      </c>
      <c r="AC40" s="512"/>
      <c r="AD40" s="512"/>
      <c r="AE40" s="202" t="s">
        <v>489</v>
      </c>
      <c r="AF40" s="203"/>
      <c r="AG40" s="203"/>
      <c r="AH40" s="203"/>
      <c r="AI40" s="202" t="s">
        <v>489</v>
      </c>
      <c r="AJ40" s="203"/>
      <c r="AK40" s="203"/>
      <c r="AL40" s="203"/>
      <c r="AM40" s="202" t="s">
        <v>489</v>
      </c>
      <c r="AN40" s="203"/>
      <c r="AO40" s="203"/>
      <c r="AP40" s="203"/>
      <c r="AQ40" s="326" t="s">
        <v>489</v>
      </c>
      <c r="AR40" s="192"/>
      <c r="AS40" s="192"/>
      <c r="AT40" s="327"/>
      <c r="AU40" s="203" t="s">
        <v>489</v>
      </c>
      <c r="AV40" s="203"/>
      <c r="AW40" s="203"/>
      <c r="AX40" s="205"/>
    </row>
    <row r="41" spans="1:50" ht="23.25"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489</v>
      </c>
      <c r="AF41" s="203"/>
      <c r="AG41" s="203"/>
      <c r="AH41" s="203"/>
      <c r="AI41" s="202" t="s">
        <v>489</v>
      </c>
      <c r="AJ41" s="203"/>
      <c r="AK41" s="203"/>
      <c r="AL41" s="203"/>
      <c r="AM41" s="202" t="s">
        <v>496</v>
      </c>
      <c r="AN41" s="203"/>
      <c r="AO41" s="203"/>
      <c r="AP41" s="203"/>
      <c r="AQ41" s="326" t="s">
        <v>489</v>
      </c>
      <c r="AR41" s="192"/>
      <c r="AS41" s="192"/>
      <c r="AT41" s="327"/>
      <c r="AU41" s="203" t="s">
        <v>489</v>
      </c>
      <c r="AV41" s="203"/>
      <c r="AW41" s="203"/>
      <c r="AX41" s="205"/>
    </row>
    <row r="42" spans="1:50" ht="29.15"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9.15" customHeight="1" thickBot="1" x14ac:dyDescent="0.2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2">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2">
      <c r="A101" s="411"/>
      <c r="B101" s="412"/>
      <c r="C101" s="412"/>
      <c r="D101" s="412"/>
      <c r="E101" s="412"/>
      <c r="F101" s="413"/>
      <c r="G101" s="90" t="s">
        <v>497</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202">
        <v>1</v>
      </c>
      <c r="AF101" s="203"/>
      <c r="AG101" s="203"/>
      <c r="AH101" s="204"/>
      <c r="AI101" s="202">
        <v>1</v>
      </c>
      <c r="AJ101" s="203"/>
      <c r="AK101" s="203"/>
      <c r="AL101" s="204"/>
      <c r="AM101" s="202">
        <v>1</v>
      </c>
      <c r="AN101" s="203"/>
      <c r="AO101" s="203"/>
      <c r="AP101" s="204"/>
      <c r="AQ101" s="202" t="s">
        <v>489</v>
      </c>
      <c r="AR101" s="203"/>
      <c r="AS101" s="203"/>
      <c r="AT101" s="204"/>
      <c r="AU101" s="202" t="s">
        <v>489</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407">
        <v>1</v>
      </c>
      <c r="AF102" s="407"/>
      <c r="AG102" s="407"/>
      <c r="AH102" s="407"/>
      <c r="AI102" s="407">
        <v>1</v>
      </c>
      <c r="AJ102" s="407"/>
      <c r="AK102" s="407"/>
      <c r="AL102" s="407"/>
      <c r="AM102" s="407">
        <v>1</v>
      </c>
      <c r="AN102" s="407"/>
      <c r="AO102" s="407"/>
      <c r="AP102" s="407"/>
      <c r="AQ102" s="257">
        <v>1</v>
      </c>
      <c r="AR102" s="258"/>
      <c r="AS102" s="258"/>
      <c r="AT102" s="303"/>
      <c r="AU102" s="257" t="s">
        <v>489</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2">
      <c r="A116" s="428"/>
      <c r="B116" s="429"/>
      <c r="C116" s="429"/>
      <c r="D116" s="429"/>
      <c r="E116" s="429"/>
      <c r="F116" s="430"/>
      <c r="G116" s="379" t="s">
        <v>498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489</v>
      </c>
      <c r="AC116" s="452"/>
      <c r="AD116" s="453"/>
      <c r="AE116" s="407" t="s">
        <v>489</v>
      </c>
      <c r="AF116" s="407"/>
      <c r="AG116" s="407"/>
      <c r="AH116" s="407"/>
      <c r="AI116" s="407" t="s">
        <v>500</v>
      </c>
      <c r="AJ116" s="407"/>
      <c r="AK116" s="407"/>
      <c r="AL116" s="407"/>
      <c r="AM116" s="407" t="s">
        <v>489</v>
      </c>
      <c r="AN116" s="407"/>
      <c r="AO116" s="407"/>
      <c r="AP116" s="407"/>
      <c r="AQ116" s="202" t="s">
        <v>489</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499</v>
      </c>
      <c r="AC117" s="462"/>
      <c r="AD117" s="463"/>
      <c r="AE117" s="540" t="s">
        <v>489</v>
      </c>
      <c r="AF117" s="540"/>
      <c r="AG117" s="540"/>
      <c r="AH117" s="540"/>
      <c r="AI117" s="540" t="s">
        <v>489</v>
      </c>
      <c r="AJ117" s="540"/>
      <c r="AK117" s="540"/>
      <c r="AL117" s="540"/>
      <c r="AM117" s="540" t="s">
        <v>489</v>
      </c>
      <c r="AN117" s="540"/>
      <c r="AO117" s="540"/>
      <c r="AP117" s="540"/>
      <c r="AQ117" s="540" t="s">
        <v>489</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4" customHeight="1" x14ac:dyDescent="0.2">
      <c r="A130" s="173" t="s">
        <v>331</v>
      </c>
      <c r="B130" s="170"/>
      <c r="C130" s="169" t="s">
        <v>191</v>
      </c>
      <c r="D130" s="170"/>
      <c r="E130" s="154" t="s">
        <v>220</v>
      </c>
      <c r="F130" s="155"/>
      <c r="G130" s="156" t="s">
        <v>489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7.5" customHeight="1" x14ac:dyDescent="0.2">
      <c r="A131" s="174"/>
      <c r="B131" s="171"/>
      <c r="C131" s="165"/>
      <c r="D131" s="171"/>
      <c r="E131" s="159" t="s">
        <v>219</v>
      </c>
      <c r="F131" s="160"/>
      <c r="G131" s="95" t="s">
        <v>489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489</v>
      </c>
      <c r="AR133" s="184"/>
      <c r="AS133" s="118" t="s">
        <v>188</v>
      </c>
      <c r="AT133" s="119"/>
      <c r="AU133" s="185" t="s">
        <v>493</v>
      </c>
      <c r="AV133" s="185"/>
      <c r="AW133" s="118" t="s">
        <v>177</v>
      </c>
      <c r="AX133" s="180"/>
    </row>
    <row r="134" spans="1:50" ht="39.75" customHeight="1" x14ac:dyDescent="0.2">
      <c r="A134" s="174"/>
      <c r="B134" s="171"/>
      <c r="C134" s="165"/>
      <c r="D134" s="171"/>
      <c r="E134" s="165"/>
      <c r="F134" s="166"/>
      <c r="G134" s="89" t="s">
        <v>489</v>
      </c>
      <c r="H134" s="90"/>
      <c r="I134" s="90"/>
      <c r="J134" s="90"/>
      <c r="K134" s="90"/>
      <c r="L134" s="90"/>
      <c r="M134" s="90"/>
      <c r="N134" s="90"/>
      <c r="O134" s="90"/>
      <c r="P134" s="90"/>
      <c r="Q134" s="90"/>
      <c r="R134" s="90"/>
      <c r="S134" s="90"/>
      <c r="T134" s="90"/>
      <c r="U134" s="90"/>
      <c r="V134" s="90"/>
      <c r="W134" s="90"/>
      <c r="X134" s="91"/>
      <c r="Y134" s="186" t="s">
        <v>202</v>
      </c>
      <c r="Z134" s="187"/>
      <c r="AA134" s="188"/>
      <c r="AB134" s="189" t="s">
        <v>489</v>
      </c>
      <c r="AC134" s="190"/>
      <c r="AD134" s="190"/>
      <c r="AE134" s="191" t="s">
        <v>489</v>
      </c>
      <c r="AF134" s="192"/>
      <c r="AG134" s="192"/>
      <c r="AH134" s="192"/>
      <c r="AI134" s="191" t="s">
        <v>489</v>
      </c>
      <c r="AJ134" s="192"/>
      <c r="AK134" s="192"/>
      <c r="AL134" s="192"/>
      <c r="AM134" s="191" t="s">
        <v>489</v>
      </c>
      <c r="AN134" s="192"/>
      <c r="AO134" s="192"/>
      <c r="AP134" s="192"/>
      <c r="AQ134" s="191" t="s">
        <v>489</v>
      </c>
      <c r="AR134" s="192"/>
      <c r="AS134" s="192"/>
      <c r="AT134" s="192"/>
      <c r="AU134" s="191" t="s">
        <v>489</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489</v>
      </c>
      <c r="AC135" s="198"/>
      <c r="AD135" s="198"/>
      <c r="AE135" s="191" t="s">
        <v>489</v>
      </c>
      <c r="AF135" s="192"/>
      <c r="AG135" s="192"/>
      <c r="AH135" s="192"/>
      <c r="AI135" s="191" t="s">
        <v>489</v>
      </c>
      <c r="AJ135" s="192"/>
      <c r="AK135" s="192"/>
      <c r="AL135" s="192"/>
      <c r="AM135" s="191" t="s">
        <v>489</v>
      </c>
      <c r="AN135" s="192"/>
      <c r="AO135" s="192"/>
      <c r="AP135" s="192"/>
      <c r="AQ135" s="191" t="s">
        <v>489</v>
      </c>
      <c r="AR135" s="192"/>
      <c r="AS135" s="192"/>
      <c r="AT135" s="192"/>
      <c r="AU135" s="191" t="s">
        <v>489</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17"/>
      <c r="E430" s="159" t="s">
        <v>324</v>
      </c>
      <c r="F430" s="884"/>
      <c r="G430" s="885" t="s">
        <v>207</v>
      </c>
      <c r="H430" s="108"/>
      <c r="I430" s="108"/>
      <c r="J430" s="886" t="s">
        <v>530</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531</v>
      </c>
      <c r="AF432" s="185"/>
      <c r="AG432" s="118" t="s">
        <v>188</v>
      </c>
      <c r="AH432" s="119"/>
      <c r="AI432" s="141"/>
      <c r="AJ432" s="141"/>
      <c r="AK432" s="141"/>
      <c r="AL432" s="139"/>
      <c r="AM432" s="141"/>
      <c r="AN432" s="141"/>
      <c r="AO432" s="141"/>
      <c r="AP432" s="139"/>
      <c r="AQ432" s="576" t="s">
        <v>531</v>
      </c>
      <c r="AR432" s="185"/>
      <c r="AS432" s="118" t="s">
        <v>188</v>
      </c>
      <c r="AT432" s="119"/>
      <c r="AU432" s="185" t="s">
        <v>532</v>
      </c>
      <c r="AV432" s="185"/>
      <c r="AW432" s="118" t="s">
        <v>177</v>
      </c>
      <c r="AX432" s="180"/>
    </row>
    <row r="433" spans="1:50" ht="23.25" customHeight="1" x14ac:dyDescent="0.2">
      <c r="A433" s="174"/>
      <c r="B433" s="171"/>
      <c r="C433" s="165"/>
      <c r="D433" s="171"/>
      <c r="E433" s="328"/>
      <c r="F433" s="329"/>
      <c r="G433" s="89" t="s">
        <v>531</v>
      </c>
      <c r="H433" s="90"/>
      <c r="I433" s="90"/>
      <c r="J433" s="90"/>
      <c r="K433" s="90"/>
      <c r="L433" s="90"/>
      <c r="M433" s="90"/>
      <c r="N433" s="90"/>
      <c r="O433" s="90"/>
      <c r="P433" s="90"/>
      <c r="Q433" s="90"/>
      <c r="R433" s="90"/>
      <c r="S433" s="90"/>
      <c r="T433" s="90"/>
      <c r="U433" s="90"/>
      <c r="V433" s="90"/>
      <c r="W433" s="90"/>
      <c r="X433" s="91"/>
      <c r="Y433" s="186" t="s">
        <v>12</v>
      </c>
      <c r="Z433" s="187"/>
      <c r="AA433" s="188"/>
      <c r="AB433" s="198" t="s">
        <v>531</v>
      </c>
      <c r="AC433" s="198"/>
      <c r="AD433" s="198"/>
      <c r="AE433" s="326" t="s">
        <v>531</v>
      </c>
      <c r="AF433" s="192"/>
      <c r="AG433" s="192"/>
      <c r="AH433" s="192"/>
      <c r="AI433" s="326" t="s">
        <v>530</v>
      </c>
      <c r="AJ433" s="192"/>
      <c r="AK433" s="192"/>
      <c r="AL433" s="192"/>
      <c r="AM433" s="326" t="s">
        <v>530</v>
      </c>
      <c r="AN433" s="192"/>
      <c r="AO433" s="192"/>
      <c r="AP433" s="327"/>
      <c r="AQ433" s="326" t="s">
        <v>530</v>
      </c>
      <c r="AR433" s="192"/>
      <c r="AS433" s="192"/>
      <c r="AT433" s="327"/>
      <c r="AU433" s="192" t="s">
        <v>530</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531</v>
      </c>
      <c r="AC434" s="190"/>
      <c r="AD434" s="190"/>
      <c r="AE434" s="326" t="s">
        <v>530</v>
      </c>
      <c r="AF434" s="192"/>
      <c r="AG434" s="192"/>
      <c r="AH434" s="327"/>
      <c r="AI434" s="326" t="s">
        <v>530</v>
      </c>
      <c r="AJ434" s="192"/>
      <c r="AK434" s="192"/>
      <c r="AL434" s="192"/>
      <c r="AM434" s="326" t="s">
        <v>530</v>
      </c>
      <c r="AN434" s="192"/>
      <c r="AO434" s="192"/>
      <c r="AP434" s="327"/>
      <c r="AQ434" s="326" t="s">
        <v>530</v>
      </c>
      <c r="AR434" s="192"/>
      <c r="AS434" s="192"/>
      <c r="AT434" s="327"/>
      <c r="AU434" s="192" t="s">
        <v>530</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530</v>
      </c>
      <c r="AF435" s="192"/>
      <c r="AG435" s="192"/>
      <c r="AH435" s="327"/>
      <c r="AI435" s="326" t="s">
        <v>530</v>
      </c>
      <c r="AJ435" s="192"/>
      <c r="AK435" s="192"/>
      <c r="AL435" s="192"/>
      <c r="AM435" s="326" t="s">
        <v>530</v>
      </c>
      <c r="AN435" s="192"/>
      <c r="AO435" s="192"/>
      <c r="AP435" s="327"/>
      <c r="AQ435" s="326" t="s">
        <v>530</v>
      </c>
      <c r="AR435" s="192"/>
      <c r="AS435" s="192"/>
      <c r="AT435" s="327"/>
      <c r="AU435" s="192" t="s">
        <v>530</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531</v>
      </c>
      <c r="AF457" s="185"/>
      <c r="AG457" s="118" t="s">
        <v>188</v>
      </c>
      <c r="AH457" s="119"/>
      <c r="AI457" s="141"/>
      <c r="AJ457" s="141"/>
      <c r="AK457" s="141"/>
      <c r="AL457" s="139"/>
      <c r="AM457" s="141"/>
      <c r="AN457" s="141"/>
      <c r="AO457" s="141"/>
      <c r="AP457" s="139"/>
      <c r="AQ457" s="576" t="s">
        <v>531</v>
      </c>
      <c r="AR457" s="185"/>
      <c r="AS457" s="118" t="s">
        <v>188</v>
      </c>
      <c r="AT457" s="119"/>
      <c r="AU457" s="185" t="s">
        <v>531</v>
      </c>
      <c r="AV457" s="185"/>
      <c r="AW457" s="118" t="s">
        <v>177</v>
      </c>
      <c r="AX457" s="180"/>
    </row>
    <row r="458" spans="1:50" ht="23.25" customHeight="1" x14ac:dyDescent="0.2">
      <c r="A458" s="174"/>
      <c r="B458" s="171"/>
      <c r="C458" s="165"/>
      <c r="D458" s="171"/>
      <c r="E458" s="328"/>
      <c r="F458" s="329"/>
      <c r="G458" s="89" t="s">
        <v>531</v>
      </c>
      <c r="H458" s="90"/>
      <c r="I458" s="90"/>
      <c r="J458" s="90"/>
      <c r="K458" s="90"/>
      <c r="L458" s="90"/>
      <c r="M458" s="90"/>
      <c r="N458" s="90"/>
      <c r="O458" s="90"/>
      <c r="P458" s="90"/>
      <c r="Q458" s="90"/>
      <c r="R458" s="90"/>
      <c r="S458" s="90"/>
      <c r="T458" s="90"/>
      <c r="U458" s="90"/>
      <c r="V458" s="90"/>
      <c r="W458" s="90"/>
      <c r="X458" s="91"/>
      <c r="Y458" s="186" t="s">
        <v>12</v>
      </c>
      <c r="Z458" s="187"/>
      <c r="AA458" s="188"/>
      <c r="AB458" s="198" t="s">
        <v>531</v>
      </c>
      <c r="AC458" s="198"/>
      <c r="AD458" s="198"/>
      <c r="AE458" s="326" t="s">
        <v>530</v>
      </c>
      <c r="AF458" s="192"/>
      <c r="AG458" s="192"/>
      <c r="AH458" s="192"/>
      <c r="AI458" s="326" t="s">
        <v>530</v>
      </c>
      <c r="AJ458" s="192"/>
      <c r="AK458" s="192"/>
      <c r="AL458" s="192"/>
      <c r="AM458" s="326" t="s">
        <v>530</v>
      </c>
      <c r="AN458" s="192"/>
      <c r="AO458" s="192"/>
      <c r="AP458" s="327"/>
      <c r="AQ458" s="326" t="s">
        <v>530</v>
      </c>
      <c r="AR458" s="192"/>
      <c r="AS458" s="192"/>
      <c r="AT458" s="327"/>
      <c r="AU458" s="192" t="s">
        <v>530</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531</v>
      </c>
      <c r="AC459" s="190"/>
      <c r="AD459" s="190"/>
      <c r="AE459" s="326" t="s">
        <v>530</v>
      </c>
      <c r="AF459" s="192"/>
      <c r="AG459" s="192"/>
      <c r="AH459" s="327"/>
      <c r="AI459" s="326" t="s">
        <v>530</v>
      </c>
      <c r="AJ459" s="192"/>
      <c r="AK459" s="192"/>
      <c r="AL459" s="192"/>
      <c r="AM459" s="326" t="s">
        <v>530</v>
      </c>
      <c r="AN459" s="192"/>
      <c r="AO459" s="192"/>
      <c r="AP459" s="327"/>
      <c r="AQ459" s="326" t="s">
        <v>530</v>
      </c>
      <c r="AR459" s="192"/>
      <c r="AS459" s="192"/>
      <c r="AT459" s="327"/>
      <c r="AU459" s="192" t="s">
        <v>530</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530</v>
      </c>
      <c r="AF460" s="192"/>
      <c r="AG460" s="192"/>
      <c r="AH460" s="327"/>
      <c r="AI460" s="326" t="s">
        <v>530</v>
      </c>
      <c r="AJ460" s="192"/>
      <c r="AK460" s="192"/>
      <c r="AL460" s="192"/>
      <c r="AM460" s="326" t="s">
        <v>530</v>
      </c>
      <c r="AN460" s="192"/>
      <c r="AO460" s="192"/>
      <c r="AP460" s="327"/>
      <c r="AQ460" s="326" t="s">
        <v>530</v>
      </c>
      <c r="AR460" s="192"/>
      <c r="AS460" s="192"/>
      <c r="AT460" s="327"/>
      <c r="AU460" s="192" t="s">
        <v>530</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hidden="1"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19"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4.15" customHeight="1" x14ac:dyDescent="0.2">
      <c r="A698" s="174"/>
      <c r="B698" s="171"/>
      <c r="C698" s="165"/>
      <c r="D698" s="171"/>
      <c r="E698" s="110" t="s">
        <v>533</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4.15"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1.5"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487</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52.5"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487</v>
      </c>
      <c r="AE703" s="313"/>
      <c r="AF703" s="313"/>
      <c r="AG703" s="86" t="s">
        <v>504</v>
      </c>
      <c r="AH703" s="87"/>
      <c r="AI703" s="87"/>
      <c r="AJ703" s="87"/>
      <c r="AK703" s="87"/>
      <c r="AL703" s="87"/>
      <c r="AM703" s="87"/>
      <c r="AN703" s="87"/>
      <c r="AO703" s="87"/>
      <c r="AP703" s="87"/>
      <c r="AQ703" s="87"/>
      <c r="AR703" s="87"/>
      <c r="AS703" s="87"/>
      <c r="AT703" s="87"/>
      <c r="AU703" s="87"/>
      <c r="AV703" s="87"/>
      <c r="AW703" s="87"/>
      <c r="AX703" s="88"/>
    </row>
    <row r="704" spans="1:50" ht="80"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487</v>
      </c>
      <c r="AE704" s="769"/>
      <c r="AF704" s="769"/>
      <c r="AG704" s="152" t="s">
        <v>505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501</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502</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502</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501</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501</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501</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9"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487</v>
      </c>
      <c r="AE711" s="313"/>
      <c r="AF711" s="313"/>
      <c r="AG711" s="86" t="s">
        <v>506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501</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501</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501</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43" customHeight="1" x14ac:dyDescent="0.2">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487</v>
      </c>
      <c r="AE715" s="591"/>
      <c r="AF715" s="642"/>
      <c r="AG715" s="728" t="s">
        <v>507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501</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49.5"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487</v>
      </c>
      <c r="AE717" s="313"/>
      <c r="AF717" s="313"/>
      <c r="AG717" s="86" t="s">
        <v>508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501</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487</v>
      </c>
      <c r="AE719" s="591"/>
      <c r="AF719" s="591"/>
      <c r="AG719" s="110" t="s">
        <v>509</v>
      </c>
      <c r="AH719" s="90"/>
      <c r="AI719" s="90"/>
      <c r="AJ719" s="90"/>
      <c r="AK719" s="90"/>
      <c r="AL719" s="90"/>
      <c r="AM719" s="90"/>
      <c r="AN719" s="90"/>
      <c r="AO719" s="90"/>
      <c r="AP719" s="90"/>
      <c r="AQ719" s="90"/>
      <c r="AR719" s="90"/>
      <c r="AS719" s="90"/>
      <c r="AT719" s="90"/>
      <c r="AU719" s="90"/>
      <c r="AV719" s="90"/>
      <c r="AW719" s="90"/>
      <c r="AX719" s="111"/>
    </row>
    <row r="720" spans="1:50" ht="25.5" customHeight="1" x14ac:dyDescent="0.2">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t="s">
        <v>510</v>
      </c>
      <c r="D721" s="281"/>
      <c r="E721" s="281"/>
      <c r="F721" s="282"/>
      <c r="G721" s="271"/>
      <c r="H721" s="272"/>
      <c r="I721" s="68" t="str">
        <f>IF(OR(G721="　", G721=""), "", "-")</f>
        <v/>
      </c>
      <c r="J721" s="275"/>
      <c r="K721" s="275"/>
      <c r="L721" s="68" t="str">
        <f>IF(M721="","","-")</f>
        <v/>
      </c>
      <c r="M721" s="69"/>
      <c r="N721" s="288" t="s">
        <v>513</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4"/>
      <c r="B722" s="765"/>
      <c r="C722" s="280" t="s">
        <v>511</v>
      </c>
      <c r="D722" s="281"/>
      <c r="E722" s="281"/>
      <c r="F722" s="282"/>
      <c r="G722" s="271"/>
      <c r="H722" s="272"/>
      <c r="I722" s="68" t="str">
        <f t="shared" ref="I722:I725" si="4">IF(OR(G722="　", G722=""), "", "-")</f>
        <v/>
      </c>
      <c r="J722" s="275"/>
      <c r="K722" s="275"/>
      <c r="L722" s="68" t="str">
        <f t="shared" ref="L722:L725" si="5">IF(M722="","","-")</f>
        <v/>
      </c>
      <c r="M722" s="69"/>
      <c r="N722" s="288" t="s">
        <v>514</v>
      </c>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8" customHeight="1" x14ac:dyDescent="0.2">
      <c r="A723" s="764"/>
      <c r="B723" s="765"/>
      <c r="C723" s="280" t="s">
        <v>512</v>
      </c>
      <c r="D723" s="281"/>
      <c r="E723" s="281"/>
      <c r="F723" s="282"/>
      <c r="G723" s="271"/>
      <c r="H723" s="272"/>
      <c r="I723" s="68" t="str">
        <f t="shared" si="4"/>
        <v/>
      </c>
      <c r="J723" s="275"/>
      <c r="K723" s="275"/>
      <c r="L723" s="68" t="str">
        <f t="shared" si="5"/>
        <v/>
      </c>
      <c r="M723" s="69"/>
      <c r="N723" s="288" t="s">
        <v>515</v>
      </c>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93.75" customHeight="1" x14ac:dyDescent="0.2">
      <c r="A726" s="626" t="s">
        <v>47</v>
      </c>
      <c r="B726" s="788"/>
      <c r="C726" s="801" t="s">
        <v>52</v>
      </c>
      <c r="D726" s="823"/>
      <c r="E726" s="823"/>
      <c r="F726" s="824"/>
      <c r="G726" s="563" t="s">
        <v>535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5.5" customHeight="1" thickBot="1" x14ac:dyDescent="0.25">
      <c r="A727" s="789"/>
      <c r="B727" s="790"/>
      <c r="C727" s="734" t="s">
        <v>56</v>
      </c>
      <c r="D727" s="735"/>
      <c r="E727" s="735"/>
      <c r="F727" s="736"/>
      <c r="G727" s="561" t="s">
        <v>540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81.75" customHeight="1" thickBot="1" x14ac:dyDescent="0.25">
      <c r="A729" s="620" t="s">
        <v>538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t="s">
        <v>137</v>
      </c>
      <c r="B731" s="786"/>
      <c r="C731" s="786"/>
      <c r="D731" s="786"/>
      <c r="E731" s="787"/>
      <c r="F731" s="715" t="s">
        <v>539</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115.5" customHeight="1" thickBot="1" x14ac:dyDescent="0.25">
      <c r="A733" s="659" t="s">
        <v>137</v>
      </c>
      <c r="B733" s="660"/>
      <c r="C733" s="660"/>
      <c r="D733" s="660"/>
      <c r="E733" s="661"/>
      <c r="F733" s="623" t="s">
        <v>542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9.5" customHeight="1" thickBot="1" x14ac:dyDescent="0.25">
      <c r="A735" s="776" t="s">
        <v>543</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4" t="s">
        <v>327</v>
      </c>
      <c r="B737" s="195"/>
      <c r="C737" s="195"/>
      <c r="D737" s="196"/>
      <c r="E737" s="975" t="s">
        <v>516</v>
      </c>
      <c r="F737" s="975"/>
      <c r="G737" s="975"/>
      <c r="H737" s="975"/>
      <c r="I737" s="975"/>
      <c r="J737" s="975"/>
      <c r="K737" s="975"/>
      <c r="L737" s="975"/>
      <c r="M737" s="975"/>
      <c r="N737" s="351" t="s">
        <v>322</v>
      </c>
      <c r="O737" s="351"/>
      <c r="P737" s="351"/>
      <c r="Q737" s="351"/>
      <c r="R737" s="975" t="s">
        <v>516</v>
      </c>
      <c r="S737" s="975"/>
      <c r="T737" s="975"/>
      <c r="U737" s="975"/>
      <c r="V737" s="975"/>
      <c r="W737" s="975"/>
      <c r="X737" s="975"/>
      <c r="Y737" s="975"/>
      <c r="Z737" s="975"/>
      <c r="AA737" s="351" t="s">
        <v>321</v>
      </c>
      <c r="AB737" s="351"/>
      <c r="AC737" s="351"/>
      <c r="AD737" s="351"/>
      <c r="AE737" s="975" t="s">
        <v>516</v>
      </c>
      <c r="AF737" s="975"/>
      <c r="AG737" s="975"/>
      <c r="AH737" s="975"/>
      <c r="AI737" s="975"/>
      <c r="AJ737" s="975"/>
      <c r="AK737" s="975"/>
      <c r="AL737" s="975"/>
      <c r="AM737" s="975"/>
      <c r="AN737" s="351" t="s">
        <v>320</v>
      </c>
      <c r="AO737" s="351"/>
      <c r="AP737" s="351"/>
      <c r="AQ737" s="351"/>
      <c r="AR737" s="981" t="s">
        <v>516</v>
      </c>
      <c r="AS737" s="982"/>
      <c r="AT737" s="982"/>
      <c r="AU737" s="982"/>
      <c r="AV737" s="982"/>
      <c r="AW737" s="982"/>
      <c r="AX737" s="983"/>
      <c r="AY737" s="74"/>
      <c r="AZ737" s="74"/>
    </row>
    <row r="738" spans="1:52" ht="24.75" customHeight="1" x14ac:dyDescent="0.2">
      <c r="A738" s="974" t="s">
        <v>319</v>
      </c>
      <c r="B738" s="195"/>
      <c r="C738" s="195"/>
      <c r="D738" s="196"/>
      <c r="E738" s="975" t="s">
        <v>516</v>
      </c>
      <c r="F738" s="975"/>
      <c r="G738" s="975"/>
      <c r="H738" s="975"/>
      <c r="I738" s="975"/>
      <c r="J738" s="975"/>
      <c r="K738" s="975"/>
      <c r="L738" s="975"/>
      <c r="M738" s="975"/>
      <c r="N738" s="351" t="s">
        <v>318</v>
      </c>
      <c r="O738" s="351"/>
      <c r="P738" s="351"/>
      <c r="Q738" s="351"/>
      <c r="R738" s="975" t="s">
        <v>517</v>
      </c>
      <c r="S738" s="975"/>
      <c r="T738" s="975"/>
      <c r="U738" s="975"/>
      <c r="V738" s="975"/>
      <c r="W738" s="975"/>
      <c r="X738" s="975"/>
      <c r="Y738" s="975"/>
      <c r="Z738" s="975"/>
      <c r="AA738" s="351" t="s">
        <v>317</v>
      </c>
      <c r="AB738" s="351"/>
      <c r="AC738" s="351"/>
      <c r="AD738" s="351"/>
      <c r="AE738" s="975" t="s">
        <v>518</v>
      </c>
      <c r="AF738" s="975"/>
      <c r="AG738" s="975"/>
      <c r="AH738" s="975"/>
      <c r="AI738" s="975"/>
      <c r="AJ738" s="975"/>
      <c r="AK738" s="975"/>
      <c r="AL738" s="975"/>
      <c r="AM738" s="975"/>
      <c r="AN738" s="351" t="s">
        <v>316</v>
      </c>
      <c r="AO738" s="351"/>
      <c r="AP738" s="351"/>
      <c r="AQ738" s="351"/>
      <c r="AR738" s="981" t="s">
        <v>519</v>
      </c>
      <c r="AS738" s="982"/>
      <c r="AT738" s="982"/>
      <c r="AU738" s="982"/>
      <c r="AV738" s="982"/>
      <c r="AW738" s="982"/>
      <c r="AX738" s="983"/>
    </row>
    <row r="739" spans="1:52" ht="24.75" customHeight="1" x14ac:dyDescent="0.2">
      <c r="A739" s="974" t="s">
        <v>315</v>
      </c>
      <c r="B739" s="195"/>
      <c r="C739" s="195"/>
      <c r="D739" s="196"/>
      <c r="E739" s="975" t="s">
        <v>520</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339</v>
      </c>
      <c r="B740" s="957"/>
      <c r="C740" s="957"/>
      <c r="D740" s="958"/>
      <c r="E740" s="959" t="s">
        <v>521</v>
      </c>
      <c r="F740" s="960"/>
      <c r="G740" s="960"/>
      <c r="H740" s="78" t="str">
        <f>IF(E740="", "", "(")</f>
        <v>(</v>
      </c>
      <c r="I740" s="960"/>
      <c r="J740" s="960"/>
      <c r="K740" s="78" t="str">
        <f>IF(OR(I740="　", I740=""), "", "-")</f>
        <v/>
      </c>
      <c r="L740" s="961">
        <v>25</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4" customHeight="1" x14ac:dyDescent="0.2">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6.25" customHeight="1" thickBot="1" x14ac:dyDescent="0.2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8" customHeight="1" x14ac:dyDescent="0.2">
      <c r="A780" s="614" t="s">
        <v>310</v>
      </c>
      <c r="B780" s="615"/>
      <c r="C780" s="615"/>
      <c r="D780" s="615"/>
      <c r="E780" s="615"/>
      <c r="F780" s="616"/>
      <c r="G780" s="581" t="s">
        <v>524</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6.75" customHeight="1" x14ac:dyDescent="0.2">
      <c r="A782" s="617"/>
      <c r="B782" s="618"/>
      <c r="C782" s="618"/>
      <c r="D782" s="618"/>
      <c r="E782" s="618"/>
      <c r="F782" s="619"/>
      <c r="G782" s="656" t="s">
        <v>522</v>
      </c>
      <c r="H782" s="657"/>
      <c r="I782" s="657"/>
      <c r="J782" s="657"/>
      <c r="K782" s="658"/>
      <c r="L782" s="650" t="s">
        <v>523</v>
      </c>
      <c r="M782" s="651"/>
      <c r="N782" s="651"/>
      <c r="O782" s="651"/>
      <c r="P782" s="651"/>
      <c r="Q782" s="651"/>
      <c r="R782" s="651"/>
      <c r="S782" s="651"/>
      <c r="T782" s="651"/>
      <c r="U782" s="651"/>
      <c r="V782" s="651"/>
      <c r="W782" s="651"/>
      <c r="X782" s="652"/>
      <c r="Y782" s="374">
        <v>6</v>
      </c>
      <c r="Z782" s="375"/>
      <c r="AA782" s="375"/>
      <c r="AB782" s="791"/>
      <c r="AC782" s="656" t="s">
        <v>544</v>
      </c>
      <c r="AD782" s="657"/>
      <c r="AE782" s="657"/>
      <c r="AF782" s="657"/>
      <c r="AG782" s="658"/>
      <c r="AH782" s="650" t="s">
        <v>544</v>
      </c>
      <c r="AI782" s="651"/>
      <c r="AJ782" s="651"/>
      <c r="AK782" s="651"/>
      <c r="AL782" s="651"/>
      <c r="AM782" s="651"/>
      <c r="AN782" s="651"/>
      <c r="AO782" s="651"/>
      <c r="AP782" s="651"/>
      <c r="AQ782" s="651"/>
      <c r="AR782" s="651"/>
      <c r="AS782" s="651"/>
      <c r="AT782" s="652"/>
      <c r="AU782" s="374" t="s">
        <v>544</v>
      </c>
      <c r="AV782" s="375"/>
      <c r="AW782" s="375"/>
      <c r="AX782" s="376"/>
    </row>
    <row r="783" spans="1:50" ht="24.75" hidden="1"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6</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60.75" customHeight="1" x14ac:dyDescent="0.2">
      <c r="A838" s="362">
        <v>1</v>
      </c>
      <c r="B838" s="362">
        <v>1</v>
      </c>
      <c r="C838" s="347" t="s">
        <v>525</v>
      </c>
      <c r="D838" s="333"/>
      <c r="E838" s="333"/>
      <c r="F838" s="333"/>
      <c r="G838" s="333"/>
      <c r="H838" s="333"/>
      <c r="I838" s="333"/>
      <c r="J838" s="334" t="s">
        <v>499</v>
      </c>
      <c r="K838" s="335"/>
      <c r="L838" s="335"/>
      <c r="M838" s="335"/>
      <c r="N838" s="335"/>
      <c r="O838" s="335"/>
      <c r="P838" s="348" t="s">
        <v>526</v>
      </c>
      <c r="Q838" s="336"/>
      <c r="R838" s="336"/>
      <c r="S838" s="336"/>
      <c r="T838" s="336"/>
      <c r="U838" s="336"/>
      <c r="V838" s="336"/>
      <c r="W838" s="336"/>
      <c r="X838" s="336"/>
      <c r="Y838" s="337">
        <v>6</v>
      </c>
      <c r="Z838" s="338"/>
      <c r="AA838" s="338"/>
      <c r="AB838" s="339"/>
      <c r="AC838" s="349" t="s">
        <v>79</v>
      </c>
      <c r="AD838" s="357"/>
      <c r="AE838" s="357"/>
      <c r="AF838" s="357"/>
      <c r="AG838" s="357"/>
      <c r="AH838" s="358" t="s">
        <v>527</v>
      </c>
      <c r="AI838" s="359"/>
      <c r="AJ838" s="359"/>
      <c r="AK838" s="359"/>
      <c r="AL838" s="343" t="s">
        <v>499</v>
      </c>
      <c r="AM838" s="344"/>
      <c r="AN838" s="344"/>
      <c r="AO838" s="345"/>
      <c r="AP838" s="346" t="s">
        <v>499</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83">
    <cfRule type="expression" dxfId="2099" priority="13883">
      <formula>IF(RIGHT(TEXT(Y783,"0.#"),1)=".",FALSE,TRUE)</formula>
    </cfRule>
    <cfRule type="expression" dxfId="2098" priority="13884">
      <formula>IF(RIGHT(TEXT(Y783,"0.#"),1)=".",TRUE,FALSE)</formula>
    </cfRule>
  </conditionalFormatting>
  <conditionalFormatting sqref="Y792">
    <cfRule type="expression" dxfId="2097" priority="13879">
      <formula>IF(RIGHT(TEXT(Y792,"0.#"),1)=".",FALSE,TRUE)</formula>
    </cfRule>
    <cfRule type="expression" dxfId="2096" priority="13880">
      <formula>IF(RIGHT(TEXT(Y792,"0.#"),1)=".",TRUE,FALSE)</formula>
    </cfRule>
  </conditionalFormatting>
  <conditionalFormatting sqref="Y823:Y830 Y821 Y810:Y817 Y808 Y797:Y804 Y795">
    <cfRule type="expression" dxfId="2095" priority="13661">
      <formula>IF(RIGHT(TEXT(Y795,"0.#"),1)=".",FALSE,TRUE)</formula>
    </cfRule>
    <cfRule type="expression" dxfId="2094" priority="13662">
      <formula>IF(RIGHT(TEXT(Y795,"0.#"),1)=".",TRUE,FALSE)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84:Y791">
    <cfRule type="expression" dxfId="2087" priority="13685">
      <formula>IF(RIGHT(TEXT(Y784,"0.#"),1)=".",FALSE,TRUE)</formula>
    </cfRule>
    <cfRule type="expression" dxfId="2086" priority="13686">
      <formula>IF(RIGHT(TEXT(Y784,"0.#"),1)=".",TRUE,FALSE)</formula>
    </cfRule>
  </conditionalFormatting>
  <conditionalFormatting sqref="AU783">
    <cfRule type="expression" dxfId="2085" priority="13683">
      <formula>IF(RIGHT(TEXT(AU783,"0.#"),1)=".",FALSE,TRUE)</formula>
    </cfRule>
    <cfRule type="expression" dxfId="2084" priority="13684">
      <formula>IF(RIGHT(TEXT(AU783,"0.#"),1)=".",TRUE,FALSE)</formula>
    </cfRule>
  </conditionalFormatting>
  <conditionalFormatting sqref="AU792">
    <cfRule type="expression" dxfId="2083" priority="13681">
      <formula>IF(RIGHT(TEXT(AU792,"0.#"),1)=".",FALSE,TRUE)</formula>
    </cfRule>
    <cfRule type="expression" dxfId="2082" priority="13682">
      <formula>IF(RIGHT(TEXT(AU792,"0.#"),1)=".",TRUE,FALSE)</formula>
    </cfRule>
  </conditionalFormatting>
  <conditionalFormatting sqref="AU784:AU791 AU782">
    <cfRule type="expression" dxfId="2081" priority="13679">
      <formula>IF(RIGHT(TEXT(AU782,"0.#"),1)=".",FALSE,TRUE)</formula>
    </cfRule>
    <cfRule type="expression" dxfId="2080" priority="13680">
      <formula>IF(RIGHT(TEXT(AU782,"0.#"),1)=".",TRUE,FALSE)</formula>
    </cfRule>
  </conditionalFormatting>
  <conditionalFormatting sqref="Y822 Y809 Y796">
    <cfRule type="expression" dxfId="2079" priority="13665">
      <formula>IF(RIGHT(TEXT(Y796,"0.#"),1)=".",FALSE,TRUE)</formula>
    </cfRule>
    <cfRule type="expression" dxfId="2078" priority="13666">
      <formula>IF(RIGHT(TEXT(Y796,"0.#"),1)=".",TRUE,FALSE)</formula>
    </cfRule>
  </conditionalFormatting>
  <conditionalFormatting sqref="Y831 Y818 Y805">
    <cfRule type="expression" dxfId="2077" priority="13663">
      <formula>IF(RIGHT(TEXT(Y805,"0.#"),1)=".",FALSE,TRUE)</formula>
    </cfRule>
    <cfRule type="expression" dxfId="2076" priority="13664">
      <formula>IF(RIGHT(TEXT(Y805,"0.#"),1)=".",TRUE,FALSE)</formula>
    </cfRule>
  </conditionalFormatting>
  <conditionalFormatting sqref="AU822 AU809 AU796">
    <cfRule type="expression" dxfId="2075" priority="13659">
      <formula>IF(RIGHT(TEXT(AU796,"0.#"),1)=".",FALSE,TRUE)</formula>
    </cfRule>
    <cfRule type="expression" dxfId="2074" priority="13660">
      <formula>IF(RIGHT(TEXT(AU796,"0.#"),1)=".",TRUE,FALSE)</formula>
    </cfRule>
  </conditionalFormatting>
  <conditionalFormatting sqref="AU831 AU818 AU805">
    <cfRule type="expression" dxfId="2073" priority="13657">
      <formula>IF(RIGHT(TEXT(AU805,"0.#"),1)=".",FALSE,TRUE)</formula>
    </cfRule>
    <cfRule type="expression" dxfId="2072" priority="13658">
      <formula>IF(RIGHT(TEXT(AU805,"0.#"),1)=".",TRUE,FALSE)</formula>
    </cfRule>
  </conditionalFormatting>
  <conditionalFormatting sqref="AU823:AU830 AU821 AU810:AU817 AU808 AU797:AU804 AU795">
    <cfRule type="expression" dxfId="2071" priority="13655">
      <formula>IF(RIGHT(TEXT(AU795,"0.#"),1)=".",FALSE,TRUE)</formula>
    </cfRule>
    <cfRule type="expression" dxfId="2070" priority="13656">
      <formula>IF(RIGHT(TEXT(AU795,"0.#"),1)=".",TRUE,FALSE)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0:AO867">
    <cfRule type="expression" dxfId="1805" priority="6633">
      <formula>IF(AND(AL840&gt;=0, RIGHT(TEXT(AL840,"0.#"),1)&lt;&gt;"."),TRUE,FALSE)</formula>
    </cfRule>
    <cfRule type="expression" dxfId="1804" priority="6634">
      <formula>IF(AND(AL840&gt;=0, RIGHT(TEXT(AL840,"0.#"),1)="."),TRUE,FALSE)</formula>
    </cfRule>
    <cfRule type="expression" dxfId="1803" priority="6635">
      <formula>IF(AND(AL840&lt;0, RIGHT(TEXT(AL840,"0.#"),1)&lt;&gt;"."),TRUE,FALSE)</formula>
    </cfRule>
    <cfRule type="expression" dxfId="1802" priority="6636">
      <formula>IF(AND(AL840&lt;0, RIGHT(TEXT(AL840,"0.#"),1)="."),TRUE,FALSE)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0:Y867">
    <cfRule type="expression" dxfId="1731" priority="2961">
      <formula>IF(RIGHT(TEXT(Y840,"0.#"),1)=".",FALSE,TRUE)</formula>
    </cfRule>
    <cfRule type="expression" dxfId="1730" priority="2962">
      <formula>IF(RIGHT(TEXT(Y840,"0.#"),1)=".",TRUE,FALSE)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3:AO1132">
    <cfRule type="expression" dxfId="1701" priority="2867">
      <formula>IF(AND(AL1103&gt;=0, RIGHT(TEXT(AL1103,"0.#"),1)&lt;&gt;"."),TRUE,FALSE)</formula>
    </cfRule>
    <cfRule type="expression" dxfId="1700" priority="2868">
      <formula>IF(AND(AL1103&gt;=0, RIGHT(TEXT(AL1103,"0.#"),1)="."),TRUE,FALSE)</formula>
    </cfRule>
    <cfRule type="expression" dxfId="1699" priority="2869">
      <formula>IF(AND(AL1103&lt;0, RIGHT(TEXT(AL1103,"0.#"),1)&lt;&gt;"."),TRUE,FALSE)</formula>
    </cfRule>
    <cfRule type="expression" dxfId="1698" priority="2870">
      <formula>IF(AND(AL1103&lt;0, RIGHT(TEXT(AL1103,"0.#"),1)="."),TRUE,FALSE)</formula>
    </cfRule>
  </conditionalFormatting>
  <conditionalFormatting sqref="Y1103:Y1132">
    <cfRule type="expression" dxfId="1697" priority="2865">
      <formula>IF(RIGHT(TEXT(Y1103,"0.#"),1)=".",FALSE,TRUE)</formula>
    </cfRule>
    <cfRule type="expression" dxfId="1696" priority="2866">
      <formula>IF(RIGHT(TEXT(Y1103,"0.#"),1)=".",TRUE,FALSE)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9:AO839">
    <cfRule type="expression" dxfId="1687" priority="2819">
      <formula>IF(AND(AL839&gt;=0, RIGHT(TEXT(AL839,"0.#"),1)&lt;&gt;"."),TRUE,FALSE)</formula>
    </cfRule>
    <cfRule type="expression" dxfId="1686" priority="2820">
      <formula>IF(AND(AL839&gt;=0, RIGHT(TEXT(AL839,"0.#"),1)="."),TRUE,FALSE)</formula>
    </cfRule>
    <cfRule type="expression" dxfId="1685" priority="2821">
      <formula>IF(AND(AL839&lt;0, RIGHT(TEXT(AL839,"0.#"),1)&lt;&gt;"."),TRUE,FALSE)</formula>
    </cfRule>
    <cfRule type="expression" dxfId="1684" priority="2822">
      <formula>IF(AND(AL839&lt;0, RIGHT(TEXT(AL839,"0.#"),1)="."),TRUE,FALSE)</formula>
    </cfRule>
  </conditionalFormatting>
  <conditionalFormatting sqref="Y839">
    <cfRule type="expression" dxfId="1683" priority="2817">
      <formula>IF(RIGHT(TEXT(Y839,"0.#"),1)=".",FALSE,TRUE)</formula>
    </cfRule>
    <cfRule type="expression" dxfId="1682" priority="2818">
      <formula>IF(RIGHT(TEXT(Y839,"0.#"),1)=".",TRUE,FALSE)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3:Y900">
    <cfRule type="expression" dxfId="1365" priority="2077">
      <formula>IF(RIGHT(TEXT(Y873,"0.#"),1)=".",FALSE,TRUE)</formula>
    </cfRule>
    <cfRule type="expression" dxfId="1364" priority="2078">
      <formula>IF(RIGHT(TEXT(Y873,"0.#"),1)=".",TRUE,FALSE)</formula>
    </cfRule>
  </conditionalFormatting>
  <conditionalFormatting sqref="Y871:Y872">
    <cfRule type="expression" dxfId="1363" priority="2071">
      <formula>IF(RIGHT(TEXT(Y871,"0.#"),1)=".",FALSE,TRUE)</formula>
    </cfRule>
    <cfRule type="expression" dxfId="1362" priority="2072">
      <formula>IF(RIGHT(TEXT(Y871,"0.#"),1)=".",TRUE,FALSE)</formula>
    </cfRule>
  </conditionalFormatting>
  <conditionalFormatting sqref="Y906:Y933">
    <cfRule type="expression" dxfId="1361" priority="2065">
      <formula>IF(RIGHT(TEXT(Y906,"0.#"),1)=".",FALSE,TRUE)</formula>
    </cfRule>
    <cfRule type="expression" dxfId="1360" priority="2066">
      <formula>IF(RIGHT(TEXT(Y906,"0.#"),1)=".",TRUE,FALSE)</formula>
    </cfRule>
  </conditionalFormatting>
  <conditionalFormatting sqref="Y904:Y905">
    <cfRule type="expression" dxfId="1359" priority="2059">
      <formula>IF(RIGHT(TEXT(Y904,"0.#"),1)=".",FALSE,TRUE)</formula>
    </cfRule>
    <cfRule type="expression" dxfId="1358" priority="2060">
      <formula>IF(RIGHT(TEXT(Y904,"0.#"),1)=".",TRUE,FALSE)</formula>
    </cfRule>
  </conditionalFormatting>
  <conditionalFormatting sqref="Y939:Y966">
    <cfRule type="expression" dxfId="1357" priority="2053">
      <formula>IF(RIGHT(TEXT(Y939,"0.#"),1)=".",FALSE,TRUE)</formula>
    </cfRule>
    <cfRule type="expression" dxfId="1356" priority="2054">
      <formula>IF(RIGHT(TEXT(Y939,"0.#"),1)=".",TRUE,FALSE)</formula>
    </cfRule>
  </conditionalFormatting>
  <conditionalFormatting sqref="Y937:Y938">
    <cfRule type="expression" dxfId="1355" priority="2047">
      <formula>IF(RIGHT(TEXT(Y937,"0.#"),1)=".",FALSE,TRUE)</formula>
    </cfRule>
    <cfRule type="expression" dxfId="1354" priority="2048">
      <formula>IF(RIGHT(TEXT(Y937,"0.#"),1)=".",TRUE,FALSE)</formula>
    </cfRule>
  </conditionalFormatting>
  <conditionalFormatting sqref="Y972:Y999">
    <cfRule type="expression" dxfId="1353" priority="2041">
      <formula>IF(RIGHT(TEXT(Y972,"0.#"),1)=".",FALSE,TRUE)</formula>
    </cfRule>
    <cfRule type="expression" dxfId="1352" priority="2042">
      <formula>IF(RIGHT(TEXT(Y972,"0.#"),1)=".",TRUE,FALSE)</formula>
    </cfRule>
  </conditionalFormatting>
  <conditionalFormatting sqref="Y970:Y971">
    <cfRule type="expression" dxfId="1351" priority="2035">
      <formula>IF(RIGHT(TEXT(Y970,"0.#"),1)=".",FALSE,TRUE)</formula>
    </cfRule>
    <cfRule type="expression" dxfId="1350" priority="2036">
      <formula>IF(RIGHT(TEXT(Y970,"0.#"),1)=".",TRUE,FALSE)</formula>
    </cfRule>
  </conditionalFormatting>
  <conditionalFormatting sqref="Y1005:Y1032">
    <cfRule type="expression" dxfId="1349" priority="2029">
      <formula>IF(RIGHT(TEXT(Y1005,"0.#"),1)=".",FALSE,TRUE)</formula>
    </cfRule>
    <cfRule type="expression" dxfId="1348" priority="2030">
      <formula>IF(RIGHT(TEXT(Y1005,"0.#"),1)=".",TRUE,FALSE)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 RIGHT(TEXT(AL873,"0.#"),1)&lt;&gt;"."),TRUE,FALSE)</formula>
    </cfRule>
    <cfRule type="expression" dxfId="1266" priority="2080">
      <formula>IF(AND(AL873&gt;=0, RIGHT(TEXT(AL873,"0.#"),1)="."),TRUE,FALSE)</formula>
    </cfRule>
    <cfRule type="expression" dxfId="1265" priority="2081">
      <formula>IF(AND(AL873&lt;0, RIGHT(TEXT(AL873,"0.#"),1)&lt;&gt;"."),TRUE,FALSE)</formula>
    </cfRule>
    <cfRule type="expression" dxfId="1264" priority="2082">
      <formula>IF(AND(AL873&lt;0, RIGHT(TEXT(AL873,"0.#"),1)="."),TRUE,FALSE)</formula>
    </cfRule>
  </conditionalFormatting>
  <conditionalFormatting sqref="AL871:AO872">
    <cfRule type="expression" dxfId="1263" priority="2073">
      <formula>IF(AND(AL871&gt;=0, RIGHT(TEXT(AL871,"0.#"),1)&lt;&gt;"."),TRUE,FALSE)</formula>
    </cfRule>
    <cfRule type="expression" dxfId="1262" priority="2074">
      <formula>IF(AND(AL871&gt;=0, RIGHT(TEXT(AL871,"0.#"),1)="."),TRUE,FALSE)</formula>
    </cfRule>
    <cfRule type="expression" dxfId="1261" priority="2075">
      <formula>IF(AND(AL871&lt;0, RIGHT(TEXT(AL871,"0.#"),1)&lt;&gt;"."),TRUE,FALSE)</formula>
    </cfRule>
    <cfRule type="expression" dxfId="1260" priority="2076">
      <formula>IF(AND(AL871&lt;0, RIGHT(TEXT(AL871,"0.#"),1)="."),TRUE,FALSE)</formula>
    </cfRule>
  </conditionalFormatting>
  <conditionalFormatting sqref="AL906:AO933">
    <cfRule type="expression" dxfId="1259" priority="2067">
      <formula>IF(AND(AL906&gt;=0, RIGHT(TEXT(AL906,"0.#"),1)&lt;&gt;"."),TRUE,FALSE)</formula>
    </cfRule>
    <cfRule type="expression" dxfId="1258" priority="2068">
      <formula>IF(AND(AL906&gt;=0, RIGHT(TEXT(AL906,"0.#"),1)="."),TRUE,FALSE)</formula>
    </cfRule>
    <cfRule type="expression" dxfId="1257" priority="2069">
      <formula>IF(AND(AL906&lt;0, RIGHT(TEXT(AL906,"0.#"),1)&lt;&gt;"."),TRUE,FALSE)</formula>
    </cfRule>
    <cfRule type="expression" dxfId="1256" priority="2070">
      <formula>IF(AND(AL906&lt;0, RIGHT(TEXT(AL906,"0.#"),1)="."),TRUE,FALSE)</formula>
    </cfRule>
  </conditionalFormatting>
  <conditionalFormatting sqref="AL904:AO905">
    <cfRule type="expression" dxfId="1255" priority="2061">
      <formula>IF(AND(AL904&gt;=0, RIGHT(TEXT(AL904,"0.#"),1)&lt;&gt;"."),TRUE,FALSE)</formula>
    </cfRule>
    <cfRule type="expression" dxfId="1254" priority="2062">
      <formula>IF(AND(AL904&gt;=0, RIGHT(TEXT(AL904,"0.#"),1)="."),TRUE,FALSE)</formula>
    </cfRule>
    <cfRule type="expression" dxfId="1253" priority="2063">
      <formula>IF(AND(AL904&lt;0, RIGHT(TEXT(AL904,"0.#"),1)&lt;&gt;"."),TRUE,FALSE)</formula>
    </cfRule>
    <cfRule type="expression" dxfId="1252" priority="2064">
      <formula>IF(AND(AL904&lt;0, RIGHT(TEXT(AL904,"0.#"),1)="."),TRUE,FALSE)</formula>
    </cfRule>
  </conditionalFormatting>
  <conditionalFormatting sqref="AL939:AO966">
    <cfRule type="expression" dxfId="1251" priority="2055">
      <formula>IF(AND(AL939&gt;=0, RIGHT(TEXT(AL939,"0.#"),1)&lt;&gt;"."),TRUE,FALSE)</formula>
    </cfRule>
    <cfRule type="expression" dxfId="1250" priority="2056">
      <formula>IF(AND(AL939&gt;=0, RIGHT(TEXT(AL939,"0.#"),1)="."),TRUE,FALSE)</formula>
    </cfRule>
    <cfRule type="expression" dxfId="1249" priority="2057">
      <formula>IF(AND(AL939&lt;0, RIGHT(TEXT(AL939,"0.#"),1)&lt;&gt;"."),TRUE,FALSE)</formula>
    </cfRule>
    <cfRule type="expression" dxfId="1248" priority="2058">
      <formula>IF(AND(AL939&lt;0, RIGHT(TEXT(AL939,"0.#"),1)="."),TRUE,FALSE)</formula>
    </cfRule>
  </conditionalFormatting>
  <conditionalFormatting sqref="AL937:AO938">
    <cfRule type="expression" dxfId="1247" priority="2049">
      <formula>IF(AND(AL937&gt;=0, RIGHT(TEXT(AL937,"0.#"),1)&lt;&gt;"."),TRUE,FALSE)</formula>
    </cfRule>
    <cfRule type="expression" dxfId="1246" priority="2050">
      <formula>IF(AND(AL937&gt;=0, RIGHT(TEXT(AL937,"0.#"),1)="."),TRUE,FALSE)</formula>
    </cfRule>
    <cfRule type="expression" dxfId="1245" priority="2051">
      <formula>IF(AND(AL937&lt;0, RIGHT(TEXT(AL937,"0.#"),1)&lt;&gt;"."),TRUE,FALSE)</formula>
    </cfRule>
    <cfRule type="expression" dxfId="1244" priority="2052">
      <formula>IF(AND(AL937&lt;0, RIGHT(TEXT(AL937,"0.#"),1)="."),TRUE,FALSE)</formula>
    </cfRule>
  </conditionalFormatting>
  <conditionalFormatting sqref="AL972:AO999">
    <cfRule type="expression" dxfId="1243" priority="2043">
      <formula>IF(AND(AL972&gt;=0, RIGHT(TEXT(AL972,"0.#"),1)&lt;&gt;"."),TRUE,FALSE)</formula>
    </cfRule>
    <cfRule type="expression" dxfId="1242" priority="2044">
      <formula>IF(AND(AL972&gt;=0, RIGHT(TEXT(AL972,"0.#"),1)="."),TRUE,FALSE)</formula>
    </cfRule>
    <cfRule type="expression" dxfId="1241" priority="2045">
      <formula>IF(AND(AL972&lt;0, RIGHT(TEXT(AL972,"0.#"),1)&lt;&gt;"."),TRUE,FALSE)</formula>
    </cfRule>
    <cfRule type="expression" dxfId="1240" priority="2046">
      <formula>IF(AND(AL972&lt;0, RIGHT(TEXT(AL972,"0.#"),1)="."),TRUE,FALSE)</formula>
    </cfRule>
  </conditionalFormatting>
  <conditionalFormatting sqref="AL970:AO971">
    <cfRule type="expression" dxfId="1239" priority="2037">
      <formula>IF(AND(AL970&gt;=0, RIGHT(TEXT(AL970,"0.#"),1)&lt;&gt;"."),TRUE,FALSE)</formula>
    </cfRule>
    <cfRule type="expression" dxfId="1238" priority="2038">
      <formula>IF(AND(AL970&gt;=0, RIGHT(TEXT(AL970,"0.#"),1)="."),TRUE,FALSE)</formula>
    </cfRule>
    <cfRule type="expression" dxfId="1237" priority="2039">
      <formula>IF(AND(AL970&lt;0, RIGHT(TEXT(AL970,"0.#"),1)&lt;&gt;"."),TRUE,FALSE)</formula>
    </cfRule>
    <cfRule type="expression" dxfId="1236" priority="2040">
      <formula>IF(AND(AL970&lt;0, RIGHT(TEXT(AL970,"0.#"),1)="."),TRUE,FALSE)</formula>
    </cfRule>
  </conditionalFormatting>
  <conditionalFormatting sqref="AL1005:AO1032">
    <cfRule type="expression" dxfId="1235" priority="2031">
      <formula>IF(AND(AL1005&gt;=0, RIGHT(TEXT(AL1005,"0.#"),1)&lt;&gt;"."),TRUE,FALSE)</formula>
    </cfRule>
    <cfRule type="expression" dxfId="1234" priority="2032">
      <formula>IF(AND(AL1005&gt;=0, RIGHT(TEXT(AL1005,"0.#"),1)="."),TRUE,FALSE)</formula>
    </cfRule>
    <cfRule type="expression" dxfId="1233" priority="2033">
      <formula>IF(AND(AL1005&lt;0, RIGHT(TEXT(AL1005,"0.#"),1)&lt;&gt;"."),TRUE,FALSE)</formula>
    </cfRule>
    <cfRule type="expression" dxfId="1232" priority="2034">
      <formula>IF(AND(AL1005&lt;0, RIGHT(TEXT(AL1005,"0.#"),1)="."),TRUE,FALSE)</formula>
    </cfRule>
  </conditionalFormatting>
  <conditionalFormatting sqref="AL1003:AO1004">
    <cfRule type="expression" dxfId="1231" priority="2025">
      <formula>IF(AND(AL1003&gt;=0, RIGHT(TEXT(AL1003,"0.#"),1)&lt;&gt;"."),TRUE,FALSE)</formula>
    </cfRule>
    <cfRule type="expression" dxfId="1230" priority="2026">
      <formula>IF(AND(AL1003&gt;=0, RIGHT(TEXT(AL1003,"0.#"),1)="."),TRUE,FALSE)</formula>
    </cfRule>
    <cfRule type="expression" dxfId="1229" priority="2027">
      <formula>IF(AND(AL1003&lt;0, RIGHT(TEXT(AL1003,"0.#"),1)&lt;&gt;"."),TRUE,FALSE)</formula>
    </cfRule>
    <cfRule type="expression" dxfId="1228" priority="2028">
      <formula>IF(AND(AL1003&lt;0, 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 RIGHT(TEXT(AL1038,"0.#"),1)&lt;&gt;"."),TRUE,FALSE)</formula>
    </cfRule>
    <cfRule type="expression" dxfId="1224" priority="2020">
      <formula>IF(AND(AL1038&gt;=0, RIGHT(TEXT(AL1038,"0.#"),1)="."),TRUE,FALSE)</formula>
    </cfRule>
    <cfRule type="expression" dxfId="1223" priority="2021">
      <formula>IF(AND(AL1038&lt;0, RIGHT(TEXT(AL1038,"0.#"),1)&lt;&gt;"."),TRUE,FALSE)</formula>
    </cfRule>
    <cfRule type="expression" dxfId="1222" priority="2022">
      <formula>IF(AND(AL1038&lt;0, 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 RIGHT(TEXT(AL1036,"0.#"),1)&lt;&gt;"."),TRUE,FALSE)</formula>
    </cfRule>
    <cfRule type="expression" dxfId="1218" priority="2014">
      <formula>IF(AND(AL1036&gt;=0, RIGHT(TEXT(AL1036,"0.#"),1)="."),TRUE,FALSE)</formula>
    </cfRule>
    <cfRule type="expression" dxfId="1217" priority="2015">
      <formula>IF(AND(AL1036&lt;0, RIGHT(TEXT(AL1036,"0.#"),1)&lt;&gt;"."),TRUE,FALSE)</formula>
    </cfRule>
    <cfRule type="expression" dxfId="1216" priority="2016">
      <formula>IF(AND(AL1036&lt;0, 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 RIGHT(TEXT(AL1071,"0.#"),1)&lt;&gt;"."),TRUE,FALSE)</formula>
    </cfRule>
    <cfRule type="expression" dxfId="1212" priority="2008">
      <formula>IF(AND(AL1071&gt;=0, RIGHT(TEXT(AL1071,"0.#"),1)="."),TRUE,FALSE)</formula>
    </cfRule>
    <cfRule type="expression" dxfId="1211" priority="2009">
      <formula>IF(AND(AL1071&lt;0, RIGHT(TEXT(AL1071,"0.#"),1)&lt;&gt;"."),TRUE,FALSE)</formula>
    </cfRule>
    <cfRule type="expression" dxfId="1210" priority="2010">
      <formula>IF(AND(AL1071&lt;0, 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 RIGHT(TEXT(AL1069,"0.#"),1)&lt;&gt;"."),TRUE,FALSE)</formula>
    </cfRule>
    <cfRule type="expression" dxfId="1206" priority="2002">
      <formula>IF(AND(AL1069&gt;=0, RIGHT(TEXT(AL1069,"0.#"),1)="."),TRUE,FALSE)</formula>
    </cfRule>
    <cfRule type="expression" dxfId="1205" priority="2003">
      <formula>IF(AND(AL1069&lt;0, RIGHT(TEXT(AL1069,"0.#"),1)&lt;&gt;"."),TRUE,FALSE)</formula>
    </cfRule>
    <cfRule type="expression" dxfId="1204" priority="2004">
      <formula>IF(AND(AL1069&lt;0, 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14"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487</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2020-10-02T06:39:42Z</cp:lastPrinted>
  <dcterms:created xsi:type="dcterms:W3CDTF">2012-03-13T00:50:25Z</dcterms:created>
  <dcterms:modified xsi:type="dcterms:W3CDTF">2020-10-06T06:06:24Z</dcterms:modified>
</cp:coreProperties>
</file>