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iori.kamiyama\Desktop\Excel２\"/>
    </mc:Choice>
  </mc:AlternateContent>
  <bookViews>
    <workbookView xWindow="0" yWindow="0" windowWidth="13280" windowHeight="7340"/>
  </bookViews>
  <sheets>
    <sheet name="行政事業レビューシート" sheetId="3" r:id="rId1"/>
    <sheet name="入力規則等" sheetId="4" r:id="rId2"/>
  </sheets>
  <definedNames>
    <definedName name="_xlnm.Print_Area" localSheetId="0">行政事業レビューシート!$A$1:$AX$907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W29" i="3" l="1"/>
  <c r="P29" i="3"/>
  <c r="AM34" i="3"/>
  <c r="AI34" i="3"/>
  <c r="AE34" i="3"/>
  <c r="D12" i="4"/>
  <c r="C12" i="4"/>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comments1.xml><?xml version="1.0" encoding="utf-8"?>
<comments xmlns="http://schemas.openxmlformats.org/spreadsheetml/2006/main">
  <authors>
    <author>ユーザ</author>
  </authors>
  <commentList>
    <comment ref="G28" authorId="0" shapeId="0">
      <text>
        <r>
          <rPr>
            <b/>
            <sz val="9"/>
            <color indexed="81"/>
            <rFont val="MS P ゴシック"/>
            <family val="3"/>
            <charset val="128"/>
          </rPr>
          <t>管理室:その他は不要ですので非表示にしてください。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<sst xmlns="http://schemas.openxmlformats.org/spreadsheetml/2006/main" count="2258" uniqueCount="586">
  <si>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</si>
  <si>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</si>
  <si>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</si>
  <si>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</si>
  <si>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</si>
  <si>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</si>
  <si>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</si>
  <si>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</si>
  <si>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</si>
  <si>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</si>
  <si>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</si>
  <si>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</si>
  <si>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</si>
  <si>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</si>
  <si>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</si>
  <si>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</si>
  <si>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</si>
  <si>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</si>
  <si>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</si>
  <si>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</si>
  <si>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</si>
  <si>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</si>
  <si>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</si>
  <si>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</si>
  <si>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</si>
  <si>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</si>
  <si>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</si>
  <si>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</si>
  <si>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</si>
  <si>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</si>
  <si>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</si>
  <si>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</si>
  <si>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</si>
  <si>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</si>
  <si>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</si>
  <si>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</si>
  <si>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</si>
  <si>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</si>
  <si>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</si>
  <si>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</si>
  <si>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</si>
  <si>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</si>
  <si>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</si>
  <si>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</si>
  <si>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</si>
  <si>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</si>
  <si>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</si>
  <si>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</si>
  <si>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</si>
  <si>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</si>
  <si>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</si>
  <si>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</si>
  <si>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</si>
  <si>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</si>
  <si>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</si>
  <si>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</si>
  <si>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</si>
  <si>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</si>
  <si>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</si>
  <si>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</si>
  <si>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</si>
  <si>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</si>
  <si>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</si>
  <si>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</si>
  <si>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</si>
  <si>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</si>
  <si>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</si>
  <si>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</si>
  <si>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</si>
  <si>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</si>
  <si>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</si>
  <si>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</si>
  <si>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</si>
  <si>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</si>
  <si>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</si>
  <si>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</si>
  <si>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</si>
  <si>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</si>
  <si>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</si>
  <si>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</si>
  <si>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</si>
  <si>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</si>
  <si>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</si>
  <si>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</si>
  <si>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</si>
  <si>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</si>
  <si>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</si>
  <si>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</si>
  <si>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</si>
  <si>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</si>
  <si>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</si>
  <si>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</si>
  <si>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</si>
  <si>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</si>
  <si>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</si>
  <si>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</si>
  <si>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</si>
  <si>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</si>
  <si>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</si>
  <si>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</si>
  <si>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</si>
  <si>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</si>
  <si>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</si>
  <si>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</si>
  <si>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</si>
  <si>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</si>
  <si>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</si>
  <si>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</si>
  <si>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</si>
  <si>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</si>
  <si>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</si>
  <si>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</si>
  <si>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</si>
  <si>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</si>
  <si>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</si>
  <si>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</si>
  <si>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</si>
  <si>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</si>
  <si>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</si>
  <si>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</si>
  <si>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</si>
  <si>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</si>
  <si>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</si>
  <si>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</si>
  <si>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</si>
  <si>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</si>
  <si>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</si>
  <si>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</si>
  <si>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</si>
  <si>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</si>
  <si>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</si>
  <si>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</si>
  <si>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</si>
  <si>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</si>
  <si>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</si>
  <si>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</si>
  <si>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</si>
  <si>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</si>
  <si>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</si>
  <si>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</si>
  <si>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</si>
  <si>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</si>
  <si>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</si>
  <si>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</si>
  <si>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</si>
  <si>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</si>
  <si>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</si>
  <si>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</si>
  <si>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</si>
  <si>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</si>
  <si>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</si>
  <si>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</si>
  <si>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</si>
  <si>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</si>
  <si>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</si>
  <si>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</si>
  <si>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</si>
  <si>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</si>
  <si>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</si>
  <si>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</si>
  <si>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</si>
  <si>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</si>
  <si>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</si>
  <si>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</si>
  <si>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</si>
  <si>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</si>
  <si>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</si>
  <si>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</si>
  <si>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</si>
  <si>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</si>
  <si>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</si>
  <si>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</si>
  <si>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</si>
  <si>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</si>
  <si>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</si>
  <si>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</si>
  <si>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</si>
  <si>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</si>
  <si>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</si>
  <si>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</si>
  <si>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</si>
  <si>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</si>
  <si>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</si>
  <si>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</si>
  <si>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</si>
  <si>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</si>
  <si>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</si>
  <si>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</si>
  <si>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</si>
  <si>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</si>
  <si>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</si>
  <si>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</si>
  <si>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</si>
  <si>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</si>
  <si>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</si>
  <si>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</si>
  <si>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</si>
  <si>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</si>
  <si>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</si>
  <si>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</si>
  <si>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</si>
  <si>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</si>
  <si>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</si>
  <si>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</si>
  <si>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</si>
  <si>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</si>
  <si>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</si>
  <si>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</si>
  <si>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</si>
  <si>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</si>
  <si>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</si>
  <si>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</si>
  <si>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</si>
  <si>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</si>
  <si>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</si>
  <si>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</si>
  <si>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</si>
  <si>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</si>
  <si>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</si>
  <si>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</si>
  <si>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</si>
  <si>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</si>
  <si>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</si>
  <si>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</si>
  <si>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</si>
  <si>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</si>
  <si>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</si>
  <si>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</si>
  <si>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</si>
  <si>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</si>
  <si>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</si>
  <si>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</si>
  <si>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</si>
  <si>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</si>
  <si>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</si>
  <si>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</si>
  <si>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</si>
  <si>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</si>
  <si>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</si>
  <si>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</si>
  <si>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</si>
  <si>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</si>
  <si>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</si>
  <si>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</si>
  <si>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</si>
  <si>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</si>
  <si>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</si>
  <si>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</si>
  <si>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</si>
  <si>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</si>
  <si>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</si>
  <si>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</si>
  <si>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</si>
  <si>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</si>
  <si>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</si>
  <si>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</si>
  <si>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</si>
  <si>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</si>
  <si>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</si>
  <si>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</si>
  <si>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</si>
  <si>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</si>
  <si>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</si>
  <si>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</si>
  <si>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</si>
  <si>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</si>
  <si>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</si>
  <si>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</si>
  <si>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</si>
  <si>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</si>
  <si>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</si>
  <si>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</si>
  <si>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</si>
  <si>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</si>
  <si>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</si>
  <si>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</si>
  <si>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</si>
  <si>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</si>
  <si>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</si>
  <si>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</si>
  <si>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</si>
  <si>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</si>
  <si>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</si>
  <si>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</si>
  <si>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</si>
  <si>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</si>
  <si>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</si>
  <si>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</si>
  <si>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</si>
  <si>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</si>
  <si>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</si>
  <si>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</si>
  <si>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</si>
  <si>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</si>
  <si>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</si>
  <si>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</si>
  <si>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</si>
  <si>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</si>
  <si>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</si>
  <si>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</si>
  <si>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</si>
  <si>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</si>
  <si>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</si>
  <si>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</si>
  <si>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</si>
  <si>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</si>
  <si>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</si>
  <si>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</si>
  <si>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</si>
  <si>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</si>
  <si>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</si>
  <si>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</si>
  <si>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</si>
  <si>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</si>
  <si>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</si>
  <si>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</si>
  <si>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</si>
  <si>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</si>
  <si>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</si>
  <si>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</si>
  <si>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</si>
  <si>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</si>
  <si>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</si>
  <si>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</si>
  <si>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</si>
  <si>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</si>
  <si>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</si>
  <si>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</si>
  <si>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</si>
  <si>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</si>
  <si>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</si>
  <si>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</si>
  <si>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</si>
  <si>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</si>
  <si>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</si>
  <si>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</si>
  <si>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</si>
  <si>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</si>
  <si>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</si>
  <si>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</si>
  <si>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</si>
  <si>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</si>
  <si>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</si>
  <si>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</si>
  <si>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</si>
  <si>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</si>
  <si>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</si>
  <si>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</si>
  <si>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</si>
  <si>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</si>
  <si>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</si>
  <si>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</si>
  <si>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</si>
  <si>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</si>
  <si>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</si>
  <si>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</si>
  <si>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</si>
  <si>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</si>
  <si>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</si>
  <si>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</si>
  <si>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</si>
  <si>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</si>
  <si>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</si>
  <si>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</si>
  <si>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</si>
  <si>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</si>
  <si>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</si>
  <si>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</si>
  <si>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</si>
  <si>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</si>
  <si>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</si>
  <si>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</si>
  <si>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</si>
  <si>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</si>
  <si>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</si>
  <si>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</si>
  <si>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</si>
  <si>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</si>
  <si>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</si>
  <si>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</si>
  <si>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</si>
  <si>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</si>
  <si>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</si>
  <si>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</si>
  <si>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</si>
  <si>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</si>
  <si>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</si>
  <si>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</si>
  <si>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</si>
  <si>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</si>
  <si>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</si>
  <si>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</si>
  <si>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</si>
  <si>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</si>
  <si>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</si>
  <si>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</si>
  <si>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</si>
  <si>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</si>
  <si>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</si>
  <si>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</si>
  <si>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</si>
  <si>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</si>
  <si>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</si>
  <si>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</si>
  <si>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</si>
  <si>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</si>
  <si>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</si>
  <si>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</si>
  <si>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</si>
  <si>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</si>
  <si>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</si>
  <si>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</si>
  <si>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</si>
  <si>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</si>
  <si>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</si>
  <si>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</si>
  <si>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</si>
  <si>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</si>
  <si>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</si>
  <si>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</si>
  <si>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</si>
  <si>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</si>
  <si>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</si>
  <si>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</si>
  <si>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</si>
  <si>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</si>
  <si>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</si>
  <si>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</si>
  <si>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</si>
  <si>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</si>
  <si>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</si>
  <si>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</si>
  <si>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</si>
  <si>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</si>
  <si>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</si>
  <si>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</si>
  <si>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</si>
  <si>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</si>
  <si>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</si>
  <si>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</si>
  <si>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</si>
  <si>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</si>
  <si>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</si>
  <si>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</si>
  <si>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</si>
  <si>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</si>
  <si>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</si>
  <si>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</si>
  <si>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</si>
  <si>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</si>
  <si>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</si>
  <si>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</si>
  <si>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</si>
  <si>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</si>
  <si>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</si>
  <si>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</si>
  <si>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</si>
  <si>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</si>
  <si>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</si>
  <si>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</si>
  <si>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</si>
  <si>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</si>
  <si>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</si>
  <si>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</si>
  <si>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</si>
  <si>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</si>
  <si>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</si>
  <si>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</si>
  <si>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</si>
  <si>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</si>
  <si>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</si>
  <si>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</si>
  <si>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</si>
  <si>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</si>
  <si>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</si>
  <si>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</si>
  <si>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</si>
  <si>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</si>
  <si>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金融庁</t>
  </si>
  <si>
    <t>金融庁</t>
    <rPh sb="0" eb="3">
      <t>キンユウチョウ</t>
    </rPh>
    <phoneticPr fontId="5"/>
  </si>
  <si>
    <t>企画市場局</t>
    <rPh sb="0" eb="2">
      <t>キカク</t>
    </rPh>
    <rPh sb="2" eb="4">
      <t>シジョウ</t>
    </rPh>
    <rPh sb="4" eb="5">
      <t>キョク</t>
    </rPh>
    <phoneticPr fontId="5"/>
  </si>
  <si>
    <t>企業開示課</t>
    <rPh sb="0" eb="2">
      <t>キギョウ</t>
    </rPh>
    <rPh sb="2" eb="4">
      <t>カイジ</t>
    </rPh>
    <rPh sb="4" eb="5">
      <t>カ</t>
    </rPh>
    <phoneticPr fontId="5"/>
  </si>
  <si>
    <t>コーポレートガバナンスの更なる推進に係る事業費</t>
    <phoneticPr fontId="5"/>
  </si>
  <si>
    <t>○</t>
  </si>
  <si>
    <t>-</t>
    <phoneticPr fontId="5"/>
  </si>
  <si>
    <t>非常勤職員手当</t>
    <phoneticPr fontId="5"/>
  </si>
  <si>
    <t>　諸謝金</t>
    <phoneticPr fontId="5"/>
  </si>
  <si>
    <t>委員等旅費</t>
    <phoneticPr fontId="5"/>
  </si>
  <si>
    <t>金融政策業務旅費</t>
    <rPh sb="0" eb="2">
      <t>キンユウ</t>
    </rPh>
    <rPh sb="2" eb="4">
      <t>セイサク</t>
    </rPh>
    <rPh sb="4" eb="6">
      <t>ギョウム</t>
    </rPh>
    <phoneticPr fontId="5"/>
  </si>
  <si>
    <t>金融政策業務庁費</t>
    <phoneticPr fontId="5"/>
  </si>
  <si>
    <t>スチュワードシップ・コードの受入れ促進</t>
    <phoneticPr fontId="5"/>
  </si>
  <si>
    <t>スチュワードシップ・コードの受入れを表明した機関投資家の件数</t>
    <phoneticPr fontId="5"/>
  </si>
  <si>
    <t>件数</t>
    <rPh sb="0" eb="2">
      <t>ケンスウ</t>
    </rPh>
    <phoneticPr fontId="5"/>
  </si>
  <si>
    <t>金融庁「スチュワードシップ・コードの受入れを表明した機関投資家のリストの公表について」</t>
    <phoneticPr fontId="5"/>
  </si>
  <si>
    <t>「フォローアップ会議」「スチュワードシップ・コードに関する有識者検討会」の開催回数</t>
    <phoneticPr fontId="5"/>
  </si>
  <si>
    <t>回</t>
    <rPh sb="0" eb="1">
      <t>カイ</t>
    </rPh>
    <phoneticPr fontId="5"/>
  </si>
  <si>
    <t>「フォローアップ会議」「スチュワードシップ・コードに関する有識者検討会」の支出金額
／
「フォローアップ会議」「スチュワードシップ・コードに関する有識者検討会」の開催回数　　　　　　　　　　　　　　</t>
    <phoneticPr fontId="5"/>
  </si>
  <si>
    <t>千円</t>
    <phoneticPr fontId="5"/>
  </si>
  <si>
    <t>　千円/回</t>
    <phoneticPr fontId="5"/>
  </si>
  <si>
    <t>2,515/5</t>
    <phoneticPr fontId="5"/>
  </si>
  <si>
    <t>1,588/4</t>
    <phoneticPr fontId="5"/>
  </si>
  <si>
    <t>基本政策Ⅲ　市場の公正性・透明性と市場の活力の向上</t>
    <phoneticPr fontId="5"/>
  </si>
  <si>
    <t>施策Ⅲ－３　市場の機能強化、インフラの構築、公正性・透明性の確保のための制度・環境整備</t>
    <phoneticPr fontId="5"/>
  </si>
  <si>
    <t>新28-0003</t>
    <phoneticPr fontId="5"/>
  </si>
  <si>
    <t>新28-0002</t>
    <phoneticPr fontId="5"/>
  </si>
  <si>
    <t>0016</t>
    <phoneticPr fontId="5"/>
  </si>
  <si>
    <t>0015</t>
    <phoneticPr fontId="5"/>
  </si>
  <si>
    <t>元年度</t>
    <rPh sb="0" eb="2">
      <t>ガンネン</t>
    </rPh>
    <rPh sb="2" eb="3">
      <t>ド</t>
    </rPh>
    <phoneticPr fontId="5"/>
  </si>
  <si>
    <t>[主要]
コーポレートガバナンス改革の深化に向けた取組みの状況</t>
    <phoneticPr fontId="5"/>
  </si>
  <si>
    <t>「スチュワードシップ･コード及びコーポレートガバナンス・コードのフォローアップ会議」「スチュワードシップ・コードに関する有識者検討会」において必要な議論・検討を行う</t>
    <rPh sb="57" eb="58">
      <t>カン</t>
    </rPh>
    <rPh sb="60" eb="63">
      <t>ユウシキシャ</t>
    </rPh>
    <rPh sb="63" eb="66">
      <t>ケントウカイ</t>
    </rPh>
    <phoneticPr fontId="5"/>
  </si>
  <si>
    <t>投資家側と会社側双方から、企業の持続的な成長と中長期的な企業価値の向上が促されるよう、「スチュワードシップ・コード及びコーポレートガバナンス・コードのフォローアップ会議」「スチュワードシップ・コードに関する有識者検討会」において、コーポレートガバナンス改革の深化に向けて、必要な施策を議論・検討する。</t>
    <phoneticPr fontId="5"/>
  </si>
  <si>
    <t>企業の持続的な成長と中長期的な企業価値の向上を促すことを通じ、経済全体の成長や国民の安定的な資産形成に寄与する。</t>
    <phoneticPr fontId="5"/>
  </si>
  <si>
    <t>‐</t>
  </si>
  <si>
    <t>上場企業全体のコーポレートガバナンスの充実に向けた事業であることから、国が中心となって取り組む必要があると考える。</t>
    <phoneticPr fontId="5"/>
  </si>
  <si>
    <t>無</t>
  </si>
  <si>
    <t>「成長戦略（2019年）」（令和元年６月21日閣議決定）において、「投資家と企業の対話の実質化を通じコーポレート・ガバナンス改革の実効性を向上させるため、建設的な対話の促進に向けた検討を行い、2020年度内を目途に、スチュワードシップ・コードの更なる改訂を行う」こととされており、本事業は政策目的の達成手段として必要かつ適切な事業であり、政策体系の中で優先度の高い事業である。</t>
    <rPh sb="1" eb="3">
      <t>セイチョウ</t>
    </rPh>
    <rPh sb="3" eb="5">
      <t>センリャク</t>
    </rPh>
    <rPh sb="10" eb="11">
      <t>ネン</t>
    </rPh>
    <rPh sb="14" eb="16">
      <t>レイワ</t>
    </rPh>
    <rPh sb="16" eb="18">
      <t>ガンネン</t>
    </rPh>
    <rPh sb="34" eb="37">
      <t>トウシカ</t>
    </rPh>
    <rPh sb="38" eb="40">
      <t>キギョウ</t>
    </rPh>
    <rPh sb="41" eb="43">
      <t>タイワ</t>
    </rPh>
    <rPh sb="44" eb="47">
      <t>ジッシツカ</t>
    </rPh>
    <rPh sb="48" eb="49">
      <t>ツウ</t>
    </rPh>
    <rPh sb="62" eb="64">
      <t>カイカク</t>
    </rPh>
    <rPh sb="65" eb="68">
      <t>ジッコウセイ</t>
    </rPh>
    <rPh sb="69" eb="71">
      <t>コウジョウ</t>
    </rPh>
    <rPh sb="77" eb="80">
      <t>ケンセツテキ</t>
    </rPh>
    <rPh sb="81" eb="83">
      <t>タイワ</t>
    </rPh>
    <rPh sb="84" eb="86">
      <t>ソクシン</t>
    </rPh>
    <rPh sb="87" eb="88">
      <t>ム</t>
    </rPh>
    <rPh sb="90" eb="92">
      <t>ケントウ</t>
    </rPh>
    <rPh sb="93" eb="94">
      <t>オコナ</t>
    </rPh>
    <rPh sb="100" eb="102">
      <t>ネンド</t>
    </rPh>
    <rPh sb="102" eb="103">
      <t>ナイ</t>
    </rPh>
    <rPh sb="104" eb="106">
      <t>メド</t>
    </rPh>
    <rPh sb="122" eb="123">
      <t>サラ</t>
    </rPh>
    <rPh sb="125" eb="127">
      <t>カイテイ</t>
    </rPh>
    <rPh sb="128" eb="129">
      <t>オコナ</t>
    </rPh>
    <phoneticPr fontId="5"/>
  </si>
  <si>
    <t>会議議事録の英訳等については、少額のため随意契約としているが、複数業者から見積書を徴収しており、競争性の確保・コスト削減に努めていると考える。</t>
    <phoneticPr fontId="5"/>
  </si>
  <si>
    <t>上記のとおり国民の利益に資することから、国費での負担は妥当であると考える。</t>
    <rPh sb="0" eb="2">
      <t>ジョウキ</t>
    </rPh>
    <rPh sb="6" eb="8">
      <t>コクミン</t>
    </rPh>
    <rPh sb="9" eb="11">
      <t>リエキ</t>
    </rPh>
    <rPh sb="12" eb="13">
      <t>シ</t>
    </rPh>
    <rPh sb="20" eb="22">
      <t>コクヒ</t>
    </rPh>
    <rPh sb="24" eb="26">
      <t>フタン</t>
    </rPh>
    <rPh sb="27" eb="29">
      <t>ダトウ</t>
    </rPh>
    <rPh sb="33" eb="34">
      <t>カンガ</t>
    </rPh>
    <phoneticPr fontId="5"/>
  </si>
  <si>
    <t>複数業者から見積書を徴収しており、単位あたりコスト等の水準の妥当性を確保していると考える。</t>
    <phoneticPr fontId="5"/>
  </si>
  <si>
    <t>費目・使途は事業目的に即し真に必要なものとなっていると考える。</t>
    <phoneticPr fontId="5"/>
  </si>
  <si>
    <t>職員が対応できる業務は可能な限り委託業務にせず、職員により対応するなど、コスト削減に務めている。</t>
    <phoneticPr fontId="5"/>
  </si>
  <si>
    <t>概ね成果目標通りの成果実績となったと考える。</t>
    <phoneticPr fontId="5"/>
  </si>
  <si>
    <t>本事業における成果物であるスチュワードシップ・コード及びコーポレートガバナンス・コード等については、投資家及び企業より極めて強い関心を持たれており、十分に活用されていると考える。</t>
    <rPh sb="26" eb="27">
      <t>オヨ</t>
    </rPh>
    <rPh sb="43" eb="44">
      <t>トウ</t>
    </rPh>
    <rPh sb="50" eb="53">
      <t>トウシカ</t>
    </rPh>
    <rPh sb="53" eb="54">
      <t>オヨ</t>
    </rPh>
    <rPh sb="55" eb="57">
      <t>キギョウ</t>
    </rPh>
    <rPh sb="59" eb="60">
      <t>キワ</t>
    </rPh>
    <rPh sb="62" eb="63">
      <t>ツヨ</t>
    </rPh>
    <rPh sb="64" eb="66">
      <t>カンシン</t>
    </rPh>
    <rPh sb="67" eb="68">
      <t>モ</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</si>
  <si>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</si>
  <si>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</si>
  <si>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</si>
  <si>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</si>
  <si>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</si>
  <si>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</si>
  <si>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</si>
  <si>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</si>
  <si>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</si>
  <si>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</si>
  <si>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個人K</t>
    <rPh sb="0" eb="2">
      <t>コジン</t>
    </rPh>
    <phoneticPr fontId="5"/>
  </si>
  <si>
    <t>-</t>
    <phoneticPr fontId="5"/>
  </si>
  <si>
    <t>-</t>
    <phoneticPr fontId="5"/>
  </si>
  <si>
    <t>-</t>
    <phoneticPr fontId="5"/>
  </si>
  <si>
    <t>会議出席謝金</t>
    <rPh sb="0" eb="2">
      <t>カイギ</t>
    </rPh>
    <rPh sb="2" eb="4">
      <t>シュッセキ</t>
    </rPh>
    <rPh sb="4" eb="6">
      <t>シャキン</t>
    </rPh>
    <phoneticPr fontId="5"/>
  </si>
  <si>
    <t>会議出席に係る旅費</t>
    <rPh sb="0" eb="2">
      <t>カイギ</t>
    </rPh>
    <rPh sb="2" eb="4">
      <t>シュッセキ</t>
    </rPh>
    <rPh sb="5" eb="6">
      <t>カカ</t>
    </rPh>
    <rPh sb="7" eb="9">
      <t>リョヒ</t>
    </rPh>
    <phoneticPr fontId="5"/>
  </si>
  <si>
    <t>-</t>
    <phoneticPr fontId="5"/>
  </si>
  <si>
    <t>-</t>
    <phoneticPr fontId="5"/>
  </si>
  <si>
    <t>-</t>
    <phoneticPr fontId="5"/>
  </si>
  <si>
    <t>A. 個人A</t>
    <rPh sb="3" eb="5">
      <t>コジン</t>
    </rPh>
    <phoneticPr fontId="5"/>
  </si>
  <si>
    <t>B. 個人K</t>
    <rPh sb="3" eb="5">
      <t>コジン</t>
    </rPh>
    <phoneticPr fontId="5"/>
  </si>
  <si>
    <t>※100万円以下</t>
    <rPh sb="4" eb="6">
      <t>マンエン</t>
    </rPh>
    <rPh sb="6" eb="8">
      <t>イカ</t>
    </rPh>
    <phoneticPr fontId="5"/>
  </si>
  <si>
    <t>※100万円以下</t>
    <rPh sb="4" eb="6">
      <t>マンエン</t>
    </rPh>
    <phoneticPr fontId="5"/>
  </si>
  <si>
    <t>会議等の開催回数が見込みより少なくなったことについては、新型コロナウイルスの感染拡大防止への対応のため、大人数が一堂に会することを避ける必要があったこと等によるもの。</t>
    <rPh sb="14" eb="15">
      <t>スク</t>
    </rPh>
    <rPh sb="42" eb="44">
      <t>ボウシ</t>
    </rPh>
    <rPh sb="52" eb="55">
      <t>オオニンズウ</t>
    </rPh>
    <rPh sb="56" eb="58">
      <t>イチドウ</t>
    </rPh>
    <rPh sb="59" eb="60">
      <t>カイ</t>
    </rPh>
    <rPh sb="65" eb="66">
      <t>サ</t>
    </rPh>
    <rPh sb="68" eb="70">
      <t>ヒツヨウ</t>
    </rPh>
    <rPh sb="76" eb="77">
      <t>トウ</t>
    </rPh>
    <phoneticPr fontId="5"/>
  </si>
  <si>
    <t>2,787/4</t>
    <phoneticPr fontId="5"/>
  </si>
  <si>
    <t>日本コンベンションサービス株式会社</t>
    <rPh sb="0" eb="2">
      <t>ニホン</t>
    </rPh>
    <rPh sb="13" eb="17">
      <t>カブシキガイシャ</t>
    </rPh>
    <phoneticPr fontId="5"/>
  </si>
  <si>
    <t>株式会社グローバルインフォメーション</t>
    <rPh sb="0" eb="4">
      <t>カブシキガイシャ</t>
    </rPh>
    <phoneticPr fontId="5"/>
  </si>
  <si>
    <t>通訳業務</t>
    <rPh sb="0" eb="2">
      <t>ツウヤク</t>
    </rPh>
    <rPh sb="2" eb="4">
      <t>ギョウム</t>
    </rPh>
    <phoneticPr fontId="5"/>
  </si>
  <si>
    <t>株式会社サイマル・インターナショナル</t>
    <phoneticPr fontId="5"/>
  </si>
  <si>
    <t>株式会社大和速記情報センター</t>
    <rPh sb="0" eb="4">
      <t>カブシキガイシャ</t>
    </rPh>
    <rPh sb="4" eb="6">
      <t>ヤマト</t>
    </rPh>
    <rPh sb="6" eb="8">
      <t>ソッキ</t>
    </rPh>
    <rPh sb="8" eb="10">
      <t>ジョウホウ</t>
    </rPh>
    <phoneticPr fontId="5"/>
  </si>
  <si>
    <t>速記業務</t>
    <rPh sb="0" eb="2">
      <t>ソッキ</t>
    </rPh>
    <rPh sb="2" eb="4">
      <t>ギョウム</t>
    </rPh>
    <phoneticPr fontId="5"/>
  </si>
  <si>
    <t>-</t>
    <phoneticPr fontId="5"/>
  </si>
  <si>
    <t>-</t>
    <phoneticPr fontId="5"/>
  </si>
  <si>
    <t>－</t>
    <phoneticPr fontId="5"/>
  </si>
  <si>
    <t>－</t>
    <phoneticPr fontId="5"/>
  </si>
  <si>
    <t>C. 株式会社グローバルインフォメーション</t>
    <rPh sb="3" eb="5">
      <t>カブシキ</t>
    </rPh>
    <rPh sb="5" eb="7">
      <t>カイシャ</t>
    </rPh>
    <phoneticPr fontId="5"/>
  </si>
  <si>
    <t>通訳業務・英文テキスト化業務</t>
    <phoneticPr fontId="5"/>
  </si>
  <si>
    <t>雑誌購読</t>
    <rPh sb="0" eb="2">
      <t>ザッシ</t>
    </rPh>
    <rPh sb="2" eb="4">
      <t>コウドク</t>
    </rPh>
    <phoneticPr fontId="5"/>
  </si>
  <si>
    <t>非常勤職員については、コーポレートガバナンスに関する調査・分析の補助を行う職員を採用する予定であったが、当年度の政策立案過程においては、外部のヒアリングや実際の会議における有識者の議論を踏まえた検討が中心となったことから、当該補助を行う職員の公募を行わず、欠員の生じた会議等の運営の補助を行う職員を採用し、給与の差額分が不用となったもの。</t>
    <rPh sb="0" eb="3">
      <t>ヒジョウキン</t>
    </rPh>
    <rPh sb="3" eb="5">
      <t>ショクイン</t>
    </rPh>
    <rPh sb="23" eb="24">
      <t>カン</t>
    </rPh>
    <rPh sb="26" eb="28">
      <t>チョウサ</t>
    </rPh>
    <rPh sb="29" eb="31">
      <t>ブンセキ</t>
    </rPh>
    <rPh sb="32" eb="34">
      <t>ホジョ</t>
    </rPh>
    <rPh sb="35" eb="36">
      <t>オコナ</t>
    </rPh>
    <rPh sb="37" eb="39">
      <t>ショクイン</t>
    </rPh>
    <rPh sb="40" eb="42">
      <t>サイヨウ</t>
    </rPh>
    <rPh sb="44" eb="46">
      <t>ヨテイ</t>
    </rPh>
    <rPh sb="52" eb="54">
      <t>トウネン</t>
    </rPh>
    <rPh sb="54" eb="55">
      <t>ド</t>
    </rPh>
    <rPh sb="56" eb="58">
      <t>セイサク</t>
    </rPh>
    <rPh sb="58" eb="60">
      <t>リツアン</t>
    </rPh>
    <rPh sb="60" eb="62">
      <t>カテイ</t>
    </rPh>
    <rPh sb="68" eb="70">
      <t>ガイブ</t>
    </rPh>
    <rPh sb="77" eb="79">
      <t>ジッサイ</t>
    </rPh>
    <rPh sb="80" eb="82">
      <t>カイギ</t>
    </rPh>
    <rPh sb="86" eb="89">
      <t>ユウシキシャ</t>
    </rPh>
    <rPh sb="90" eb="92">
      <t>ギロン</t>
    </rPh>
    <rPh sb="93" eb="94">
      <t>フ</t>
    </rPh>
    <rPh sb="97" eb="99">
      <t>ケントウ</t>
    </rPh>
    <rPh sb="100" eb="102">
      <t>チュウシン</t>
    </rPh>
    <rPh sb="111" eb="113">
      <t>トウガイ</t>
    </rPh>
    <rPh sb="113" eb="115">
      <t>ホジョ</t>
    </rPh>
    <rPh sb="116" eb="117">
      <t>オコナ</t>
    </rPh>
    <rPh sb="118" eb="120">
      <t>ショクイン</t>
    </rPh>
    <rPh sb="121" eb="123">
      <t>コウボ</t>
    </rPh>
    <rPh sb="124" eb="125">
      <t>オコナ</t>
    </rPh>
    <rPh sb="128" eb="130">
      <t>ケツイン</t>
    </rPh>
    <rPh sb="131" eb="132">
      <t>ショウ</t>
    </rPh>
    <rPh sb="134" eb="136">
      <t>カイギ</t>
    </rPh>
    <rPh sb="136" eb="137">
      <t>トウ</t>
    </rPh>
    <rPh sb="138" eb="140">
      <t>ウンエイ</t>
    </rPh>
    <rPh sb="141" eb="143">
      <t>ホジョ</t>
    </rPh>
    <rPh sb="144" eb="145">
      <t>オコナ</t>
    </rPh>
    <rPh sb="146" eb="148">
      <t>ショクイン</t>
    </rPh>
    <rPh sb="149" eb="151">
      <t>サイヨウ</t>
    </rPh>
    <rPh sb="153" eb="155">
      <t>キュウヨ</t>
    </rPh>
    <rPh sb="156" eb="159">
      <t>サガクブン</t>
    </rPh>
    <rPh sb="160" eb="162">
      <t>フヨウ</t>
    </rPh>
    <phoneticPr fontId="5"/>
  </si>
  <si>
    <t>-</t>
  </si>
  <si>
    <t>-</t>
    <phoneticPr fontId="5"/>
  </si>
  <si>
    <t>-</t>
    <phoneticPr fontId="5"/>
  </si>
  <si>
    <t>-</t>
    <phoneticPr fontId="5"/>
  </si>
  <si>
    <t>-</t>
    <phoneticPr fontId="5"/>
  </si>
  <si>
    <t>-</t>
    <phoneticPr fontId="5"/>
  </si>
  <si>
    <t>引き続き、複数業者から見積もりを取得することや、業務委託に頼らず職員により対応すること等を通じ、コスト削減に努めるとともに、定期的な執行額の点検を通じ、見直しを行うことで不用額の削減に努めていく。</t>
    <rPh sb="62" eb="65">
      <t>テイキテキ</t>
    </rPh>
    <rPh sb="76" eb="78">
      <t>ミナオ</t>
    </rPh>
    <rPh sb="80" eb="81">
      <t>オコナ</t>
    </rPh>
    <phoneticPr fontId="5"/>
  </si>
  <si>
    <t>島崎　征夫</t>
    <rPh sb="0" eb="2">
      <t>シマザキ</t>
    </rPh>
    <rPh sb="3" eb="5">
      <t>マサオ</t>
    </rPh>
    <phoneticPr fontId="5"/>
  </si>
  <si>
    <t>「『日本再興戦略』改訂2015」（平成27年６月30日閣議決定）
「日本再興戦略2016」（平成28年６月２日閣議決定）
「経済財政運営と改革の基本方針2016 ～600兆円経済への道筋～」（平成28年６月２日閣議決定）
「未来への投資を実現する経済対策」（平成28年８月２日閣議決定）
「未来投資戦略2017」（平成29年６月９日閣議決定）
「経済財政運営と改革の基本方針2017 ～人材への投資を通じた生産性向上～」（平成29年６月９日閣議決定）
「新しい経済政策パッケージ」（平成29年12月８日閣議決定）
「未来投資戦略2018」（平成30年６月15日閣議決定）
「成長戦略フォローアップ」（令和元年６月21日閣議決定）
「成長戦略フォローアップ」（令和２年７月17日閣議決定）</t>
    <rPh sb="287" eb="289">
      <t>セイチョウ</t>
    </rPh>
    <rPh sb="289" eb="291">
      <t>センリャク</t>
    </rPh>
    <rPh sb="300" eb="302">
      <t>レイワ</t>
    </rPh>
    <rPh sb="302" eb="304">
      <t>ガンネン</t>
    </rPh>
    <rPh sb="305" eb="306">
      <t>ガツ</t>
    </rPh>
    <rPh sb="308" eb="309">
      <t>ニチ</t>
    </rPh>
    <rPh sb="309" eb="311">
      <t>カクギ</t>
    </rPh>
    <rPh sb="311" eb="313">
      <t>ケッテイ</t>
    </rPh>
    <rPh sb="316" eb="320">
      <t>セイチョウセンリャク</t>
    </rPh>
    <rPh sb="329" eb="331">
      <t>レイワ</t>
    </rPh>
    <rPh sb="332" eb="333">
      <t>ネン</t>
    </rPh>
    <rPh sb="334" eb="335">
      <t>ガツ</t>
    </rPh>
    <rPh sb="337" eb="338">
      <t>ニチ</t>
    </rPh>
    <rPh sb="338" eb="340">
      <t>カクギ</t>
    </rPh>
    <rPh sb="340" eb="342">
      <t>ケッテイ</t>
    </rPh>
    <phoneticPr fontId="5"/>
  </si>
  <si>
    <t>「スチュワードシップ・コード及びコーポレートガバナンス・コードのフォローアップ会議」の意見書（平成31年４月）を踏まえ、「スチュワードシップ・コードに関する有識者検討会」を開催し、投資家と企業の対話の深化に向けて議論を行い、スチュワードシップ・コードの再改訂を公表（令和２年３月）。</t>
    <rPh sb="43" eb="46">
      <t>イケンショ</t>
    </rPh>
    <rPh sb="47" eb="49">
      <t>ヘイセイ</t>
    </rPh>
    <rPh sb="51" eb="52">
      <t>ネン</t>
    </rPh>
    <rPh sb="53" eb="54">
      <t>ガツ</t>
    </rPh>
    <rPh sb="56" eb="57">
      <t>フ</t>
    </rPh>
    <rPh sb="106" eb="108">
      <t>ギロン</t>
    </rPh>
    <rPh sb="109" eb="110">
      <t>オコナ</t>
    </rPh>
    <rPh sb="126" eb="127">
      <t>サイ</t>
    </rPh>
    <rPh sb="127" eb="129">
      <t>カイテイ</t>
    </rPh>
    <rPh sb="130" eb="132">
      <t>コウヒョウ</t>
    </rPh>
    <rPh sb="133" eb="135">
      <t>レイワ</t>
    </rPh>
    <rPh sb="136" eb="137">
      <t>ネン</t>
    </rPh>
    <rPh sb="138" eb="139">
      <t>ガツ</t>
    </rPh>
    <phoneticPr fontId="5"/>
  </si>
  <si>
    <t>スチュワードシップ・コードの受入れを表明した機関投資家が増加（平成30年度：239件→令和元年度：280件）していること、スチュワードシップ・コードの再改訂をはじめ、コーポレートガバナンス改革の深化に向け必要な議論・検討・公表を行うことができたことから、予算は適切に執行されていると考える。</t>
    <rPh sb="31" eb="33">
      <t>ヘイセイ</t>
    </rPh>
    <rPh sb="43" eb="45">
      <t>レイワ</t>
    </rPh>
    <rPh sb="45" eb="46">
      <t>ゲン</t>
    </rPh>
    <rPh sb="75" eb="76">
      <t>サイ</t>
    </rPh>
    <rPh sb="111" eb="113">
      <t>コウヒョウ</t>
    </rPh>
    <phoneticPr fontId="5"/>
  </si>
  <si>
    <t>4,258/7</t>
    <phoneticPr fontId="5"/>
  </si>
  <si>
    <t>○</t>
    <phoneticPr fontId="5"/>
  </si>
  <si>
    <t xml:space="preserve">
○「スチュワードシップ・コード及びコーポレートガバナンス・コードのフォローアップ会議」（金融庁と東京証券取引所を共同事務局として平成27年８月に設置）において、両コードの普及・定着状況のフォローアップ、必要な意見発信、両コードの普及・定着に向けた議論、コーポレートガバナンスやスチュワードシップ活動の更なる充実に向けた議論等を実施。
○上記会議の成果物等について積極的な対外発信を実施。</t>
    <rPh sb="65" eb="67">
      <t>ヘイセイ</t>
    </rPh>
    <phoneticPr fontId="5"/>
  </si>
  <si>
    <t>○非常勤職員手当の見直しによる減額。
（非常勤職員手当:▲0.1百万円）
○「フォローアップ会議」メンバーへの謝金の増額。
（諸謝金:+0.9百万円）
○印刷製本費等の要求額の見直しによる減額。
（金融政策業務庁費：▲0.4百万円）</t>
    <rPh sb="9" eb="11">
      <t>ミナオ</t>
    </rPh>
    <rPh sb="15" eb="17">
      <t>ゲンガク</t>
    </rPh>
    <rPh sb="58" eb="60">
      <t>ゾウガク</t>
    </rPh>
    <rPh sb="82" eb="83">
      <t>トウ</t>
    </rPh>
    <rPh sb="101" eb="103">
      <t>セイサク</t>
    </rPh>
    <phoneticPr fontId="5"/>
  </si>
  <si>
    <t>これまでの予算執行率を鑑み、適切な予算要求に努めること。</t>
    <phoneticPr fontId="5"/>
  </si>
  <si>
    <t>令和２年度予算においては、令和元年度予算から縮減を行ったところ。
本経費については、非常勤職員手当や印刷製本費等の見直しにより、令和３年度において、前年度比▲0.5百万円の減額を行うが、令和３年度においては、フォローアップ会議の運営により諸謝金の増額が見込まれることから、前年度比0.4百万円の増額となる予算要求を行っていく。</t>
    <rPh sb="0" eb="2">
      <t>レイワ</t>
    </rPh>
    <rPh sb="3" eb="5">
      <t>ネンド</t>
    </rPh>
    <rPh sb="5" eb="7">
      <t>ヨサン</t>
    </rPh>
    <rPh sb="13" eb="15">
      <t>レイワ</t>
    </rPh>
    <rPh sb="15" eb="17">
      <t>ガンネン</t>
    </rPh>
    <rPh sb="17" eb="18">
      <t>ド</t>
    </rPh>
    <rPh sb="18" eb="20">
      <t>ヨサン</t>
    </rPh>
    <rPh sb="22" eb="24">
      <t>シュクゲン</t>
    </rPh>
    <rPh sb="25" eb="26">
      <t>オコナ</t>
    </rPh>
    <rPh sb="64" eb="66">
      <t>レイワ</t>
    </rPh>
    <rPh sb="119" eb="122">
      <t>ショシャキン</t>
    </rPh>
    <rPh sb="137" eb="139">
      <t>ネンド</t>
    </rPh>
    <phoneticPr fontId="5"/>
  </si>
  <si>
    <t>（外部有識者点検対象外）</t>
    <rPh sb="1" eb="11">
      <t>ガイブユウシキシャテンケンタイショウガイ</t>
    </rPh>
    <phoneticPr fontId="5"/>
  </si>
  <si>
    <t>-</t>
    <phoneticPr fontId="5"/>
  </si>
  <si>
    <t>-</t>
    <phoneticPr fontId="5"/>
  </si>
  <si>
    <t>D.</t>
    <phoneticPr fontId="5"/>
  </si>
  <si>
    <t>-</t>
    <phoneticPr fontId="5"/>
  </si>
  <si>
    <t xml:space="preserve">
スチュワードシップ・コード及びコーポレートガバナンス・コードの普及・定着に向けた取組みを着実に進めるとともに、上場企業のコーポレートガバナンスの更なる充実に取り組むことにより、我が国のコーポレートガバナンスに対する内外の認識の改善及び中長期的な企業価値の向上、ひいては経済の好循環の確立につなげていく。</t>
    <phoneticPr fontId="5"/>
  </si>
  <si>
    <t>上場企業のコーポレートガバナンスの更なる充実、ひいてはこれら企業の中長期的な企業価値の向上は日本社会全体にとって重要な課題であると考える。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</si>
</sst>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40498</xdr:colOff>
      <xdr:row>741</xdr:row>
      <xdr:rowOff>333375</xdr:rowOff>
    </xdr:from>
    <xdr:to>
      <xdr:col>33</xdr:col>
      <xdr:colOff>198842</xdr:colOff>
      <xdr:row>744</xdr:row>
      <xdr:rowOff>341812</xdr:rowOff>
    </xdr:to>
    <xdr:sp macro="" textlink="">
      <xdr:nvSpPr>
        <xdr:cNvPr id="2" name="正方形/長方形 1"/>
        <xdr:cNvSpPr/>
      </xdr:nvSpPr>
      <xdr:spPr>
        <a:xfrm>
          <a:off x="4898248" y="40636031"/>
          <a:ext cx="1980000" cy="108000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金融庁</a:t>
          </a:r>
          <a:endParaRPr kumimoji="1" lang="en-US" altLang="ja-JP" sz="1600" b="1">
            <a:solidFill>
              <a:schemeClr val="tx1"/>
            </a:solidFill>
          </a:endParaRPr>
        </a:p>
        <a:p>
          <a:pPr algn="ctr"/>
          <a:r>
            <a:rPr kumimoji="1" lang="en-US" altLang="ja-JP" sz="1600" b="1">
              <a:solidFill>
                <a:schemeClr val="tx1"/>
              </a:solidFill>
            </a:rPr>
            <a:t>9.2</a:t>
          </a:r>
          <a:r>
            <a:rPr kumimoji="1" lang="ja-JP" altLang="en-US" sz="1600" b="1">
              <a:solidFill>
                <a:schemeClr val="tx1"/>
              </a:solidFill>
            </a:rPr>
            <a:t>百万円</a:t>
          </a:r>
        </a:p>
      </xdr:txBody>
    </xdr:sp>
    <xdr:clientData/>
  </xdr:twoCellAnchor>
  <xdr:twoCellAnchor>
    <xdr:from>
      <xdr:col>9</xdr:col>
      <xdr:colOff>150041</xdr:colOff>
      <xdr:row>749</xdr:row>
      <xdr:rowOff>211925</xdr:rowOff>
    </xdr:from>
    <xdr:to>
      <xdr:col>19</xdr:col>
      <xdr:colOff>105978</xdr:colOff>
      <xdr:row>752</xdr:row>
      <xdr:rowOff>220362</xdr:rowOff>
    </xdr:to>
    <xdr:sp macro="" textlink="">
      <xdr:nvSpPr>
        <xdr:cNvPr id="3" name="正方形/長方形 2"/>
        <xdr:cNvSpPr/>
      </xdr:nvSpPr>
      <xdr:spPr>
        <a:xfrm>
          <a:off x="1971697" y="43372081"/>
          <a:ext cx="1980000" cy="108000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chemeClr val="tx1"/>
              </a:solidFill>
            </a:rPr>
            <a:t>A. </a:t>
          </a:r>
          <a:r>
            <a:rPr kumimoji="1" lang="ja-JP" altLang="en-US" sz="1600" b="1">
              <a:solidFill>
                <a:schemeClr val="tx1"/>
              </a:solidFill>
            </a:rPr>
            <a:t>個人</a:t>
          </a:r>
          <a:r>
            <a:rPr kumimoji="1" lang="en-US" altLang="ja-JP" sz="1600" b="1">
              <a:solidFill>
                <a:schemeClr val="tx1"/>
              </a:solidFill>
            </a:rPr>
            <a:t>A</a:t>
          </a:r>
          <a:r>
            <a:rPr kumimoji="1" lang="en-US" altLang="ja-JP" sz="1600" b="1" baseline="0">
              <a:solidFill>
                <a:schemeClr val="tx1"/>
              </a:solidFill>
            </a:rPr>
            <a:t> </a:t>
          </a:r>
          <a:r>
            <a:rPr kumimoji="1" lang="ja-JP" altLang="en-US" sz="1100" b="1">
              <a:solidFill>
                <a:schemeClr val="tx1"/>
              </a:solidFill>
            </a:rPr>
            <a:t>ほか</a:t>
          </a:r>
          <a:r>
            <a:rPr kumimoji="1" lang="en-US" altLang="ja-JP" sz="1100" b="1">
              <a:solidFill>
                <a:schemeClr val="tx1"/>
              </a:solidFill>
            </a:rPr>
            <a:t>17</a:t>
          </a:r>
          <a:r>
            <a:rPr kumimoji="1" lang="ja-JP" altLang="en-US" sz="1100" b="1">
              <a:solidFill>
                <a:schemeClr val="tx1"/>
              </a:solidFill>
            </a:rPr>
            <a:t>先</a:t>
          </a:r>
          <a:endParaRPr kumimoji="1" lang="en-US" altLang="ja-JP" sz="1600" b="1">
            <a:solidFill>
              <a:schemeClr val="tx1"/>
            </a:solidFill>
          </a:endParaRPr>
        </a:p>
        <a:p>
          <a:pPr algn="ctr"/>
          <a:r>
            <a:rPr kumimoji="1" lang="en-US" altLang="ja-JP" sz="1600" b="1">
              <a:solidFill>
                <a:schemeClr val="tx1"/>
              </a:solidFill>
            </a:rPr>
            <a:t>0.8</a:t>
          </a:r>
          <a:r>
            <a:rPr kumimoji="1" lang="ja-JP" altLang="en-US" sz="1600" b="1">
              <a:solidFill>
                <a:schemeClr val="tx1"/>
              </a:solidFill>
            </a:rPr>
            <a:t>百万円</a:t>
          </a:r>
        </a:p>
      </xdr:txBody>
    </xdr:sp>
    <xdr:clientData/>
  </xdr:twoCellAnchor>
  <xdr:twoCellAnchor>
    <xdr:from>
      <xdr:col>24</xdr:col>
      <xdr:colOff>40498</xdr:colOff>
      <xdr:row>749</xdr:row>
      <xdr:rowOff>211925</xdr:rowOff>
    </xdr:from>
    <xdr:to>
      <xdr:col>33</xdr:col>
      <xdr:colOff>198842</xdr:colOff>
      <xdr:row>752</xdr:row>
      <xdr:rowOff>220362</xdr:rowOff>
    </xdr:to>
    <xdr:sp macro="" textlink="">
      <xdr:nvSpPr>
        <xdr:cNvPr id="4" name="正方形/長方形 3"/>
        <xdr:cNvSpPr/>
      </xdr:nvSpPr>
      <xdr:spPr>
        <a:xfrm>
          <a:off x="4898248" y="43372081"/>
          <a:ext cx="1980000" cy="108000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chemeClr val="tx1"/>
              </a:solidFill>
            </a:rPr>
            <a:t>B. </a:t>
          </a:r>
          <a:r>
            <a:rPr kumimoji="1" lang="ja-JP" altLang="en-US" sz="1600" b="1">
              <a:solidFill>
                <a:schemeClr val="tx1"/>
              </a:solidFill>
            </a:rPr>
            <a:t>個人</a:t>
          </a:r>
          <a:r>
            <a:rPr kumimoji="1" lang="en-US" altLang="ja-JP" sz="1600" b="1">
              <a:solidFill>
                <a:schemeClr val="tx1"/>
              </a:solidFill>
            </a:rPr>
            <a:t>K</a:t>
          </a:r>
        </a:p>
        <a:p>
          <a:pPr algn="ctr"/>
          <a:r>
            <a:rPr kumimoji="1" lang="en-US" altLang="ja-JP" sz="1600" b="1">
              <a:solidFill>
                <a:schemeClr val="tx1"/>
              </a:solidFill>
            </a:rPr>
            <a:t>0.9</a:t>
          </a:r>
          <a:r>
            <a:rPr kumimoji="1" lang="ja-JP" altLang="en-US" sz="1600" b="1">
              <a:solidFill>
                <a:schemeClr val="tx1"/>
              </a:solidFill>
            </a:rPr>
            <a:t>百万円</a:t>
          </a:r>
        </a:p>
      </xdr:txBody>
    </xdr:sp>
    <xdr:clientData/>
  </xdr:twoCellAnchor>
  <xdr:twoCellAnchor>
    <xdr:from>
      <xdr:col>38</xdr:col>
      <xdr:colOff>133360</xdr:colOff>
      <xdr:row>749</xdr:row>
      <xdr:rowOff>211925</xdr:rowOff>
    </xdr:from>
    <xdr:to>
      <xdr:col>48</xdr:col>
      <xdr:colOff>152399</xdr:colOff>
      <xdr:row>752</xdr:row>
      <xdr:rowOff>285750</xdr:rowOff>
    </xdr:to>
    <xdr:sp macro="" textlink="">
      <xdr:nvSpPr>
        <xdr:cNvPr id="5" name="正方形/長方形 4"/>
        <xdr:cNvSpPr/>
      </xdr:nvSpPr>
      <xdr:spPr>
        <a:xfrm>
          <a:off x="7734310" y="43388750"/>
          <a:ext cx="2019289" cy="113110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chemeClr val="tx1"/>
              </a:solidFill>
            </a:rPr>
            <a:t>C. </a:t>
          </a:r>
          <a:r>
            <a:rPr kumimoji="1" lang="ja-JP" altLang="en-US" sz="1200" b="1">
              <a:solidFill>
                <a:schemeClr val="tx1"/>
              </a:solidFill>
            </a:rPr>
            <a:t>株式会社グローバルインフォメーション </a:t>
          </a:r>
          <a:r>
            <a:rPr kumimoji="1" lang="ja-JP" altLang="en-US" sz="1000" b="1">
              <a:solidFill>
                <a:schemeClr val="tx1"/>
              </a:solidFill>
            </a:rPr>
            <a:t>ほか３先</a:t>
          </a:r>
          <a:endParaRPr kumimoji="1" lang="en-US" altLang="ja-JP" sz="1200" b="1">
            <a:solidFill>
              <a:schemeClr val="tx1"/>
            </a:solidFill>
          </a:endParaRPr>
        </a:p>
        <a:p>
          <a:pPr algn="ctr"/>
          <a:r>
            <a:rPr kumimoji="1" lang="en-US" altLang="ja-JP" sz="1200" b="1">
              <a:solidFill>
                <a:schemeClr val="tx1"/>
              </a:solidFill>
            </a:rPr>
            <a:t>1.1</a:t>
          </a:r>
          <a:r>
            <a:rPr kumimoji="1" lang="ja-JP" altLang="en-US" sz="1200" b="1">
              <a:solidFill>
                <a:schemeClr val="tx1"/>
              </a:solidFill>
            </a:rPr>
            <a:t>百万円</a:t>
          </a:r>
        </a:p>
      </xdr:txBody>
    </xdr:sp>
    <xdr:clientData/>
  </xdr:twoCellAnchor>
  <xdr:twoCellAnchor>
    <xdr:from>
      <xdr:col>29</xdr:col>
      <xdr:colOff>18467</xdr:colOff>
      <xdr:row>744</xdr:row>
      <xdr:rowOff>341812</xdr:rowOff>
    </xdr:from>
    <xdr:to>
      <xdr:col>29</xdr:col>
      <xdr:colOff>18467</xdr:colOff>
      <xdr:row>749</xdr:row>
      <xdr:rowOff>211925</xdr:rowOff>
    </xdr:to>
    <xdr:cxnSp macro="">
      <xdr:nvCxnSpPr>
        <xdr:cNvPr id="7" name="直線矢印コネクタ 6"/>
        <xdr:cNvCxnSpPr>
          <a:stCxn id="2" idx="2"/>
          <a:endCxn id="4" idx="0"/>
        </xdr:cNvCxnSpPr>
      </xdr:nvCxnSpPr>
      <xdr:spPr>
        <a:xfrm>
          <a:off x="5888248" y="41716031"/>
          <a:ext cx="0" cy="16560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128010</xdr:colOff>
      <xdr:row>747</xdr:row>
      <xdr:rowOff>135355</xdr:rowOff>
    </xdr:from>
    <xdr:to>
      <xdr:col>14</xdr:col>
      <xdr:colOff>128010</xdr:colOff>
      <xdr:row>749</xdr:row>
      <xdr:rowOff>211925</xdr:rowOff>
    </xdr:to>
    <xdr:cxnSp macro="">
      <xdr:nvCxnSpPr>
        <xdr:cNvPr id="9" name="直線矢印コネクタ 8"/>
        <xdr:cNvCxnSpPr>
          <a:stCxn id="3" idx="0"/>
        </xdr:cNvCxnSpPr>
      </xdr:nvCxnSpPr>
      <xdr:spPr>
        <a:xfrm flipV="1">
          <a:off x="2935378" y="42666987"/>
          <a:ext cx="0" cy="778412"/>
        </a:xfrm>
        <a:prstGeom prst="straightConnector1">
          <a:avLst/>
        </a:prstGeom>
        <a:ln>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111330</xdr:colOff>
      <xdr:row>747</xdr:row>
      <xdr:rowOff>135355</xdr:rowOff>
    </xdr:from>
    <xdr:to>
      <xdr:col>43</xdr:col>
      <xdr:colOff>142880</xdr:colOff>
      <xdr:row>749</xdr:row>
      <xdr:rowOff>211925</xdr:rowOff>
    </xdr:to>
    <xdr:cxnSp macro="">
      <xdr:nvCxnSpPr>
        <xdr:cNvPr id="18" name="直線矢印コネクタ 17"/>
        <xdr:cNvCxnSpPr>
          <a:stCxn id="5" idx="0"/>
        </xdr:cNvCxnSpPr>
      </xdr:nvCxnSpPr>
      <xdr:spPr>
        <a:xfrm flipH="1" flipV="1">
          <a:off x="8712405" y="42607330"/>
          <a:ext cx="31550" cy="781420"/>
        </a:xfrm>
        <a:prstGeom prst="straightConnector1">
          <a:avLst/>
        </a:prstGeom>
        <a:ln>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130343</xdr:colOff>
      <xdr:row>747</xdr:row>
      <xdr:rowOff>137862</xdr:rowOff>
    </xdr:from>
    <xdr:to>
      <xdr:col>43</xdr:col>
      <xdr:colOff>107156</xdr:colOff>
      <xdr:row>747</xdr:row>
      <xdr:rowOff>137862</xdr:rowOff>
    </xdr:to>
    <xdr:cxnSp macro="">
      <xdr:nvCxnSpPr>
        <xdr:cNvPr id="21" name="直線コネクタ 20"/>
        <xdr:cNvCxnSpPr/>
      </xdr:nvCxnSpPr>
      <xdr:spPr>
        <a:xfrm>
          <a:off x="2937711" y="42669494"/>
          <a:ext cx="579207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53012</xdr:colOff>
      <xdr:row>753</xdr:row>
      <xdr:rowOff>11594</xdr:rowOff>
    </xdr:from>
    <xdr:to>
      <xdr:col>20</xdr:col>
      <xdr:colOff>28164</xdr:colOff>
      <xdr:row>755</xdr:row>
      <xdr:rowOff>66675</xdr:rowOff>
    </xdr:to>
    <xdr:sp macro="" textlink="">
      <xdr:nvSpPr>
        <xdr:cNvPr id="29" name="大かっこ 28"/>
        <xdr:cNvSpPr/>
      </xdr:nvSpPr>
      <xdr:spPr>
        <a:xfrm>
          <a:off x="1853237" y="44598119"/>
          <a:ext cx="2175427" cy="759931"/>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フォローアップ会議・スチュワードシップ・コードに関する有識者検討会への出席</a:t>
          </a:r>
          <a:endParaRPr kumimoji="1" lang="en-US" altLang="ja-JP" sz="1100"/>
        </a:p>
        <a:p>
          <a:pPr algn="ctr"/>
          <a:endParaRPr kumimoji="1" lang="ja-JP" altLang="en-US" sz="1100"/>
        </a:p>
      </xdr:txBody>
    </xdr:sp>
    <xdr:clientData/>
  </xdr:twoCellAnchor>
  <xdr:twoCellAnchor>
    <xdr:from>
      <xdr:col>23</xdr:col>
      <xdr:colOff>130878</xdr:colOff>
      <xdr:row>753</xdr:row>
      <xdr:rowOff>6630</xdr:rowOff>
    </xdr:from>
    <xdr:to>
      <xdr:col>34</xdr:col>
      <xdr:colOff>106030</xdr:colOff>
      <xdr:row>755</xdr:row>
      <xdr:rowOff>95250</xdr:rowOff>
    </xdr:to>
    <xdr:sp macro="" textlink="">
      <xdr:nvSpPr>
        <xdr:cNvPr id="30" name="大かっこ 29"/>
        <xdr:cNvSpPr/>
      </xdr:nvSpPr>
      <xdr:spPr>
        <a:xfrm>
          <a:off x="4731453" y="44593155"/>
          <a:ext cx="2175427" cy="793470"/>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フォローアップ会議・スチュワードシップ・コードに関する有識者検討会の委員等旅費</a:t>
          </a:r>
          <a:endParaRPr kumimoji="1" lang="en-US" altLang="ja-JP" sz="1100"/>
        </a:p>
      </xdr:txBody>
    </xdr:sp>
    <xdr:clientData/>
  </xdr:twoCellAnchor>
  <xdr:twoCellAnchor>
    <xdr:from>
      <xdr:col>38</xdr:col>
      <xdr:colOff>26513</xdr:colOff>
      <xdr:row>753</xdr:row>
      <xdr:rowOff>9944</xdr:rowOff>
    </xdr:from>
    <xdr:to>
      <xdr:col>49</xdr:col>
      <xdr:colOff>1665</xdr:colOff>
      <xdr:row>755</xdr:row>
      <xdr:rowOff>114300</xdr:rowOff>
    </xdr:to>
    <xdr:sp macro="" textlink="">
      <xdr:nvSpPr>
        <xdr:cNvPr id="31" name="大かっこ 30"/>
        <xdr:cNvSpPr/>
      </xdr:nvSpPr>
      <xdr:spPr>
        <a:xfrm>
          <a:off x="7627463" y="44596469"/>
          <a:ext cx="2175427" cy="809206"/>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フォローアップ会議・スチュワードシップ・コードに関する有識者検討会等の運営費用</a:t>
          </a:r>
          <a:endParaRPr kumimoji="1" lang="en-US" altLang="ja-JP" sz="1100"/>
        </a:p>
      </xdr:txBody>
    </xdr:sp>
    <xdr:clientData/>
  </xdr:twoCellAnchor>
  <xdr:twoCellAnchor>
    <xdr:from>
      <xdr:col>36</xdr:col>
      <xdr:colOff>82826</xdr:colOff>
      <xdr:row>742</xdr:row>
      <xdr:rowOff>220326</xdr:rowOff>
    </xdr:from>
    <xdr:to>
      <xdr:col>49</xdr:col>
      <xdr:colOff>248478</xdr:colOff>
      <xdr:row>744</xdr:row>
      <xdr:rowOff>347869</xdr:rowOff>
    </xdr:to>
    <xdr:sp macro="" textlink="">
      <xdr:nvSpPr>
        <xdr:cNvPr id="32" name="大かっこ 31"/>
        <xdr:cNvSpPr/>
      </xdr:nvSpPr>
      <xdr:spPr>
        <a:xfrm>
          <a:off x="7239000" y="40970761"/>
          <a:ext cx="2749826" cy="839847"/>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r>
            <a:rPr kumimoji="1" lang="ja-JP" altLang="en-US" sz="1100"/>
            <a:t>非常勤職員手当　</a:t>
          </a:r>
          <a:r>
            <a:rPr kumimoji="1" lang="en-US" altLang="ja-JP" sz="1100"/>
            <a:t>6.3</a:t>
          </a:r>
          <a:r>
            <a:rPr kumimoji="1" lang="ja-JP" altLang="en-US" sz="1100"/>
            <a:t>百万円</a:t>
          </a:r>
          <a:endParaRPr kumimoji="1" lang="en-US" altLang="ja-JP" sz="1100"/>
        </a:p>
        <a:p>
          <a:pPr algn="l"/>
          <a:r>
            <a:rPr kumimoji="1" lang="ja-JP" altLang="en-US" sz="1100"/>
            <a:t>職員旅費　</a:t>
          </a:r>
          <a:r>
            <a:rPr kumimoji="1" lang="en-US" altLang="ja-JP" sz="1100"/>
            <a:t>0.1</a:t>
          </a:r>
          <a:r>
            <a:rPr kumimoji="1" lang="ja-JP" altLang="en-US" sz="1100"/>
            <a:t>百万円</a:t>
          </a:r>
        </a:p>
      </xdr:txBody>
    </xdr:sp>
    <xdr:clientData/>
  </xdr:twoCellAnchor>
  <xdr:twoCellAnchor>
    <xdr:from>
      <xdr:col>7</xdr:col>
      <xdr:colOff>190500</xdr:colOff>
      <xdr:row>748</xdr:row>
      <xdr:rowOff>251788</xdr:rowOff>
    </xdr:from>
    <xdr:to>
      <xdr:col>14</xdr:col>
      <xdr:colOff>74543</xdr:colOff>
      <xdr:row>749</xdr:row>
      <xdr:rowOff>168962</xdr:rowOff>
    </xdr:to>
    <xdr:sp macro="" textlink="">
      <xdr:nvSpPr>
        <xdr:cNvPr id="33" name="正方形/長方形 32"/>
        <xdr:cNvSpPr/>
      </xdr:nvSpPr>
      <xdr:spPr>
        <a:xfrm>
          <a:off x="1581978" y="43139136"/>
          <a:ext cx="1275522" cy="2733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委員等への支給</a:t>
          </a:r>
        </a:p>
      </xdr:txBody>
    </xdr:sp>
    <xdr:clientData/>
  </xdr:twoCellAnchor>
  <xdr:twoCellAnchor>
    <xdr:from>
      <xdr:col>23</xdr:col>
      <xdr:colOff>19873</xdr:colOff>
      <xdr:row>748</xdr:row>
      <xdr:rowOff>251788</xdr:rowOff>
    </xdr:from>
    <xdr:to>
      <xdr:col>29</xdr:col>
      <xdr:colOff>102699</xdr:colOff>
      <xdr:row>749</xdr:row>
      <xdr:rowOff>168962</xdr:rowOff>
    </xdr:to>
    <xdr:sp macro="" textlink="">
      <xdr:nvSpPr>
        <xdr:cNvPr id="34" name="正方形/長方形 33"/>
        <xdr:cNvSpPr/>
      </xdr:nvSpPr>
      <xdr:spPr>
        <a:xfrm>
          <a:off x="4591873" y="43139136"/>
          <a:ext cx="1275522" cy="2733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委員等への支給</a:t>
          </a:r>
        </a:p>
      </xdr:txBody>
    </xdr:sp>
    <xdr:clientData/>
  </xdr:twoCellAnchor>
  <xdr:twoCellAnchor>
    <xdr:from>
      <xdr:col>35</xdr:col>
      <xdr:colOff>74544</xdr:colOff>
      <xdr:row>748</xdr:row>
      <xdr:rowOff>251788</xdr:rowOff>
    </xdr:from>
    <xdr:to>
      <xdr:col>44</xdr:col>
      <xdr:colOff>95250</xdr:colOff>
      <xdr:row>749</xdr:row>
      <xdr:rowOff>168962</xdr:rowOff>
    </xdr:to>
    <xdr:sp macro="" textlink="">
      <xdr:nvSpPr>
        <xdr:cNvPr id="35" name="正方形/長方形 34"/>
        <xdr:cNvSpPr/>
      </xdr:nvSpPr>
      <xdr:spPr>
        <a:xfrm>
          <a:off x="6519794" y="49000738"/>
          <a:ext cx="1678056" cy="2727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r>
            <a:rPr kumimoji="1" lang="ja-JP" altLang="en-US" sz="1100">
              <a:solidFill>
                <a:schemeClr val="tx1"/>
              </a:solidFill>
            </a:rPr>
            <a:t>ほか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W19" sqref="W19:AC19"/>
    </sheetView>
  </sheetViews>
  <sheetFormatPr defaultRowHeight="13"/>
  <cols>
    <col min="1" max="49" width="2.6328125" customWidth="1"/>
    <col min="50" max="50" width="6.6328125" customWidth="1"/>
    <col min="51" max="57" width="2.08984375" customWidth="1"/>
    <col min="62" max="62" width="27.90625" customWidth="1"/>
    <col min="63" max="63" width="12.0898437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c r="AP2" s="954"/>
      <c r="AQ2" s="954"/>
      <c r="AR2" s="64" t="str">
        <f>IF(OR(AO2="　", AO2=""), "", "-")</f>
        <v/>
      </c>
      <c r="AS2" s="955">
        <v>15</v>
      </c>
      <c r="AT2" s="955"/>
      <c r="AU2" s="955"/>
      <c r="AV2" s="42" t="str">
        <f>IF(AW2="", "", "-")</f>
        <v/>
      </c>
      <c r="AW2" s="900"/>
      <c r="AX2" s="900"/>
    </row>
    <row r="3" spans="1:50" ht="21" customHeight="1" thickBot="1">
      <c r="A3" s="856" t="s">
        <v>346</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479</v>
      </c>
      <c r="AK3" s="858"/>
      <c r="AL3" s="858"/>
      <c r="AM3" s="858"/>
      <c r="AN3" s="858"/>
      <c r="AO3" s="858"/>
      <c r="AP3" s="858"/>
      <c r="AQ3" s="858"/>
      <c r="AR3" s="858"/>
      <c r="AS3" s="858"/>
      <c r="AT3" s="858"/>
      <c r="AU3" s="858"/>
      <c r="AV3" s="858"/>
      <c r="AW3" s="858"/>
      <c r="AX3" s="24" t="s">
        <v>64</v>
      </c>
    </row>
    <row r="4" spans="1:50" ht="24.75" customHeight="1">
      <c r="A4" s="696" t="s">
        <v>25</v>
      </c>
      <c r="B4" s="697"/>
      <c r="C4" s="697"/>
      <c r="D4" s="697"/>
      <c r="E4" s="697"/>
      <c r="F4" s="697"/>
      <c r="G4" s="674" t="s">
        <v>482</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480</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c r="A5" s="684" t="s">
        <v>66</v>
      </c>
      <c r="B5" s="685"/>
      <c r="C5" s="685"/>
      <c r="D5" s="685"/>
      <c r="E5" s="685"/>
      <c r="F5" s="686"/>
      <c r="G5" s="828" t="s">
        <v>444</v>
      </c>
      <c r="H5" s="829"/>
      <c r="I5" s="829"/>
      <c r="J5" s="829"/>
      <c r="K5" s="829"/>
      <c r="L5" s="829"/>
      <c r="M5" s="830" t="s">
        <v>65</v>
      </c>
      <c r="N5" s="831"/>
      <c r="O5" s="831"/>
      <c r="P5" s="831"/>
      <c r="Q5" s="831"/>
      <c r="R5" s="832"/>
      <c r="S5" s="833" t="s">
        <v>69</v>
      </c>
      <c r="T5" s="829"/>
      <c r="U5" s="829"/>
      <c r="V5" s="829"/>
      <c r="W5" s="829"/>
      <c r="X5" s="834"/>
      <c r="Y5" s="690" t="s">
        <v>3</v>
      </c>
      <c r="Z5" s="541"/>
      <c r="AA5" s="541"/>
      <c r="AB5" s="541"/>
      <c r="AC5" s="541"/>
      <c r="AD5" s="542"/>
      <c r="AE5" s="691" t="s">
        <v>481</v>
      </c>
      <c r="AF5" s="691"/>
      <c r="AG5" s="691"/>
      <c r="AH5" s="691"/>
      <c r="AI5" s="691"/>
      <c r="AJ5" s="691"/>
      <c r="AK5" s="691"/>
      <c r="AL5" s="691"/>
      <c r="AM5" s="691"/>
      <c r="AN5" s="691"/>
      <c r="AO5" s="691"/>
      <c r="AP5" s="692"/>
      <c r="AQ5" s="693" t="s">
        <v>569</v>
      </c>
      <c r="AR5" s="694"/>
      <c r="AS5" s="694"/>
      <c r="AT5" s="694"/>
      <c r="AU5" s="694"/>
      <c r="AV5" s="694"/>
      <c r="AW5" s="694"/>
      <c r="AX5" s="695"/>
    </row>
    <row r="6" spans="1:50" ht="39" customHeight="1">
      <c r="A6" s="698" t="s">
        <v>4</v>
      </c>
      <c r="B6" s="699"/>
      <c r="C6" s="699"/>
      <c r="D6" s="699"/>
      <c r="E6" s="699"/>
      <c r="F6" s="699"/>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201" customHeight="1">
      <c r="A7" s="493" t="s">
        <v>22</v>
      </c>
      <c r="B7" s="494"/>
      <c r="C7" s="494"/>
      <c r="D7" s="494"/>
      <c r="E7" s="494"/>
      <c r="F7" s="495"/>
      <c r="G7" s="496" t="s">
        <v>484</v>
      </c>
      <c r="H7" s="497"/>
      <c r="I7" s="497"/>
      <c r="J7" s="497"/>
      <c r="K7" s="497"/>
      <c r="L7" s="497"/>
      <c r="M7" s="497"/>
      <c r="N7" s="497"/>
      <c r="O7" s="497"/>
      <c r="P7" s="497"/>
      <c r="Q7" s="497"/>
      <c r="R7" s="497"/>
      <c r="S7" s="497"/>
      <c r="T7" s="497"/>
      <c r="U7" s="497"/>
      <c r="V7" s="497"/>
      <c r="W7" s="497"/>
      <c r="X7" s="498"/>
      <c r="Y7" s="911" t="s">
        <v>310</v>
      </c>
      <c r="Z7" s="441"/>
      <c r="AA7" s="441"/>
      <c r="AB7" s="441"/>
      <c r="AC7" s="441"/>
      <c r="AD7" s="912"/>
      <c r="AE7" s="901" t="s">
        <v>570</v>
      </c>
      <c r="AF7" s="902"/>
      <c r="AG7" s="902"/>
      <c r="AH7" s="902"/>
      <c r="AI7" s="902"/>
      <c r="AJ7" s="902"/>
      <c r="AK7" s="902"/>
      <c r="AL7" s="902"/>
      <c r="AM7" s="902"/>
      <c r="AN7" s="902"/>
      <c r="AO7" s="902"/>
      <c r="AP7" s="902"/>
      <c r="AQ7" s="902"/>
      <c r="AR7" s="902"/>
      <c r="AS7" s="902"/>
      <c r="AT7" s="902"/>
      <c r="AU7" s="902"/>
      <c r="AV7" s="902"/>
      <c r="AW7" s="902"/>
      <c r="AX7" s="903"/>
    </row>
    <row r="8" spans="1:50" ht="53.25" customHeight="1">
      <c r="A8" s="493" t="s">
        <v>211</v>
      </c>
      <c r="B8" s="494"/>
      <c r="C8" s="494"/>
      <c r="D8" s="494"/>
      <c r="E8" s="494"/>
      <c r="F8" s="495"/>
      <c r="G8" s="922" t="str">
        <f>入力規則等!A27</f>
        <v>-</v>
      </c>
      <c r="H8" s="712"/>
      <c r="I8" s="712"/>
      <c r="J8" s="712"/>
      <c r="K8" s="712"/>
      <c r="L8" s="712"/>
      <c r="M8" s="712"/>
      <c r="N8" s="712"/>
      <c r="O8" s="712"/>
      <c r="P8" s="712"/>
      <c r="Q8" s="712"/>
      <c r="R8" s="712"/>
      <c r="S8" s="712"/>
      <c r="T8" s="712"/>
      <c r="U8" s="712"/>
      <c r="V8" s="712"/>
      <c r="W8" s="712"/>
      <c r="X8" s="923"/>
      <c r="Y8" s="835" t="s">
        <v>212</v>
      </c>
      <c r="Z8" s="836"/>
      <c r="AA8" s="836"/>
      <c r="AB8" s="836"/>
      <c r="AC8" s="836"/>
      <c r="AD8" s="837"/>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8.5" customHeight="1">
      <c r="A9" s="838" t="s">
        <v>23</v>
      </c>
      <c r="B9" s="839"/>
      <c r="C9" s="839"/>
      <c r="D9" s="839"/>
      <c r="E9" s="839"/>
      <c r="F9" s="839"/>
      <c r="G9" s="840" t="s">
        <v>584</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4" customHeight="1">
      <c r="A10" s="653" t="s">
        <v>29</v>
      </c>
      <c r="B10" s="654"/>
      <c r="C10" s="654"/>
      <c r="D10" s="654"/>
      <c r="E10" s="654"/>
      <c r="F10" s="654"/>
      <c r="G10" s="746" t="s">
        <v>575</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c r="A11" s="653" t="s">
        <v>5</v>
      </c>
      <c r="B11" s="654"/>
      <c r="C11" s="654"/>
      <c r="D11" s="654"/>
      <c r="E11" s="654"/>
      <c r="F11" s="655"/>
      <c r="G11" s="687" t="str">
        <f>入力規則等!P10</f>
        <v>直接実施</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c r="A12" s="965" t="s">
        <v>24</v>
      </c>
      <c r="B12" s="966"/>
      <c r="C12" s="966"/>
      <c r="D12" s="966"/>
      <c r="E12" s="966"/>
      <c r="F12" s="967"/>
      <c r="G12" s="752"/>
      <c r="H12" s="753"/>
      <c r="I12" s="753"/>
      <c r="J12" s="753"/>
      <c r="K12" s="753"/>
      <c r="L12" s="753"/>
      <c r="M12" s="753"/>
      <c r="N12" s="753"/>
      <c r="O12" s="753"/>
      <c r="P12" s="413" t="s">
        <v>313</v>
      </c>
      <c r="Q12" s="414"/>
      <c r="R12" s="414"/>
      <c r="S12" s="414"/>
      <c r="T12" s="414"/>
      <c r="U12" s="414"/>
      <c r="V12" s="415"/>
      <c r="W12" s="413" t="s">
        <v>333</v>
      </c>
      <c r="X12" s="414"/>
      <c r="Y12" s="414"/>
      <c r="Z12" s="414"/>
      <c r="AA12" s="414"/>
      <c r="AB12" s="414"/>
      <c r="AC12" s="415"/>
      <c r="AD12" s="413" t="s">
        <v>340</v>
      </c>
      <c r="AE12" s="414"/>
      <c r="AF12" s="414"/>
      <c r="AG12" s="414"/>
      <c r="AH12" s="414"/>
      <c r="AI12" s="414"/>
      <c r="AJ12" s="415"/>
      <c r="AK12" s="413" t="s">
        <v>347</v>
      </c>
      <c r="AL12" s="414"/>
      <c r="AM12" s="414"/>
      <c r="AN12" s="414"/>
      <c r="AO12" s="414"/>
      <c r="AP12" s="414"/>
      <c r="AQ12" s="415"/>
      <c r="AR12" s="413" t="s">
        <v>348</v>
      </c>
      <c r="AS12" s="414"/>
      <c r="AT12" s="414"/>
      <c r="AU12" s="414"/>
      <c r="AV12" s="414"/>
      <c r="AW12" s="414"/>
      <c r="AX12" s="714"/>
    </row>
    <row r="13" spans="1:50" ht="21" customHeight="1">
      <c r="A13" s="610"/>
      <c r="B13" s="611"/>
      <c r="C13" s="611"/>
      <c r="D13" s="611"/>
      <c r="E13" s="611"/>
      <c r="F13" s="612"/>
      <c r="G13" s="715" t="s">
        <v>6</v>
      </c>
      <c r="H13" s="716"/>
      <c r="I13" s="756" t="s">
        <v>7</v>
      </c>
      <c r="J13" s="757"/>
      <c r="K13" s="757"/>
      <c r="L13" s="757"/>
      <c r="M13" s="757"/>
      <c r="N13" s="757"/>
      <c r="O13" s="758"/>
      <c r="P13" s="650">
        <v>18</v>
      </c>
      <c r="Q13" s="651"/>
      <c r="R13" s="651"/>
      <c r="S13" s="651"/>
      <c r="T13" s="651"/>
      <c r="U13" s="651"/>
      <c r="V13" s="652"/>
      <c r="W13" s="650">
        <v>21</v>
      </c>
      <c r="X13" s="651"/>
      <c r="Y13" s="651"/>
      <c r="Z13" s="651"/>
      <c r="AA13" s="651"/>
      <c r="AB13" s="651"/>
      <c r="AC13" s="652"/>
      <c r="AD13" s="650">
        <v>16</v>
      </c>
      <c r="AE13" s="651"/>
      <c r="AF13" s="651"/>
      <c r="AG13" s="651"/>
      <c r="AH13" s="651"/>
      <c r="AI13" s="651"/>
      <c r="AJ13" s="652"/>
      <c r="AK13" s="650">
        <v>13.81</v>
      </c>
      <c r="AL13" s="651"/>
      <c r="AM13" s="651"/>
      <c r="AN13" s="651"/>
      <c r="AO13" s="651"/>
      <c r="AP13" s="651"/>
      <c r="AQ13" s="652"/>
      <c r="AR13" s="908">
        <v>14.18</v>
      </c>
      <c r="AS13" s="909"/>
      <c r="AT13" s="909"/>
      <c r="AU13" s="909"/>
      <c r="AV13" s="909"/>
      <c r="AW13" s="909"/>
      <c r="AX13" s="910"/>
    </row>
    <row r="14" spans="1:50" ht="21" customHeight="1">
      <c r="A14" s="610"/>
      <c r="B14" s="611"/>
      <c r="C14" s="611"/>
      <c r="D14" s="611"/>
      <c r="E14" s="611"/>
      <c r="F14" s="612"/>
      <c r="G14" s="717"/>
      <c r="H14" s="718"/>
      <c r="I14" s="703" t="s">
        <v>8</v>
      </c>
      <c r="J14" s="754"/>
      <c r="K14" s="754"/>
      <c r="L14" s="754"/>
      <c r="M14" s="754"/>
      <c r="N14" s="754"/>
      <c r="O14" s="755"/>
      <c r="P14" s="650">
        <v>-3</v>
      </c>
      <c r="Q14" s="651"/>
      <c r="R14" s="651"/>
      <c r="S14" s="651"/>
      <c r="T14" s="651"/>
      <c r="U14" s="651"/>
      <c r="V14" s="652"/>
      <c r="W14" s="650">
        <v>-5</v>
      </c>
      <c r="X14" s="651"/>
      <c r="Y14" s="651"/>
      <c r="Z14" s="651"/>
      <c r="AA14" s="651"/>
      <c r="AB14" s="651"/>
      <c r="AC14" s="652"/>
      <c r="AD14" s="650">
        <v>-1</v>
      </c>
      <c r="AE14" s="651"/>
      <c r="AF14" s="651"/>
      <c r="AG14" s="651"/>
      <c r="AH14" s="651"/>
      <c r="AI14" s="651"/>
      <c r="AJ14" s="652"/>
      <c r="AK14" s="650" t="s">
        <v>484</v>
      </c>
      <c r="AL14" s="651"/>
      <c r="AM14" s="651"/>
      <c r="AN14" s="651"/>
      <c r="AO14" s="651"/>
      <c r="AP14" s="651"/>
      <c r="AQ14" s="652"/>
      <c r="AR14" s="778"/>
      <c r="AS14" s="778"/>
      <c r="AT14" s="778"/>
      <c r="AU14" s="778"/>
      <c r="AV14" s="778"/>
      <c r="AW14" s="778"/>
      <c r="AX14" s="779"/>
    </row>
    <row r="15" spans="1:50" ht="21" customHeight="1">
      <c r="A15" s="610"/>
      <c r="B15" s="611"/>
      <c r="C15" s="611"/>
      <c r="D15" s="611"/>
      <c r="E15" s="611"/>
      <c r="F15" s="612"/>
      <c r="G15" s="717"/>
      <c r="H15" s="718"/>
      <c r="I15" s="703" t="s">
        <v>50</v>
      </c>
      <c r="J15" s="704"/>
      <c r="K15" s="704"/>
      <c r="L15" s="704"/>
      <c r="M15" s="704"/>
      <c r="N15" s="704"/>
      <c r="O15" s="705"/>
      <c r="P15" s="650" t="s">
        <v>484</v>
      </c>
      <c r="Q15" s="651"/>
      <c r="R15" s="651"/>
      <c r="S15" s="651"/>
      <c r="T15" s="651"/>
      <c r="U15" s="651"/>
      <c r="V15" s="652"/>
      <c r="W15" s="650" t="s">
        <v>484</v>
      </c>
      <c r="X15" s="651"/>
      <c r="Y15" s="651"/>
      <c r="Z15" s="651"/>
      <c r="AA15" s="651"/>
      <c r="AB15" s="651"/>
      <c r="AC15" s="652"/>
      <c r="AD15" s="650" t="s">
        <v>484</v>
      </c>
      <c r="AE15" s="651"/>
      <c r="AF15" s="651"/>
      <c r="AG15" s="651"/>
      <c r="AH15" s="651"/>
      <c r="AI15" s="651"/>
      <c r="AJ15" s="652"/>
      <c r="AK15" s="650" t="s">
        <v>484</v>
      </c>
      <c r="AL15" s="651"/>
      <c r="AM15" s="651"/>
      <c r="AN15" s="651"/>
      <c r="AO15" s="651"/>
      <c r="AP15" s="651"/>
      <c r="AQ15" s="652"/>
      <c r="AR15" s="650" t="s">
        <v>484</v>
      </c>
      <c r="AS15" s="651"/>
      <c r="AT15" s="651"/>
      <c r="AU15" s="651"/>
      <c r="AV15" s="651"/>
      <c r="AW15" s="651"/>
      <c r="AX15" s="796"/>
    </row>
    <row r="16" spans="1:50" ht="21" customHeight="1">
      <c r="A16" s="610"/>
      <c r="B16" s="611"/>
      <c r="C16" s="611"/>
      <c r="D16" s="611"/>
      <c r="E16" s="611"/>
      <c r="F16" s="612"/>
      <c r="G16" s="717"/>
      <c r="H16" s="718"/>
      <c r="I16" s="703" t="s">
        <v>51</v>
      </c>
      <c r="J16" s="704"/>
      <c r="K16" s="704"/>
      <c r="L16" s="704"/>
      <c r="M16" s="704"/>
      <c r="N16" s="704"/>
      <c r="O16" s="705"/>
      <c r="P16" s="650" t="s">
        <v>484</v>
      </c>
      <c r="Q16" s="651"/>
      <c r="R16" s="651"/>
      <c r="S16" s="651"/>
      <c r="T16" s="651"/>
      <c r="U16" s="651"/>
      <c r="V16" s="652"/>
      <c r="W16" s="650" t="s">
        <v>484</v>
      </c>
      <c r="X16" s="651"/>
      <c r="Y16" s="651"/>
      <c r="Z16" s="651"/>
      <c r="AA16" s="651"/>
      <c r="AB16" s="651"/>
      <c r="AC16" s="652"/>
      <c r="AD16" s="650" t="s">
        <v>484</v>
      </c>
      <c r="AE16" s="651"/>
      <c r="AF16" s="651"/>
      <c r="AG16" s="651"/>
      <c r="AH16" s="651"/>
      <c r="AI16" s="651"/>
      <c r="AJ16" s="652"/>
      <c r="AK16" s="650" t="s">
        <v>484</v>
      </c>
      <c r="AL16" s="651"/>
      <c r="AM16" s="651"/>
      <c r="AN16" s="651"/>
      <c r="AO16" s="651"/>
      <c r="AP16" s="651"/>
      <c r="AQ16" s="652"/>
      <c r="AR16" s="749"/>
      <c r="AS16" s="750"/>
      <c r="AT16" s="750"/>
      <c r="AU16" s="750"/>
      <c r="AV16" s="750"/>
      <c r="AW16" s="750"/>
      <c r="AX16" s="751"/>
    </row>
    <row r="17" spans="1:50" ht="24.75" customHeight="1">
      <c r="A17" s="610"/>
      <c r="B17" s="611"/>
      <c r="C17" s="611"/>
      <c r="D17" s="611"/>
      <c r="E17" s="611"/>
      <c r="F17" s="612"/>
      <c r="G17" s="717"/>
      <c r="H17" s="718"/>
      <c r="I17" s="703" t="s">
        <v>49</v>
      </c>
      <c r="J17" s="754"/>
      <c r="K17" s="754"/>
      <c r="L17" s="754"/>
      <c r="M17" s="754"/>
      <c r="N17" s="754"/>
      <c r="O17" s="755"/>
      <c r="P17" s="650" t="s">
        <v>484</v>
      </c>
      <c r="Q17" s="651"/>
      <c r="R17" s="651"/>
      <c r="S17" s="651"/>
      <c r="T17" s="651"/>
      <c r="U17" s="651"/>
      <c r="V17" s="652"/>
      <c r="W17" s="650" t="s">
        <v>484</v>
      </c>
      <c r="X17" s="651"/>
      <c r="Y17" s="651"/>
      <c r="Z17" s="651"/>
      <c r="AA17" s="651"/>
      <c r="AB17" s="651"/>
      <c r="AC17" s="652"/>
      <c r="AD17" s="650" t="s">
        <v>484</v>
      </c>
      <c r="AE17" s="651"/>
      <c r="AF17" s="651"/>
      <c r="AG17" s="651"/>
      <c r="AH17" s="651"/>
      <c r="AI17" s="651"/>
      <c r="AJ17" s="652"/>
      <c r="AK17" s="650" t="s">
        <v>484</v>
      </c>
      <c r="AL17" s="651"/>
      <c r="AM17" s="651"/>
      <c r="AN17" s="651"/>
      <c r="AO17" s="651"/>
      <c r="AP17" s="651"/>
      <c r="AQ17" s="652"/>
      <c r="AR17" s="906"/>
      <c r="AS17" s="906"/>
      <c r="AT17" s="906"/>
      <c r="AU17" s="906"/>
      <c r="AV17" s="906"/>
      <c r="AW17" s="906"/>
      <c r="AX17" s="907"/>
    </row>
    <row r="18" spans="1:50" ht="24.75" customHeight="1">
      <c r="A18" s="610"/>
      <c r="B18" s="611"/>
      <c r="C18" s="611"/>
      <c r="D18" s="611"/>
      <c r="E18" s="611"/>
      <c r="F18" s="612"/>
      <c r="G18" s="719"/>
      <c r="H18" s="720"/>
      <c r="I18" s="708" t="s">
        <v>20</v>
      </c>
      <c r="J18" s="709"/>
      <c r="K18" s="709"/>
      <c r="L18" s="709"/>
      <c r="M18" s="709"/>
      <c r="N18" s="709"/>
      <c r="O18" s="710"/>
      <c r="P18" s="867">
        <f>SUM(P13:V17)</f>
        <v>15</v>
      </c>
      <c r="Q18" s="868"/>
      <c r="R18" s="868"/>
      <c r="S18" s="868"/>
      <c r="T18" s="868"/>
      <c r="U18" s="868"/>
      <c r="V18" s="869"/>
      <c r="W18" s="867">
        <f>SUM(W13:AC17)</f>
        <v>16</v>
      </c>
      <c r="X18" s="868"/>
      <c r="Y18" s="868"/>
      <c r="Z18" s="868"/>
      <c r="AA18" s="868"/>
      <c r="AB18" s="868"/>
      <c r="AC18" s="869"/>
      <c r="AD18" s="867">
        <f>SUM(AD13:AJ17)</f>
        <v>15</v>
      </c>
      <c r="AE18" s="868"/>
      <c r="AF18" s="868"/>
      <c r="AG18" s="868"/>
      <c r="AH18" s="868"/>
      <c r="AI18" s="868"/>
      <c r="AJ18" s="869"/>
      <c r="AK18" s="867">
        <f>SUM(AK13:AQ17)</f>
        <v>13.81</v>
      </c>
      <c r="AL18" s="868"/>
      <c r="AM18" s="868"/>
      <c r="AN18" s="868"/>
      <c r="AO18" s="868"/>
      <c r="AP18" s="868"/>
      <c r="AQ18" s="869"/>
      <c r="AR18" s="867">
        <f>SUM(AR13:AX17)</f>
        <v>14.18</v>
      </c>
      <c r="AS18" s="868"/>
      <c r="AT18" s="868"/>
      <c r="AU18" s="868"/>
      <c r="AV18" s="868"/>
      <c r="AW18" s="868"/>
      <c r="AX18" s="870"/>
    </row>
    <row r="19" spans="1:50" ht="24.75" customHeight="1">
      <c r="A19" s="610"/>
      <c r="B19" s="611"/>
      <c r="C19" s="611"/>
      <c r="D19" s="611"/>
      <c r="E19" s="611"/>
      <c r="F19" s="612"/>
      <c r="G19" s="865" t="s">
        <v>9</v>
      </c>
      <c r="H19" s="866"/>
      <c r="I19" s="866"/>
      <c r="J19" s="866"/>
      <c r="K19" s="866"/>
      <c r="L19" s="866"/>
      <c r="M19" s="866"/>
      <c r="N19" s="866"/>
      <c r="O19" s="866"/>
      <c r="P19" s="650">
        <v>8</v>
      </c>
      <c r="Q19" s="651"/>
      <c r="R19" s="651"/>
      <c r="S19" s="651"/>
      <c r="T19" s="651"/>
      <c r="U19" s="651"/>
      <c r="V19" s="652"/>
      <c r="W19" s="650">
        <v>8</v>
      </c>
      <c r="X19" s="651"/>
      <c r="Y19" s="651"/>
      <c r="Z19" s="651"/>
      <c r="AA19" s="651"/>
      <c r="AB19" s="651"/>
      <c r="AC19" s="652"/>
      <c r="AD19" s="650">
        <v>9</v>
      </c>
      <c r="AE19" s="651"/>
      <c r="AF19" s="651"/>
      <c r="AG19" s="651"/>
      <c r="AH19" s="651"/>
      <c r="AI19" s="651"/>
      <c r="AJ19" s="652"/>
      <c r="AK19" s="315"/>
      <c r="AL19" s="315"/>
      <c r="AM19" s="315"/>
      <c r="AN19" s="315"/>
      <c r="AO19" s="315"/>
      <c r="AP19" s="315"/>
      <c r="AQ19" s="315"/>
      <c r="AR19" s="315"/>
      <c r="AS19" s="315"/>
      <c r="AT19" s="315"/>
      <c r="AU19" s="315"/>
      <c r="AV19" s="315"/>
      <c r="AW19" s="315"/>
      <c r="AX19" s="317"/>
    </row>
    <row r="20" spans="1:50" ht="24.75" customHeight="1">
      <c r="A20" s="610"/>
      <c r="B20" s="611"/>
      <c r="C20" s="611"/>
      <c r="D20" s="611"/>
      <c r="E20" s="611"/>
      <c r="F20" s="612"/>
      <c r="G20" s="865" t="s">
        <v>10</v>
      </c>
      <c r="H20" s="866"/>
      <c r="I20" s="866"/>
      <c r="J20" s="866"/>
      <c r="K20" s="866"/>
      <c r="L20" s="866"/>
      <c r="M20" s="866"/>
      <c r="N20" s="866"/>
      <c r="O20" s="866"/>
      <c r="P20" s="302">
        <f>IF(P18=0, "-", SUM(P19)/P18)</f>
        <v>0.53333333333333333</v>
      </c>
      <c r="Q20" s="302"/>
      <c r="R20" s="302"/>
      <c r="S20" s="302"/>
      <c r="T20" s="302"/>
      <c r="U20" s="302"/>
      <c r="V20" s="302"/>
      <c r="W20" s="302">
        <f t="shared" ref="W20" si="0">IF(W18=0, "-", SUM(W19)/W18)</f>
        <v>0.5</v>
      </c>
      <c r="X20" s="302"/>
      <c r="Y20" s="302"/>
      <c r="Z20" s="302"/>
      <c r="AA20" s="302"/>
      <c r="AB20" s="302"/>
      <c r="AC20" s="302"/>
      <c r="AD20" s="302">
        <f t="shared" ref="AD20" si="1">IF(AD18=0, "-", SUM(AD19)/AD18)</f>
        <v>0.6</v>
      </c>
      <c r="AE20" s="302"/>
      <c r="AF20" s="302"/>
      <c r="AG20" s="302"/>
      <c r="AH20" s="302"/>
      <c r="AI20" s="302"/>
      <c r="AJ20" s="302"/>
      <c r="AK20" s="315"/>
      <c r="AL20" s="315"/>
      <c r="AM20" s="315"/>
      <c r="AN20" s="315"/>
      <c r="AO20" s="315"/>
      <c r="AP20" s="315"/>
      <c r="AQ20" s="316"/>
      <c r="AR20" s="316"/>
      <c r="AS20" s="316"/>
      <c r="AT20" s="316"/>
      <c r="AU20" s="315"/>
      <c r="AV20" s="315"/>
      <c r="AW20" s="315"/>
      <c r="AX20" s="317"/>
    </row>
    <row r="21" spans="1:50" ht="25.5" customHeight="1">
      <c r="A21" s="838"/>
      <c r="B21" s="839"/>
      <c r="C21" s="839"/>
      <c r="D21" s="839"/>
      <c r="E21" s="839"/>
      <c r="F21" s="968"/>
      <c r="G21" s="300" t="s">
        <v>276</v>
      </c>
      <c r="H21" s="301"/>
      <c r="I21" s="301"/>
      <c r="J21" s="301"/>
      <c r="K21" s="301"/>
      <c r="L21" s="301"/>
      <c r="M21" s="301"/>
      <c r="N21" s="301"/>
      <c r="O21" s="301"/>
      <c r="P21" s="302">
        <f>IF(P19=0, "-", SUM(P19)/SUM(P13,P14))</f>
        <v>0.53333333333333333</v>
      </c>
      <c r="Q21" s="302"/>
      <c r="R21" s="302"/>
      <c r="S21" s="302"/>
      <c r="T21" s="302"/>
      <c r="U21" s="302"/>
      <c r="V21" s="302"/>
      <c r="W21" s="302">
        <f t="shared" ref="W21" si="2">IF(W19=0, "-", SUM(W19)/SUM(W13,W14))</f>
        <v>0.5</v>
      </c>
      <c r="X21" s="302"/>
      <c r="Y21" s="302"/>
      <c r="Z21" s="302"/>
      <c r="AA21" s="302"/>
      <c r="AB21" s="302"/>
      <c r="AC21" s="302"/>
      <c r="AD21" s="302">
        <f t="shared" ref="AD21" si="3">IF(AD19=0, "-", SUM(AD19)/SUM(AD13,AD14))</f>
        <v>0.6</v>
      </c>
      <c r="AE21" s="302"/>
      <c r="AF21" s="302"/>
      <c r="AG21" s="302"/>
      <c r="AH21" s="302"/>
      <c r="AI21" s="302"/>
      <c r="AJ21" s="302"/>
      <c r="AK21" s="315"/>
      <c r="AL21" s="315"/>
      <c r="AM21" s="315"/>
      <c r="AN21" s="315"/>
      <c r="AO21" s="315"/>
      <c r="AP21" s="315"/>
      <c r="AQ21" s="316"/>
      <c r="AR21" s="316"/>
      <c r="AS21" s="316"/>
      <c r="AT21" s="316"/>
      <c r="AU21" s="315"/>
      <c r="AV21" s="315"/>
      <c r="AW21" s="315"/>
      <c r="AX21" s="317"/>
    </row>
    <row r="22" spans="1:50" ht="18.75" customHeight="1">
      <c r="A22" s="935" t="s">
        <v>349</v>
      </c>
      <c r="B22" s="936"/>
      <c r="C22" s="936"/>
      <c r="D22" s="936"/>
      <c r="E22" s="936"/>
      <c r="F22" s="937"/>
      <c r="G22" s="973" t="s">
        <v>256</v>
      </c>
      <c r="H22" s="206"/>
      <c r="I22" s="206"/>
      <c r="J22" s="206"/>
      <c r="K22" s="206"/>
      <c r="L22" s="206"/>
      <c r="M22" s="206"/>
      <c r="N22" s="206"/>
      <c r="O22" s="207"/>
      <c r="P22" s="924" t="s">
        <v>350</v>
      </c>
      <c r="Q22" s="206"/>
      <c r="R22" s="206"/>
      <c r="S22" s="206"/>
      <c r="T22" s="206"/>
      <c r="U22" s="206"/>
      <c r="V22" s="207"/>
      <c r="W22" s="924" t="s">
        <v>351</v>
      </c>
      <c r="X22" s="206"/>
      <c r="Y22" s="206"/>
      <c r="Z22" s="206"/>
      <c r="AA22" s="206"/>
      <c r="AB22" s="206"/>
      <c r="AC22" s="207"/>
      <c r="AD22" s="924" t="s">
        <v>255</v>
      </c>
      <c r="AE22" s="206"/>
      <c r="AF22" s="206"/>
      <c r="AG22" s="206"/>
      <c r="AH22" s="206"/>
      <c r="AI22" s="206"/>
      <c r="AJ22" s="206"/>
      <c r="AK22" s="206"/>
      <c r="AL22" s="206"/>
      <c r="AM22" s="206"/>
      <c r="AN22" s="206"/>
      <c r="AO22" s="206"/>
      <c r="AP22" s="206"/>
      <c r="AQ22" s="206"/>
      <c r="AR22" s="206"/>
      <c r="AS22" s="206"/>
      <c r="AT22" s="206"/>
      <c r="AU22" s="206"/>
      <c r="AV22" s="206"/>
      <c r="AW22" s="206"/>
      <c r="AX22" s="944"/>
    </row>
    <row r="23" spans="1:50" ht="25.5" customHeight="1">
      <c r="A23" s="938"/>
      <c r="B23" s="939"/>
      <c r="C23" s="939"/>
      <c r="D23" s="939"/>
      <c r="E23" s="939"/>
      <c r="F23" s="940"/>
      <c r="G23" s="974" t="s">
        <v>485</v>
      </c>
      <c r="H23" s="975"/>
      <c r="I23" s="975"/>
      <c r="J23" s="975"/>
      <c r="K23" s="975"/>
      <c r="L23" s="975"/>
      <c r="M23" s="975"/>
      <c r="N23" s="975"/>
      <c r="O23" s="976"/>
      <c r="P23" s="908">
        <v>7.3</v>
      </c>
      <c r="Q23" s="909"/>
      <c r="R23" s="909"/>
      <c r="S23" s="909"/>
      <c r="T23" s="909"/>
      <c r="U23" s="909"/>
      <c r="V23" s="925"/>
      <c r="W23" s="908">
        <v>7.2</v>
      </c>
      <c r="X23" s="909"/>
      <c r="Y23" s="909"/>
      <c r="Z23" s="909"/>
      <c r="AA23" s="909"/>
      <c r="AB23" s="909"/>
      <c r="AC23" s="925"/>
      <c r="AD23" s="945" t="s">
        <v>576</v>
      </c>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customHeight="1">
      <c r="A24" s="938"/>
      <c r="B24" s="939"/>
      <c r="C24" s="939"/>
      <c r="D24" s="939"/>
      <c r="E24" s="939"/>
      <c r="F24" s="940"/>
      <c r="G24" s="926" t="s">
        <v>486</v>
      </c>
      <c r="H24" s="927"/>
      <c r="I24" s="927"/>
      <c r="J24" s="927"/>
      <c r="K24" s="927"/>
      <c r="L24" s="927"/>
      <c r="M24" s="927"/>
      <c r="N24" s="927"/>
      <c r="O24" s="928"/>
      <c r="P24" s="650">
        <v>1.1499999999999999</v>
      </c>
      <c r="Q24" s="651"/>
      <c r="R24" s="651"/>
      <c r="S24" s="651"/>
      <c r="T24" s="651"/>
      <c r="U24" s="651"/>
      <c r="V24" s="652"/>
      <c r="W24" s="650">
        <v>2.1</v>
      </c>
      <c r="X24" s="651"/>
      <c r="Y24" s="651"/>
      <c r="Z24" s="651"/>
      <c r="AA24" s="651"/>
      <c r="AB24" s="651"/>
      <c r="AC24" s="652"/>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customHeight="1">
      <c r="A25" s="938"/>
      <c r="B25" s="939"/>
      <c r="C25" s="939"/>
      <c r="D25" s="939"/>
      <c r="E25" s="939"/>
      <c r="F25" s="940"/>
      <c r="G25" s="926" t="s">
        <v>487</v>
      </c>
      <c r="H25" s="927"/>
      <c r="I25" s="927"/>
      <c r="J25" s="927"/>
      <c r="K25" s="927"/>
      <c r="L25" s="927"/>
      <c r="M25" s="927"/>
      <c r="N25" s="927"/>
      <c r="O25" s="928"/>
      <c r="P25" s="650">
        <v>1.24</v>
      </c>
      <c r="Q25" s="651"/>
      <c r="R25" s="651"/>
      <c r="S25" s="651"/>
      <c r="T25" s="651"/>
      <c r="U25" s="651"/>
      <c r="V25" s="652"/>
      <c r="W25" s="650">
        <v>1.2</v>
      </c>
      <c r="X25" s="651"/>
      <c r="Y25" s="651"/>
      <c r="Z25" s="651"/>
      <c r="AA25" s="651"/>
      <c r="AB25" s="651"/>
      <c r="AC25" s="652"/>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customHeight="1">
      <c r="A26" s="938"/>
      <c r="B26" s="939"/>
      <c r="C26" s="939"/>
      <c r="D26" s="939"/>
      <c r="E26" s="939"/>
      <c r="F26" s="940"/>
      <c r="G26" s="926" t="s">
        <v>488</v>
      </c>
      <c r="H26" s="927"/>
      <c r="I26" s="927"/>
      <c r="J26" s="927"/>
      <c r="K26" s="927"/>
      <c r="L26" s="927"/>
      <c r="M26" s="927"/>
      <c r="N26" s="927"/>
      <c r="O26" s="928"/>
      <c r="P26" s="650">
        <v>2.21</v>
      </c>
      <c r="Q26" s="651"/>
      <c r="R26" s="651"/>
      <c r="S26" s="651"/>
      <c r="T26" s="651"/>
      <c r="U26" s="651"/>
      <c r="V26" s="652"/>
      <c r="W26" s="650">
        <v>2.2000000000000002</v>
      </c>
      <c r="X26" s="651"/>
      <c r="Y26" s="651"/>
      <c r="Z26" s="651"/>
      <c r="AA26" s="651"/>
      <c r="AB26" s="651"/>
      <c r="AC26" s="652"/>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customHeight="1">
      <c r="A27" s="938"/>
      <c r="B27" s="939"/>
      <c r="C27" s="939"/>
      <c r="D27" s="939"/>
      <c r="E27" s="939"/>
      <c r="F27" s="940"/>
      <c r="G27" s="926" t="s">
        <v>489</v>
      </c>
      <c r="H27" s="927"/>
      <c r="I27" s="927"/>
      <c r="J27" s="927"/>
      <c r="K27" s="927"/>
      <c r="L27" s="927"/>
      <c r="M27" s="927"/>
      <c r="N27" s="927"/>
      <c r="O27" s="928"/>
      <c r="P27" s="650">
        <v>1.87</v>
      </c>
      <c r="Q27" s="651"/>
      <c r="R27" s="651"/>
      <c r="S27" s="651"/>
      <c r="T27" s="651"/>
      <c r="U27" s="651"/>
      <c r="V27" s="652"/>
      <c r="W27" s="650">
        <v>1.4</v>
      </c>
      <c r="X27" s="651"/>
      <c r="Y27" s="651"/>
      <c r="Z27" s="651"/>
      <c r="AA27" s="651"/>
      <c r="AB27" s="651"/>
      <c r="AC27" s="652"/>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13.5" hidden="1" customHeight="1">
      <c r="A28" s="938"/>
      <c r="B28" s="939"/>
      <c r="C28" s="939"/>
      <c r="D28" s="939"/>
      <c r="E28" s="939"/>
      <c r="F28" s="940"/>
      <c r="G28" s="929" t="s">
        <v>260</v>
      </c>
      <c r="H28" s="930"/>
      <c r="I28" s="930"/>
      <c r="J28" s="930"/>
      <c r="K28" s="930"/>
      <c r="L28" s="930"/>
      <c r="M28" s="930"/>
      <c r="N28" s="930"/>
      <c r="O28" s="931"/>
      <c r="P28" s="867">
        <f>P29-SUM(P23:P27)</f>
        <v>4.0000000000000924E-2</v>
      </c>
      <c r="Q28" s="868"/>
      <c r="R28" s="868"/>
      <c r="S28" s="868"/>
      <c r="T28" s="868"/>
      <c r="U28" s="868"/>
      <c r="V28" s="869"/>
      <c r="W28" s="867">
        <f>W29-SUM(W23:W27)</f>
        <v>8.0000000000000071E-2</v>
      </c>
      <c r="X28" s="868"/>
      <c r="Y28" s="868"/>
      <c r="Z28" s="868"/>
      <c r="AA28" s="868"/>
      <c r="AB28" s="868"/>
      <c r="AC28" s="869"/>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c r="A29" s="941"/>
      <c r="B29" s="942"/>
      <c r="C29" s="942"/>
      <c r="D29" s="942"/>
      <c r="E29" s="942"/>
      <c r="F29" s="943"/>
      <c r="G29" s="932" t="s">
        <v>257</v>
      </c>
      <c r="H29" s="933"/>
      <c r="I29" s="933"/>
      <c r="J29" s="933"/>
      <c r="K29" s="933"/>
      <c r="L29" s="933"/>
      <c r="M29" s="933"/>
      <c r="N29" s="933"/>
      <c r="O29" s="934"/>
      <c r="P29" s="956">
        <f>AK13</f>
        <v>13.81</v>
      </c>
      <c r="Q29" s="957"/>
      <c r="R29" s="957"/>
      <c r="S29" s="957"/>
      <c r="T29" s="957"/>
      <c r="U29" s="957"/>
      <c r="V29" s="958"/>
      <c r="W29" s="956">
        <f>AR13</f>
        <v>14.18</v>
      </c>
      <c r="X29" s="957"/>
      <c r="Y29" s="957"/>
      <c r="Z29" s="957"/>
      <c r="AA29" s="957"/>
      <c r="AB29" s="957"/>
      <c r="AC29" s="958"/>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c r="A30" s="850" t="s">
        <v>272</v>
      </c>
      <c r="B30" s="851"/>
      <c r="C30" s="851"/>
      <c r="D30" s="851"/>
      <c r="E30" s="851"/>
      <c r="F30" s="852"/>
      <c r="G30" s="765" t="s">
        <v>145</v>
      </c>
      <c r="H30" s="766"/>
      <c r="I30" s="766"/>
      <c r="J30" s="766"/>
      <c r="K30" s="766"/>
      <c r="L30" s="766"/>
      <c r="M30" s="766"/>
      <c r="N30" s="766"/>
      <c r="O30" s="767"/>
      <c r="P30" s="846" t="s">
        <v>58</v>
      </c>
      <c r="Q30" s="766"/>
      <c r="R30" s="766"/>
      <c r="S30" s="766"/>
      <c r="T30" s="766"/>
      <c r="U30" s="766"/>
      <c r="V30" s="766"/>
      <c r="W30" s="766"/>
      <c r="X30" s="767"/>
      <c r="Y30" s="843"/>
      <c r="Z30" s="844"/>
      <c r="AA30" s="845"/>
      <c r="AB30" s="847" t="s">
        <v>11</v>
      </c>
      <c r="AC30" s="848"/>
      <c r="AD30" s="849"/>
      <c r="AE30" s="847" t="s">
        <v>313</v>
      </c>
      <c r="AF30" s="848"/>
      <c r="AG30" s="848"/>
      <c r="AH30" s="849"/>
      <c r="AI30" s="847" t="s">
        <v>335</v>
      </c>
      <c r="AJ30" s="848"/>
      <c r="AK30" s="848"/>
      <c r="AL30" s="849"/>
      <c r="AM30" s="904" t="s">
        <v>340</v>
      </c>
      <c r="AN30" s="904"/>
      <c r="AO30" s="904"/>
      <c r="AP30" s="847"/>
      <c r="AQ30" s="759" t="s">
        <v>187</v>
      </c>
      <c r="AR30" s="760"/>
      <c r="AS30" s="760"/>
      <c r="AT30" s="761"/>
      <c r="AU30" s="766" t="s">
        <v>133</v>
      </c>
      <c r="AV30" s="766"/>
      <c r="AW30" s="766"/>
      <c r="AX30" s="905"/>
    </row>
    <row r="31" spans="1:50" ht="18.75" customHeight="1">
      <c r="A31" s="395"/>
      <c r="B31" s="396"/>
      <c r="C31" s="396"/>
      <c r="D31" s="396"/>
      <c r="E31" s="396"/>
      <c r="F31" s="397"/>
      <c r="G31" s="411"/>
      <c r="H31" s="393"/>
      <c r="I31" s="393"/>
      <c r="J31" s="393"/>
      <c r="K31" s="393"/>
      <c r="L31" s="393"/>
      <c r="M31" s="393"/>
      <c r="N31" s="393"/>
      <c r="O31" s="412"/>
      <c r="P31" s="433"/>
      <c r="Q31" s="393"/>
      <c r="R31" s="393"/>
      <c r="S31" s="393"/>
      <c r="T31" s="393"/>
      <c r="U31" s="393"/>
      <c r="V31" s="393"/>
      <c r="W31" s="393"/>
      <c r="X31" s="412"/>
      <c r="Y31" s="450"/>
      <c r="Z31" s="451"/>
      <c r="AA31" s="452"/>
      <c r="AB31" s="231"/>
      <c r="AC31" s="232"/>
      <c r="AD31" s="233"/>
      <c r="AE31" s="231"/>
      <c r="AF31" s="232"/>
      <c r="AG31" s="232"/>
      <c r="AH31" s="233"/>
      <c r="AI31" s="231"/>
      <c r="AJ31" s="232"/>
      <c r="AK31" s="232"/>
      <c r="AL31" s="233"/>
      <c r="AM31" s="235"/>
      <c r="AN31" s="235"/>
      <c r="AO31" s="235"/>
      <c r="AP31" s="231"/>
      <c r="AQ31" s="585">
        <v>2</v>
      </c>
      <c r="AR31" s="185"/>
      <c r="AS31" s="118" t="s">
        <v>188</v>
      </c>
      <c r="AT31" s="119"/>
      <c r="AU31" s="184"/>
      <c r="AV31" s="184"/>
      <c r="AW31" s="393" t="s">
        <v>177</v>
      </c>
      <c r="AX31" s="394"/>
    </row>
    <row r="32" spans="1:50" ht="23.25" customHeight="1">
      <c r="A32" s="398"/>
      <c r="B32" s="396"/>
      <c r="C32" s="396"/>
      <c r="D32" s="396"/>
      <c r="E32" s="396"/>
      <c r="F32" s="397"/>
      <c r="G32" s="559" t="s">
        <v>490</v>
      </c>
      <c r="H32" s="560"/>
      <c r="I32" s="560"/>
      <c r="J32" s="560"/>
      <c r="K32" s="560"/>
      <c r="L32" s="560"/>
      <c r="M32" s="560"/>
      <c r="N32" s="560"/>
      <c r="O32" s="561"/>
      <c r="P32" s="90" t="s">
        <v>491</v>
      </c>
      <c r="Q32" s="90"/>
      <c r="R32" s="90"/>
      <c r="S32" s="90"/>
      <c r="T32" s="90"/>
      <c r="U32" s="90"/>
      <c r="V32" s="90"/>
      <c r="W32" s="90"/>
      <c r="X32" s="91"/>
      <c r="Y32" s="469" t="s">
        <v>12</v>
      </c>
      <c r="Z32" s="529"/>
      <c r="AA32" s="530"/>
      <c r="AB32" s="459" t="s">
        <v>492</v>
      </c>
      <c r="AC32" s="459"/>
      <c r="AD32" s="459"/>
      <c r="AE32" s="202">
        <v>221</v>
      </c>
      <c r="AF32" s="203"/>
      <c r="AG32" s="203"/>
      <c r="AH32" s="203"/>
      <c r="AI32" s="202">
        <v>239</v>
      </c>
      <c r="AJ32" s="203"/>
      <c r="AK32" s="203"/>
      <c r="AL32" s="203"/>
      <c r="AM32" s="202">
        <v>280</v>
      </c>
      <c r="AN32" s="203"/>
      <c r="AO32" s="203"/>
      <c r="AP32" s="203"/>
      <c r="AQ32" s="326" t="s">
        <v>484</v>
      </c>
      <c r="AR32" s="192"/>
      <c r="AS32" s="192"/>
      <c r="AT32" s="327"/>
      <c r="AU32" s="203" t="s">
        <v>484</v>
      </c>
      <c r="AV32" s="203"/>
      <c r="AW32" s="203"/>
      <c r="AX32" s="205"/>
    </row>
    <row r="33" spans="1:50" ht="23.25" customHeight="1">
      <c r="A33" s="399"/>
      <c r="B33" s="400"/>
      <c r="C33" s="400"/>
      <c r="D33" s="400"/>
      <c r="E33" s="400"/>
      <c r="F33" s="401"/>
      <c r="G33" s="562"/>
      <c r="H33" s="563"/>
      <c r="I33" s="563"/>
      <c r="J33" s="563"/>
      <c r="K33" s="563"/>
      <c r="L33" s="563"/>
      <c r="M33" s="563"/>
      <c r="N33" s="563"/>
      <c r="O33" s="564"/>
      <c r="P33" s="93"/>
      <c r="Q33" s="93"/>
      <c r="R33" s="93"/>
      <c r="S33" s="93"/>
      <c r="T33" s="93"/>
      <c r="U33" s="93"/>
      <c r="V33" s="93"/>
      <c r="W33" s="93"/>
      <c r="X33" s="94"/>
      <c r="Y33" s="413" t="s">
        <v>53</v>
      </c>
      <c r="Z33" s="414"/>
      <c r="AA33" s="415"/>
      <c r="AB33" s="521" t="s">
        <v>492</v>
      </c>
      <c r="AC33" s="521"/>
      <c r="AD33" s="521"/>
      <c r="AE33" s="202">
        <v>214</v>
      </c>
      <c r="AF33" s="203"/>
      <c r="AG33" s="203"/>
      <c r="AH33" s="203"/>
      <c r="AI33" s="202">
        <v>221</v>
      </c>
      <c r="AJ33" s="203"/>
      <c r="AK33" s="203"/>
      <c r="AL33" s="203"/>
      <c r="AM33" s="202">
        <v>250</v>
      </c>
      <c r="AN33" s="203"/>
      <c r="AO33" s="203"/>
      <c r="AP33" s="203"/>
      <c r="AQ33" s="326">
        <v>300</v>
      </c>
      <c r="AR33" s="192"/>
      <c r="AS33" s="192"/>
      <c r="AT33" s="327"/>
      <c r="AU33" s="203" t="s">
        <v>484</v>
      </c>
      <c r="AV33" s="203"/>
      <c r="AW33" s="203"/>
      <c r="AX33" s="205"/>
    </row>
    <row r="34" spans="1:50" ht="23.25" customHeight="1">
      <c r="A34" s="398"/>
      <c r="B34" s="396"/>
      <c r="C34" s="396"/>
      <c r="D34" s="396"/>
      <c r="E34" s="396"/>
      <c r="F34" s="397"/>
      <c r="G34" s="565"/>
      <c r="H34" s="566"/>
      <c r="I34" s="566"/>
      <c r="J34" s="566"/>
      <c r="K34" s="566"/>
      <c r="L34" s="566"/>
      <c r="M34" s="566"/>
      <c r="N34" s="566"/>
      <c r="O34" s="567"/>
      <c r="P34" s="96"/>
      <c r="Q34" s="96"/>
      <c r="R34" s="96"/>
      <c r="S34" s="96"/>
      <c r="T34" s="96"/>
      <c r="U34" s="96"/>
      <c r="V34" s="96"/>
      <c r="W34" s="96"/>
      <c r="X34" s="97"/>
      <c r="Y34" s="413" t="s">
        <v>13</v>
      </c>
      <c r="Z34" s="414"/>
      <c r="AA34" s="415"/>
      <c r="AB34" s="554" t="s">
        <v>178</v>
      </c>
      <c r="AC34" s="554"/>
      <c r="AD34" s="554"/>
      <c r="AE34" s="202">
        <f>AE32/AE33*100</f>
        <v>103.27102803738318</v>
      </c>
      <c r="AF34" s="203"/>
      <c r="AG34" s="203"/>
      <c r="AH34" s="203"/>
      <c r="AI34" s="202">
        <f>AI32/AI33*100</f>
        <v>108.1447963800905</v>
      </c>
      <c r="AJ34" s="203"/>
      <c r="AK34" s="203"/>
      <c r="AL34" s="203"/>
      <c r="AM34" s="202">
        <f>AM32/AM33*100</f>
        <v>112.00000000000001</v>
      </c>
      <c r="AN34" s="203"/>
      <c r="AO34" s="203"/>
      <c r="AP34" s="203"/>
      <c r="AQ34" s="326" t="s">
        <v>484</v>
      </c>
      <c r="AR34" s="192"/>
      <c r="AS34" s="192"/>
      <c r="AT34" s="327"/>
      <c r="AU34" s="203" t="s">
        <v>484</v>
      </c>
      <c r="AV34" s="203"/>
      <c r="AW34" s="203"/>
      <c r="AX34" s="205"/>
    </row>
    <row r="35" spans="1:50" ht="26.15" customHeight="1">
      <c r="A35" s="210" t="s">
        <v>301</v>
      </c>
      <c r="B35" s="211"/>
      <c r="C35" s="211"/>
      <c r="D35" s="211"/>
      <c r="E35" s="211"/>
      <c r="F35" s="212"/>
      <c r="G35" s="216" t="s">
        <v>493</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6.15" customHeight="1" thickBot="1">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c r="A37" s="762" t="s">
        <v>272</v>
      </c>
      <c r="B37" s="763"/>
      <c r="C37" s="763"/>
      <c r="D37" s="763"/>
      <c r="E37" s="763"/>
      <c r="F37" s="764"/>
      <c r="G37" s="408" t="s">
        <v>145</v>
      </c>
      <c r="H37" s="409"/>
      <c r="I37" s="409"/>
      <c r="J37" s="409"/>
      <c r="K37" s="409"/>
      <c r="L37" s="409"/>
      <c r="M37" s="409"/>
      <c r="N37" s="409"/>
      <c r="O37" s="410"/>
      <c r="P37" s="446" t="s">
        <v>58</v>
      </c>
      <c r="Q37" s="409"/>
      <c r="R37" s="409"/>
      <c r="S37" s="409"/>
      <c r="T37" s="409"/>
      <c r="U37" s="409"/>
      <c r="V37" s="409"/>
      <c r="W37" s="409"/>
      <c r="X37" s="410"/>
      <c r="Y37" s="447"/>
      <c r="Z37" s="448"/>
      <c r="AA37" s="449"/>
      <c r="AB37" s="405" t="s">
        <v>11</v>
      </c>
      <c r="AC37" s="406"/>
      <c r="AD37" s="407"/>
      <c r="AE37" s="228" t="s">
        <v>313</v>
      </c>
      <c r="AF37" s="229"/>
      <c r="AG37" s="229"/>
      <c r="AH37" s="230"/>
      <c r="AI37" s="228" t="s">
        <v>311</v>
      </c>
      <c r="AJ37" s="229"/>
      <c r="AK37" s="229"/>
      <c r="AL37" s="230"/>
      <c r="AM37" s="234" t="s">
        <v>340</v>
      </c>
      <c r="AN37" s="234"/>
      <c r="AO37" s="234"/>
      <c r="AP37" s="234"/>
      <c r="AQ37" s="136" t="s">
        <v>187</v>
      </c>
      <c r="AR37" s="137"/>
      <c r="AS37" s="137"/>
      <c r="AT37" s="138"/>
      <c r="AU37" s="409" t="s">
        <v>133</v>
      </c>
      <c r="AV37" s="409"/>
      <c r="AW37" s="409"/>
      <c r="AX37" s="899"/>
    </row>
    <row r="38" spans="1:50" ht="18.75" hidden="1" customHeight="1">
      <c r="A38" s="395"/>
      <c r="B38" s="396"/>
      <c r="C38" s="396"/>
      <c r="D38" s="396"/>
      <c r="E38" s="396"/>
      <c r="F38" s="397"/>
      <c r="G38" s="411"/>
      <c r="H38" s="393"/>
      <c r="I38" s="393"/>
      <c r="J38" s="393"/>
      <c r="K38" s="393"/>
      <c r="L38" s="393"/>
      <c r="M38" s="393"/>
      <c r="N38" s="393"/>
      <c r="O38" s="412"/>
      <c r="P38" s="433"/>
      <c r="Q38" s="393"/>
      <c r="R38" s="393"/>
      <c r="S38" s="393"/>
      <c r="T38" s="393"/>
      <c r="U38" s="393"/>
      <c r="V38" s="393"/>
      <c r="W38" s="393"/>
      <c r="X38" s="412"/>
      <c r="Y38" s="450"/>
      <c r="Z38" s="451"/>
      <c r="AA38" s="452"/>
      <c r="AB38" s="231"/>
      <c r="AC38" s="232"/>
      <c r="AD38" s="233"/>
      <c r="AE38" s="231"/>
      <c r="AF38" s="232"/>
      <c r="AG38" s="232"/>
      <c r="AH38" s="233"/>
      <c r="AI38" s="231"/>
      <c r="AJ38" s="232"/>
      <c r="AK38" s="232"/>
      <c r="AL38" s="233"/>
      <c r="AM38" s="235"/>
      <c r="AN38" s="235"/>
      <c r="AO38" s="235"/>
      <c r="AP38" s="235"/>
      <c r="AQ38" s="585"/>
      <c r="AR38" s="185"/>
      <c r="AS38" s="118" t="s">
        <v>188</v>
      </c>
      <c r="AT38" s="119"/>
      <c r="AU38" s="184"/>
      <c r="AV38" s="184"/>
      <c r="AW38" s="393" t="s">
        <v>177</v>
      </c>
      <c r="AX38" s="394"/>
    </row>
    <row r="39" spans="1:50" ht="23.25" hidden="1" customHeight="1">
      <c r="A39" s="398"/>
      <c r="B39" s="396"/>
      <c r="C39" s="396"/>
      <c r="D39" s="396"/>
      <c r="E39" s="396"/>
      <c r="F39" s="397"/>
      <c r="G39" s="559"/>
      <c r="H39" s="560"/>
      <c r="I39" s="560"/>
      <c r="J39" s="560"/>
      <c r="K39" s="560"/>
      <c r="L39" s="560"/>
      <c r="M39" s="560"/>
      <c r="N39" s="560"/>
      <c r="O39" s="561"/>
      <c r="P39" s="90"/>
      <c r="Q39" s="90"/>
      <c r="R39" s="90"/>
      <c r="S39" s="90"/>
      <c r="T39" s="90"/>
      <c r="U39" s="90"/>
      <c r="V39" s="90"/>
      <c r="W39" s="90"/>
      <c r="X39" s="91"/>
      <c r="Y39" s="469" t="s">
        <v>12</v>
      </c>
      <c r="Z39" s="529"/>
      <c r="AA39" s="530"/>
      <c r="AB39" s="459"/>
      <c r="AC39" s="459"/>
      <c r="AD39" s="459"/>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c r="A40" s="399"/>
      <c r="B40" s="400"/>
      <c r="C40" s="400"/>
      <c r="D40" s="400"/>
      <c r="E40" s="400"/>
      <c r="F40" s="401"/>
      <c r="G40" s="562"/>
      <c r="H40" s="563"/>
      <c r="I40" s="563"/>
      <c r="J40" s="563"/>
      <c r="K40" s="563"/>
      <c r="L40" s="563"/>
      <c r="M40" s="563"/>
      <c r="N40" s="563"/>
      <c r="O40" s="564"/>
      <c r="P40" s="93"/>
      <c r="Q40" s="93"/>
      <c r="R40" s="93"/>
      <c r="S40" s="93"/>
      <c r="T40" s="93"/>
      <c r="U40" s="93"/>
      <c r="V40" s="93"/>
      <c r="W40" s="93"/>
      <c r="X40" s="94"/>
      <c r="Y40" s="413" t="s">
        <v>53</v>
      </c>
      <c r="Z40" s="414"/>
      <c r="AA40" s="415"/>
      <c r="AB40" s="521"/>
      <c r="AC40" s="521"/>
      <c r="AD40" s="521"/>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c r="A41" s="402"/>
      <c r="B41" s="403"/>
      <c r="C41" s="403"/>
      <c r="D41" s="403"/>
      <c r="E41" s="403"/>
      <c r="F41" s="404"/>
      <c r="G41" s="565"/>
      <c r="H41" s="566"/>
      <c r="I41" s="566"/>
      <c r="J41" s="566"/>
      <c r="K41" s="566"/>
      <c r="L41" s="566"/>
      <c r="M41" s="566"/>
      <c r="N41" s="566"/>
      <c r="O41" s="567"/>
      <c r="P41" s="96"/>
      <c r="Q41" s="96"/>
      <c r="R41" s="96"/>
      <c r="S41" s="96"/>
      <c r="T41" s="96"/>
      <c r="U41" s="96"/>
      <c r="V41" s="96"/>
      <c r="W41" s="96"/>
      <c r="X41" s="97"/>
      <c r="Y41" s="413" t="s">
        <v>13</v>
      </c>
      <c r="Z41" s="414"/>
      <c r="AA41" s="415"/>
      <c r="AB41" s="554" t="s">
        <v>178</v>
      </c>
      <c r="AC41" s="554"/>
      <c r="AD41" s="554"/>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c r="A42" s="210" t="s">
        <v>301</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c r="A44" s="762" t="s">
        <v>272</v>
      </c>
      <c r="B44" s="763"/>
      <c r="C44" s="763"/>
      <c r="D44" s="763"/>
      <c r="E44" s="763"/>
      <c r="F44" s="764"/>
      <c r="G44" s="408" t="s">
        <v>145</v>
      </c>
      <c r="H44" s="409"/>
      <c r="I44" s="409"/>
      <c r="J44" s="409"/>
      <c r="K44" s="409"/>
      <c r="L44" s="409"/>
      <c r="M44" s="409"/>
      <c r="N44" s="409"/>
      <c r="O44" s="410"/>
      <c r="P44" s="446" t="s">
        <v>58</v>
      </c>
      <c r="Q44" s="409"/>
      <c r="R44" s="409"/>
      <c r="S44" s="409"/>
      <c r="T44" s="409"/>
      <c r="U44" s="409"/>
      <c r="V44" s="409"/>
      <c r="W44" s="409"/>
      <c r="X44" s="410"/>
      <c r="Y44" s="447"/>
      <c r="Z44" s="448"/>
      <c r="AA44" s="449"/>
      <c r="AB44" s="405" t="s">
        <v>11</v>
      </c>
      <c r="AC44" s="406"/>
      <c r="AD44" s="407"/>
      <c r="AE44" s="228" t="s">
        <v>313</v>
      </c>
      <c r="AF44" s="229"/>
      <c r="AG44" s="229"/>
      <c r="AH44" s="230"/>
      <c r="AI44" s="228" t="s">
        <v>311</v>
      </c>
      <c r="AJ44" s="229"/>
      <c r="AK44" s="229"/>
      <c r="AL44" s="230"/>
      <c r="AM44" s="234" t="s">
        <v>340</v>
      </c>
      <c r="AN44" s="234"/>
      <c r="AO44" s="234"/>
      <c r="AP44" s="234"/>
      <c r="AQ44" s="136" t="s">
        <v>187</v>
      </c>
      <c r="AR44" s="137"/>
      <c r="AS44" s="137"/>
      <c r="AT44" s="138"/>
      <c r="AU44" s="409" t="s">
        <v>133</v>
      </c>
      <c r="AV44" s="409"/>
      <c r="AW44" s="409"/>
      <c r="AX44" s="899"/>
    </row>
    <row r="45" spans="1:50" ht="18.75" hidden="1" customHeight="1">
      <c r="A45" s="395"/>
      <c r="B45" s="396"/>
      <c r="C45" s="396"/>
      <c r="D45" s="396"/>
      <c r="E45" s="396"/>
      <c r="F45" s="397"/>
      <c r="G45" s="411"/>
      <c r="H45" s="393"/>
      <c r="I45" s="393"/>
      <c r="J45" s="393"/>
      <c r="K45" s="393"/>
      <c r="L45" s="393"/>
      <c r="M45" s="393"/>
      <c r="N45" s="393"/>
      <c r="O45" s="412"/>
      <c r="P45" s="433"/>
      <c r="Q45" s="393"/>
      <c r="R45" s="393"/>
      <c r="S45" s="393"/>
      <c r="T45" s="393"/>
      <c r="U45" s="393"/>
      <c r="V45" s="393"/>
      <c r="W45" s="393"/>
      <c r="X45" s="412"/>
      <c r="Y45" s="450"/>
      <c r="Z45" s="451"/>
      <c r="AA45" s="452"/>
      <c r="AB45" s="231"/>
      <c r="AC45" s="232"/>
      <c r="AD45" s="233"/>
      <c r="AE45" s="231"/>
      <c r="AF45" s="232"/>
      <c r="AG45" s="232"/>
      <c r="AH45" s="233"/>
      <c r="AI45" s="231"/>
      <c r="AJ45" s="232"/>
      <c r="AK45" s="232"/>
      <c r="AL45" s="233"/>
      <c r="AM45" s="235"/>
      <c r="AN45" s="235"/>
      <c r="AO45" s="235"/>
      <c r="AP45" s="235"/>
      <c r="AQ45" s="585"/>
      <c r="AR45" s="185"/>
      <c r="AS45" s="118" t="s">
        <v>188</v>
      </c>
      <c r="AT45" s="119"/>
      <c r="AU45" s="184"/>
      <c r="AV45" s="184"/>
      <c r="AW45" s="393" t="s">
        <v>177</v>
      </c>
      <c r="AX45" s="394"/>
    </row>
    <row r="46" spans="1:50" ht="23.25" hidden="1" customHeight="1">
      <c r="A46" s="398"/>
      <c r="B46" s="396"/>
      <c r="C46" s="396"/>
      <c r="D46" s="396"/>
      <c r="E46" s="396"/>
      <c r="F46" s="397"/>
      <c r="G46" s="559"/>
      <c r="H46" s="560"/>
      <c r="I46" s="560"/>
      <c r="J46" s="560"/>
      <c r="K46" s="560"/>
      <c r="L46" s="560"/>
      <c r="M46" s="560"/>
      <c r="N46" s="560"/>
      <c r="O46" s="561"/>
      <c r="P46" s="90"/>
      <c r="Q46" s="90"/>
      <c r="R46" s="90"/>
      <c r="S46" s="90"/>
      <c r="T46" s="90"/>
      <c r="U46" s="90"/>
      <c r="V46" s="90"/>
      <c r="W46" s="90"/>
      <c r="X46" s="91"/>
      <c r="Y46" s="469" t="s">
        <v>12</v>
      </c>
      <c r="Z46" s="529"/>
      <c r="AA46" s="530"/>
      <c r="AB46" s="459"/>
      <c r="AC46" s="459"/>
      <c r="AD46" s="459"/>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c r="A47" s="399"/>
      <c r="B47" s="400"/>
      <c r="C47" s="400"/>
      <c r="D47" s="400"/>
      <c r="E47" s="400"/>
      <c r="F47" s="401"/>
      <c r="G47" s="562"/>
      <c r="H47" s="563"/>
      <c r="I47" s="563"/>
      <c r="J47" s="563"/>
      <c r="K47" s="563"/>
      <c r="L47" s="563"/>
      <c r="M47" s="563"/>
      <c r="N47" s="563"/>
      <c r="O47" s="564"/>
      <c r="P47" s="93"/>
      <c r="Q47" s="93"/>
      <c r="R47" s="93"/>
      <c r="S47" s="93"/>
      <c r="T47" s="93"/>
      <c r="U47" s="93"/>
      <c r="V47" s="93"/>
      <c r="W47" s="93"/>
      <c r="X47" s="94"/>
      <c r="Y47" s="413" t="s">
        <v>53</v>
      </c>
      <c r="Z47" s="414"/>
      <c r="AA47" s="415"/>
      <c r="AB47" s="521"/>
      <c r="AC47" s="521"/>
      <c r="AD47" s="521"/>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c r="A48" s="402"/>
      <c r="B48" s="403"/>
      <c r="C48" s="403"/>
      <c r="D48" s="403"/>
      <c r="E48" s="403"/>
      <c r="F48" s="404"/>
      <c r="G48" s="565"/>
      <c r="H48" s="566"/>
      <c r="I48" s="566"/>
      <c r="J48" s="566"/>
      <c r="K48" s="566"/>
      <c r="L48" s="566"/>
      <c r="M48" s="566"/>
      <c r="N48" s="566"/>
      <c r="O48" s="567"/>
      <c r="P48" s="96"/>
      <c r="Q48" s="96"/>
      <c r="R48" s="96"/>
      <c r="S48" s="96"/>
      <c r="T48" s="96"/>
      <c r="U48" s="96"/>
      <c r="V48" s="96"/>
      <c r="W48" s="96"/>
      <c r="X48" s="97"/>
      <c r="Y48" s="413" t="s">
        <v>13</v>
      </c>
      <c r="Z48" s="414"/>
      <c r="AA48" s="415"/>
      <c r="AB48" s="554" t="s">
        <v>178</v>
      </c>
      <c r="AC48" s="554"/>
      <c r="AD48" s="554"/>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c r="A49" s="210" t="s">
        <v>301</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c r="A51" s="395" t="s">
        <v>272</v>
      </c>
      <c r="B51" s="396"/>
      <c r="C51" s="396"/>
      <c r="D51" s="396"/>
      <c r="E51" s="396"/>
      <c r="F51" s="397"/>
      <c r="G51" s="408" t="s">
        <v>145</v>
      </c>
      <c r="H51" s="409"/>
      <c r="I51" s="409"/>
      <c r="J51" s="409"/>
      <c r="K51" s="409"/>
      <c r="L51" s="409"/>
      <c r="M51" s="409"/>
      <c r="N51" s="409"/>
      <c r="O51" s="410"/>
      <c r="P51" s="446" t="s">
        <v>58</v>
      </c>
      <c r="Q51" s="409"/>
      <c r="R51" s="409"/>
      <c r="S51" s="409"/>
      <c r="T51" s="409"/>
      <c r="U51" s="409"/>
      <c r="V51" s="409"/>
      <c r="W51" s="409"/>
      <c r="X51" s="410"/>
      <c r="Y51" s="447"/>
      <c r="Z51" s="448"/>
      <c r="AA51" s="449"/>
      <c r="AB51" s="405" t="s">
        <v>11</v>
      </c>
      <c r="AC51" s="406"/>
      <c r="AD51" s="407"/>
      <c r="AE51" s="228" t="s">
        <v>313</v>
      </c>
      <c r="AF51" s="229"/>
      <c r="AG51" s="229"/>
      <c r="AH51" s="230"/>
      <c r="AI51" s="228" t="s">
        <v>311</v>
      </c>
      <c r="AJ51" s="229"/>
      <c r="AK51" s="229"/>
      <c r="AL51" s="230"/>
      <c r="AM51" s="234" t="s">
        <v>340</v>
      </c>
      <c r="AN51" s="234"/>
      <c r="AO51" s="234"/>
      <c r="AP51" s="234"/>
      <c r="AQ51" s="136" t="s">
        <v>187</v>
      </c>
      <c r="AR51" s="137"/>
      <c r="AS51" s="137"/>
      <c r="AT51" s="138"/>
      <c r="AU51" s="913" t="s">
        <v>133</v>
      </c>
      <c r="AV51" s="913"/>
      <c r="AW51" s="913"/>
      <c r="AX51" s="914"/>
    </row>
    <row r="52" spans="1:50" ht="18.75" hidden="1" customHeight="1">
      <c r="A52" s="395"/>
      <c r="B52" s="396"/>
      <c r="C52" s="396"/>
      <c r="D52" s="396"/>
      <c r="E52" s="396"/>
      <c r="F52" s="397"/>
      <c r="G52" s="411"/>
      <c r="H52" s="393"/>
      <c r="I52" s="393"/>
      <c r="J52" s="393"/>
      <c r="K52" s="393"/>
      <c r="L52" s="393"/>
      <c r="M52" s="393"/>
      <c r="N52" s="393"/>
      <c r="O52" s="412"/>
      <c r="P52" s="433"/>
      <c r="Q52" s="393"/>
      <c r="R52" s="393"/>
      <c r="S52" s="393"/>
      <c r="T52" s="393"/>
      <c r="U52" s="393"/>
      <c r="V52" s="393"/>
      <c r="W52" s="393"/>
      <c r="X52" s="412"/>
      <c r="Y52" s="450"/>
      <c r="Z52" s="451"/>
      <c r="AA52" s="452"/>
      <c r="AB52" s="231"/>
      <c r="AC52" s="232"/>
      <c r="AD52" s="233"/>
      <c r="AE52" s="231"/>
      <c r="AF52" s="232"/>
      <c r="AG52" s="232"/>
      <c r="AH52" s="233"/>
      <c r="AI52" s="231"/>
      <c r="AJ52" s="232"/>
      <c r="AK52" s="232"/>
      <c r="AL52" s="233"/>
      <c r="AM52" s="235"/>
      <c r="AN52" s="235"/>
      <c r="AO52" s="235"/>
      <c r="AP52" s="235"/>
      <c r="AQ52" s="585"/>
      <c r="AR52" s="185"/>
      <c r="AS52" s="118" t="s">
        <v>188</v>
      </c>
      <c r="AT52" s="119"/>
      <c r="AU52" s="184"/>
      <c r="AV52" s="184"/>
      <c r="AW52" s="393" t="s">
        <v>177</v>
      </c>
      <c r="AX52" s="394"/>
    </row>
    <row r="53" spans="1:50" ht="23.25" hidden="1" customHeight="1">
      <c r="A53" s="398"/>
      <c r="B53" s="396"/>
      <c r="C53" s="396"/>
      <c r="D53" s="396"/>
      <c r="E53" s="396"/>
      <c r="F53" s="397"/>
      <c r="G53" s="559"/>
      <c r="H53" s="560"/>
      <c r="I53" s="560"/>
      <c r="J53" s="560"/>
      <c r="K53" s="560"/>
      <c r="L53" s="560"/>
      <c r="M53" s="560"/>
      <c r="N53" s="560"/>
      <c r="O53" s="561"/>
      <c r="P53" s="90"/>
      <c r="Q53" s="90"/>
      <c r="R53" s="90"/>
      <c r="S53" s="90"/>
      <c r="T53" s="90"/>
      <c r="U53" s="90"/>
      <c r="V53" s="90"/>
      <c r="W53" s="90"/>
      <c r="X53" s="91"/>
      <c r="Y53" s="469" t="s">
        <v>12</v>
      </c>
      <c r="Z53" s="529"/>
      <c r="AA53" s="530"/>
      <c r="AB53" s="459"/>
      <c r="AC53" s="459"/>
      <c r="AD53" s="459"/>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c r="A54" s="399"/>
      <c r="B54" s="400"/>
      <c r="C54" s="400"/>
      <c r="D54" s="400"/>
      <c r="E54" s="400"/>
      <c r="F54" s="401"/>
      <c r="G54" s="562"/>
      <c r="H54" s="563"/>
      <c r="I54" s="563"/>
      <c r="J54" s="563"/>
      <c r="K54" s="563"/>
      <c r="L54" s="563"/>
      <c r="M54" s="563"/>
      <c r="N54" s="563"/>
      <c r="O54" s="564"/>
      <c r="P54" s="93"/>
      <c r="Q54" s="93"/>
      <c r="R54" s="93"/>
      <c r="S54" s="93"/>
      <c r="T54" s="93"/>
      <c r="U54" s="93"/>
      <c r="V54" s="93"/>
      <c r="W54" s="93"/>
      <c r="X54" s="94"/>
      <c r="Y54" s="413" t="s">
        <v>53</v>
      </c>
      <c r="Z54" s="414"/>
      <c r="AA54" s="415"/>
      <c r="AB54" s="521"/>
      <c r="AC54" s="521"/>
      <c r="AD54" s="521"/>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c r="A55" s="402"/>
      <c r="B55" s="403"/>
      <c r="C55" s="403"/>
      <c r="D55" s="403"/>
      <c r="E55" s="403"/>
      <c r="F55" s="404"/>
      <c r="G55" s="565"/>
      <c r="H55" s="566"/>
      <c r="I55" s="566"/>
      <c r="J55" s="566"/>
      <c r="K55" s="566"/>
      <c r="L55" s="566"/>
      <c r="M55" s="566"/>
      <c r="N55" s="566"/>
      <c r="O55" s="567"/>
      <c r="P55" s="96"/>
      <c r="Q55" s="96"/>
      <c r="R55" s="96"/>
      <c r="S55" s="96"/>
      <c r="T55" s="96"/>
      <c r="U55" s="96"/>
      <c r="V55" s="96"/>
      <c r="W55" s="96"/>
      <c r="X55" s="97"/>
      <c r="Y55" s="413" t="s">
        <v>13</v>
      </c>
      <c r="Z55" s="414"/>
      <c r="AA55" s="415"/>
      <c r="AB55" s="589" t="s">
        <v>14</v>
      </c>
      <c r="AC55" s="589"/>
      <c r="AD55" s="589"/>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c r="A56" s="210" t="s">
        <v>301</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c r="A58" s="395" t="s">
        <v>272</v>
      </c>
      <c r="B58" s="396"/>
      <c r="C58" s="396"/>
      <c r="D58" s="396"/>
      <c r="E58" s="396"/>
      <c r="F58" s="397"/>
      <c r="G58" s="408" t="s">
        <v>145</v>
      </c>
      <c r="H58" s="409"/>
      <c r="I58" s="409"/>
      <c r="J58" s="409"/>
      <c r="K58" s="409"/>
      <c r="L58" s="409"/>
      <c r="M58" s="409"/>
      <c r="N58" s="409"/>
      <c r="O58" s="410"/>
      <c r="P58" s="446" t="s">
        <v>58</v>
      </c>
      <c r="Q58" s="409"/>
      <c r="R58" s="409"/>
      <c r="S58" s="409"/>
      <c r="T58" s="409"/>
      <c r="U58" s="409"/>
      <c r="V58" s="409"/>
      <c r="W58" s="409"/>
      <c r="X58" s="410"/>
      <c r="Y58" s="447"/>
      <c r="Z58" s="448"/>
      <c r="AA58" s="449"/>
      <c r="AB58" s="405" t="s">
        <v>11</v>
      </c>
      <c r="AC58" s="406"/>
      <c r="AD58" s="407"/>
      <c r="AE58" s="228" t="s">
        <v>313</v>
      </c>
      <c r="AF58" s="229"/>
      <c r="AG58" s="229"/>
      <c r="AH58" s="230"/>
      <c r="AI58" s="228" t="s">
        <v>311</v>
      </c>
      <c r="AJ58" s="229"/>
      <c r="AK58" s="229"/>
      <c r="AL58" s="230"/>
      <c r="AM58" s="234" t="s">
        <v>340</v>
      </c>
      <c r="AN58" s="234"/>
      <c r="AO58" s="234"/>
      <c r="AP58" s="234"/>
      <c r="AQ58" s="136" t="s">
        <v>187</v>
      </c>
      <c r="AR58" s="137"/>
      <c r="AS58" s="137"/>
      <c r="AT58" s="138"/>
      <c r="AU58" s="913" t="s">
        <v>133</v>
      </c>
      <c r="AV58" s="913"/>
      <c r="AW58" s="913"/>
      <c r="AX58" s="914"/>
    </row>
    <row r="59" spans="1:50" ht="18.75" hidden="1" customHeight="1">
      <c r="A59" s="395"/>
      <c r="B59" s="396"/>
      <c r="C59" s="396"/>
      <c r="D59" s="396"/>
      <c r="E59" s="396"/>
      <c r="F59" s="397"/>
      <c r="G59" s="411"/>
      <c r="H59" s="393"/>
      <c r="I59" s="393"/>
      <c r="J59" s="393"/>
      <c r="K59" s="393"/>
      <c r="L59" s="393"/>
      <c r="M59" s="393"/>
      <c r="N59" s="393"/>
      <c r="O59" s="412"/>
      <c r="P59" s="433"/>
      <c r="Q59" s="393"/>
      <c r="R59" s="393"/>
      <c r="S59" s="393"/>
      <c r="T59" s="393"/>
      <c r="U59" s="393"/>
      <c r="V59" s="393"/>
      <c r="W59" s="393"/>
      <c r="X59" s="412"/>
      <c r="Y59" s="450"/>
      <c r="Z59" s="451"/>
      <c r="AA59" s="452"/>
      <c r="AB59" s="231"/>
      <c r="AC59" s="232"/>
      <c r="AD59" s="233"/>
      <c r="AE59" s="231"/>
      <c r="AF59" s="232"/>
      <c r="AG59" s="232"/>
      <c r="AH59" s="233"/>
      <c r="AI59" s="231"/>
      <c r="AJ59" s="232"/>
      <c r="AK59" s="232"/>
      <c r="AL59" s="233"/>
      <c r="AM59" s="235"/>
      <c r="AN59" s="235"/>
      <c r="AO59" s="235"/>
      <c r="AP59" s="235"/>
      <c r="AQ59" s="585"/>
      <c r="AR59" s="185"/>
      <c r="AS59" s="118" t="s">
        <v>188</v>
      </c>
      <c r="AT59" s="119"/>
      <c r="AU59" s="184"/>
      <c r="AV59" s="184"/>
      <c r="AW59" s="393" t="s">
        <v>177</v>
      </c>
      <c r="AX59" s="394"/>
    </row>
    <row r="60" spans="1:50" ht="23.25" hidden="1" customHeight="1">
      <c r="A60" s="398"/>
      <c r="B60" s="396"/>
      <c r="C60" s="396"/>
      <c r="D60" s="396"/>
      <c r="E60" s="396"/>
      <c r="F60" s="397"/>
      <c r="G60" s="559"/>
      <c r="H60" s="560"/>
      <c r="I60" s="560"/>
      <c r="J60" s="560"/>
      <c r="K60" s="560"/>
      <c r="L60" s="560"/>
      <c r="M60" s="560"/>
      <c r="N60" s="560"/>
      <c r="O60" s="561"/>
      <c r="P60" s="90"/>
      <c r="Q60" s="90"/>
      <c r="R60" s="90"/>
      <c r="S60" s="90"/>
      <c r="T60" s="90"/>
      <c r="U60" s="90"/>
      <c r="V60" s="90"/>
      <c r="W60" s="90"/>
      <c r="X60" s="91"/>
      <c r="Y60" s="469" t="s">
        <v>12</v>
      </c>
      <c r="Z60" s="529"/>
      <c r="AA60" s="530"/>
      <c r="AB60" s="459"/>
      <c r="AC60" s="459"/>
      <c r="AD60" s="459"/>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c r="A61" s="399"/>
      <c r="B61" s="400"/>
      <c r="C61" s="400"/>
      <c r="D61" s="400"/>
      <c r="E61" s="400"/>
      <c r="F61" s="401"/>
      <c r="G61" s="562"/>
      <c r="H61" s="563"/>
      <c r="I61" s="563"/>
      <c r="J61" s="563"/>
      <c r="K61" s="563"/>
      <c r="L61" s="563"/>
      <c r="M61" s="563"/>
      <c r="N61" s="563"/>
      <c r="O61" s="564"/>
      <c r="P61" s="93"/>
      <c r="Q61" s="93"/>
      <c r="R61" s="93"/>
      <c r="S61" s="93"/>
      <c r="T61" s="93"/>
      <c r="U61" s="93"/>
      <c r="V61" s="93"/>
      <c r="W61" s="93"/>
      <c r="X61" s="94"/>
      <c r="Y61" s="413" t="s">
        <v>53</v>
      </c>
      <c r="Z61" s="414"/>
      <c r="AA61" s="415"/>
      <c r="AB61" s="521"/>
      <c r="AC61" s="521"/>
      <c r="AD61" s="521"/>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c r="A62" s="399"/>
      <c r="B62" s="400"/>
      <c r="C62" s="400"/>
      <c r="D62" s="400"/>
      <c r="E62" s="400"/>
      <c r="F62" s="401"/>
      <c r="G62" s="565"/>
      <c r="H62" s="566"/>
      <c r="I62" s="566"/>
      <c r="J62" s="566"/>
      <c r="K62" s="566"/>
      <c r="L62" s="566"/>
      <c r="M62" s="566"/>
      <c r="N62" s="566"/>
      <c r="O62" s="567"/>
      <c r="P62" s="96"/>
      <c r="Q62" s="96"/>
      <c r="R62" s="96"/>
      <c r="S62" s="96"/>
      <c r="T62" s="96"/>
      <c r="U62" s="96"/>
      <c r="V62" s="96"/>
      <c r="W62" s="96"/>
      <c r="X62" s="97"/>
      <c r="Y62" s="413" t="s">
        <v>13</v>
      </c>
      <c r="Z62" s="414"/>
      <c r="AA62" s="415"/>
      <c r="AB62" s="554" t="s">
        <v>14</v>
      </c>
      <c r="AC62" s="554"/>
      <c r="AD62" s="554"/>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c r="A63" s="210" t="s">
        <v>301</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c r="A65" s="480" t="s">
        <v>273</v>
      </c>
      <c r="B65" s="481"/>
      <c r="C65" s="481"/>
      <c r="D65" s="481"/>
      <c r="E65" s="481"/>
      <c r="F65" s="482"/>
      <c r="G65" s="483"/>
      <c r="H65" s="223" t="s">
        <v>145</v>
      </c>
      <c r="I65" s="223"/>
      <c r="J65" s="223"/>
      <c r="K65" s="223"/>
      <c r="L65" s="223"/>
      <c r="M65" s="223"/>
      <c r="N65" s="223"/>
      <c r="O65" s="224"/>
      <c r="P65" s="222" t="s">
        <v>58</v>
      </c>
      <c r="Q65" s="223"/>
      <c r="R65" s="223"/>
      <c r="S65" s="223"/>
      <c r="T65" s="223"/>
      <c r="U65" s="223"/>
      <c r="V65" s="224"/>
      <c r="W65" s="485" t="s">
        <v>268</v>
      </c>
      <c r="X65" s="486"/>
      <c r="Y65" s="489"/>
      <c r="Z65" s="489"/>
      <c r="AA65" s="490"/>
      <c r="AB65" s="222" t="s">
        <v>11</v>
      </c>
      <c r="AC65" s="223"/>
      <c r="AD65" s="224"/>
      <c r="AE65" s="228" t="s">
        <v>313</v>
      </c>
      <c r="AF65" s="229"/>
      <c r="AG65" s="229"/>
      <c r="AH65" s="230"/>
      <c r="AI65" s="228" t="s">
        <v>311</v>
      </c>
      <c r="AJ65" s="229"/>
      <c r="AK65" s="229"/>
      <c r="AL65" s="230"/>
      <c r="AM65" s="234" t="s">
        <v>340</v>
      </c>
      <c r="AN65" s="234"/>
      <c r="AO65" s="234"/>
      <c r="AP65" s="234"/>
      <c r="AQ65" s="222" t="s">
        <v>187</v>
      </c>
      <c r="AR65" s="223"/>
      <c r="AS65" s="223"/>
      <c r="AT65" s="224"/>
      <c r="AU65" s="236" t="s">
        <v>133</v>
      </c>
      <c r="AV65" s="236"/>
      <c r="AW65" s="236"/>
      <c r="AX65" s="237"/>
    </row>
    <row r="66" spans="1:50" ht="18.75" hidden="1" customHeight="1">
      <c r="A66" s="473"/>
      <c r="B66" s="474"/>
      <c r="C66" s="474"/>
      <c r="D66" s="474"/>
      <c r="E66" s="474"/>
      <c r="F66" s="475"/>
      <c r="G66" s="484"/>
      <c r="H66" s="226"/>
      <c r="I66" s="226"/>
      <c r="J66" s="226"/>
      <c r="K66" s="226"/>
      <c r="L66" s="226"/>
      <c r="M66" s="226"/>
      <c r="N66" s="226"/>
      <c r="O66" s="227"/>
      <c r="P66" s="225"/>
      <c r="Q66" s="226"/>
      <c r="R66" s="226"/>
      <c r="S66" s="226"/>
      <c r="T66" s="226"/>
      <c r="U66" s="226"/>
      <c r="V66" s="227"/>
      <c r="W66" s="487"/>
      <c r="X66" s="488"/>
      <c r="Y66" s="491"/>
      <c r="Z66" s="491"/>
      <c r="AA66" s="49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271</v>
      </c>
      <c r="AX66" s="238"/>
    </row>
    <row r="67" spans="1:50" ht="23.25" hidden="1" customHeight="1">
      <c r="A67" s="473"/>
      <c r="B67" s="474"/>
      <c r="C67" s="474"/>
      <c r="D67" s="474"/>
      <c r="E67" s="474"/>
      <c r="F67" s="47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291</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c r="A68" s="473"/>
      <c r="B68" s="474"/>
      <c r="C68" s="474"/>
      <c r="D68" s="474"/>
      <c r="E68" s="474"/>
      <c r="F68" s="47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291</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c r="A69" s="473"/>
      <c r="B69" s="474"/>
      <c r="C69" s="474"/>
      <c r="D69" s="474"/>
      <c r="E69" s="474"/>
      <c r="F69" s="47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292</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c r="A70" s="473" t="s">
        <v>277</v>
      </c>
      <c r="B70" s="474"/>
      <c r="C70" s="474"/>
      <c r="D70" s="474"/>
      <c r="E70" s="474"/>
      <c r="F70" s="475"/>
      <c r="G70" s="240" t="s">
        <v>190</v>
      </c>
      <c r="H70" s="291"/>
      <c r="I70" s="291"/>
      <c r="J70" s="291"/>
      <c r="K70" s="291"/>
      <c r="L70" s="291"/>
      <c r="M70" s="291"/>
      <c r="N70" s="291"/>
      <c r="O70" s="291"/>
      <c r="P70" s="291"/>
      <c r="Q70" s="291"/>
      <c r="R70" s="291"/>
      <c r="S70" s="291"/>
      <c r="T70" s="291"/>
      <c r="U70" s="291"/>
      <c r="V70" s="291"/>
      <c r="W70" s="294" t="s">
        <v>290</v>
      </c>
      <c r="X70" s="295"/>
      <c r="Y70" s="254" t="s">
        <v>12</v>
      </c>
      <c r="Z70" s="254"/>
      <c r="AA70" s="255"/>
      <c r="AB70" s="256" t="s">
        <v>291</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c r="A71" s="473"/>
      <c r="B71" s="474"/>
      <c r="C71" s="474"/>
      <c r="D71" s="474"/>
      <c r="E71" s="474"/>
      <c r="F71" s="47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291</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c r="A72" s="476"/>
      <c r="B72" s="477"/>
      <c r="C72" s="477"/>
      <c r="D72" s="477"/>
      <c r="E72" s="477"/>
      <c r="F72" s="47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292</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c r="A73" s="504" t="s">
        <v>273</v>
      </c>
      <c r="B73" s="505"/>
      <c r="C73" s="505"/>
      <c r="D73" s="505"/>
      <c r="E73" s="505"/>
      <c r="F73" s="506"/>
      <c r="G73" s="577"/>
      <c r="H73" s="115" t="s">
        <v>145</v>
      </c>
      <c r="I73" s="115"/>
      <c r="J73" s="115"/>
      <c r="K73" s="115"/>
      <c r="L73" s="115"/>
      <c r="M73" s="115"/>
      <c r="N73" s="115"/>
      <c r="O73" s="116"/>
      <c r="P73" s="144" t="s">
        <v>58</v>
      </c>
      <c r="Q73" s="115"/>
      <c r="R73" s="115"/>
      <c r="S73" s="115"/>
      <c r="T73" s="115"/>
      <c r="U73" s="115"/>
      <c r="V73" s="115"/>
      <c r="W73" s="115"/>
      <c r="X73" s="116"/>
      <c r="Y73" s="579"/>
      <c r="Z73" s="580"/>
      <c r="AA73" s="581"/>
      <c r="AB73" s="144" t="s">
        <v>11</v>
      </c>
      <c r="AC73" s="115"/>
      <c r="AD73" s="116"/>
      <c r="AE73" s="228" t="s">
        <v>313</v>
      </c>
      <c r="AF73" s="229"/>
      <c r="AG73" s="229"/>
      <c r="AH73" s="230"/>
      <c r="AI73" s="228" t="s">
        <v>311</v>
      </c>
      <c r="AJ73" s="229"/>
      <c r="AK73" s="229"/>
      <c r="AL73" s="230"/>
      <c r="AM73" s="234" t="s">
        <v>340</v>
      </c>
      <c r="AN73" s="234"/>
      <c r="AO73" s="234"/>
      <c r="AP73" s="234"/>
      <c r="AQ73" s="144" t="s">
        <v>187</v>
      </c>
      <c r="AR73" s="115"/>
      <c r="AS73" s="115"/>
      <c r="AT73" s="116"/>
      <c r="AU73" s="120" t="s">
        <v>133</v>
      </c>
      <c r="AV73" s="121"/>
      <c r="AW73" s="121"/>
      <c r="AX73" s="122"/>
    </row>
    <row r="74" spans="1:50" ht="18.75" hidden="1" customHeight="1">
      <c r="A74" s="507"/>
      <c r="B74" s="508"/>
      <c r="C74" s="508"/>
      <c r="D74" s="508"/>
      <c r="E74" s="508"/>
      <c r="F74" s="509"/>
      <c r="G74" s="57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5"/>
      <c r="AR74" s="185"/>
      <c r="AS74" s="118" t="s">
        <v>188</v>
      </c>
      <c r="AT74" s="119"/>
      <c r="AU74" s="585"/>
      <c r="AV74" s="185"/>
      <c r="AW74" s="118" t="s">
        <v>177</v>
      </c>
      <c r="AX74" s="180"/>
    </row>
    <row r="75" spans="1:50" ht="23.25" hidden="1" customHeight="1">
      <c r="A75" s="507"/>
      <c r="B75" s="508"/>
      <c r="C75" s="508"/>
      <c r="D75" s="508"/>
      <c r="E75" s="508"/>
      <c r="F75" s="509"/>
      <c r="G75" s="60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c r="A76" s="507"/>
      <c r="B76" s="508"/>
      <c r="C76" s="508"/>
      <c r="D76" s="508"/>
      <c r="E76" s="508"/>
      <c r="F76" s="509"/>
      <c r="G76" s="60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c r="A77" s="507"/>
      <c r="B77" s="508"/>
      <c r="C77" s="508"/>
      <c r="D77" s="508"/>
      <c r="E77" s="508"/>
      <c r="F77" s="509"/>
      <c r="G77" s="607"/>
      <c r="H77" s="96"/>
      <c r="I77" s="96"/>
      <c r="J77" s="96"/>
      <c r="K77" s="96"/>
      <c r="L77" s="96"/>
      <c r="M77" s="96"/>
      <c r="N77" s="96"/>
      <c r="O77" s="97"/>
      <c r="P77" s="93"/>
      <c r="Q77" s="93"/>
      <c r="R77" s="93"/>
      <c r="S77" s="93"/>
      <c r="T77" s="93"/>
      <c r="U77" s="93"/>
      <c r="V77" s="93"/>
      <c r="W77" s="93"/>
      <c r="X77" s="94"/>
      <c r="Y77" s="144" t="s">
        <v>13</v>
      </c>
      <c r="Z77" s="115"/>
      <c r="AA77" s="116"/>
      <c r="AB77" s="574" t="s">
        <v>14</v>
      </c>
      <c r="AC77" s="574"/>
      <c r="AD77" s="574"/>
      <c r="AE77" s="879"/>
      <c r="AF77" s="880"/>
      <c r="AG77" s="880"/>
      <c r="AH77" s="880"/>
      <c r="AI77" s="879"/>
      <c r="AJ77" s="880"/>
      <c r="AK77" s="880"/>
      <c r="AL77" s="880"/>
      <c r="AM77" s="879"/>
      <c r="AN77" s="880"/>
      <c r="AO77" s="880"/>
      <c r="AP77" s="880"/>
      <c r="AQ77" s="326"/>
      <c r="AR77" s="192"/>
      <c r="AS77" s="192"/>
      <c r="AT77" s="327"/>
      <c r="AU77" s="203"/>
      <c r="AV77" s="203"/>
      <c r="AW77" s="203"/>
      <c r="AX77" s="205"/>
    </row>
    <row r="78" spans="1:50" ht="69.75" hidden="1" customHeight="1">
      <c r="A78" s="320" t="s">
        <v>304</v>
      </c>
      <c r="B78" s="321"/>
      <c r="C78" s="321"/>
      <c r="D78" s="321"/>
      <c r="E78" s="318" t="s">
        <v>251</v>
      </c>
      <c r="F78" s="319"/>
      <c r="G78" s="47" t="s">
        <v>190</v>
      </c>
      <c r="H78" s="582"/>
      <c r="I78" s="583"/>
      <c r="J78" s="583"/>
      <c r="K78" s="583"/>
      <c r="L78" s="583"/>
      <c r="M78" s="583"/>
      <c r="N78" s="583"/>
      <c r="O78" s="584"/>
      <c r="P78" s="132"/>
      <c r="Q78" s="132"/>
      <c r="R78" s="132"/>
      <c r="S78" s="132"/>
      <c r="T78" s="132"/>
      <c r="U78" s="132"/>
      <c r="V78" s="132"/>
      <c r="W78" s="132"/>
      <c r="X78" s="132"/>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c r="A79" s="568" t="s">
        <v>148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62" t="s">
        <v>267</v>
      </c>
      <c r="AP79" s="263"/>
      <c r="AQ79" s="263"/>
      <c r="AR79" s="66" t="s">
        <v>265</v>
      </c>
      <c r="AS79" s="262"/>
      <c r="AT79" s="263"/>
      <c r="AU79" s="263"/>
      <c r="AV79" s="263"/>
      <c r="AW79" s="263"/>
      <c r="AX79" s="969"/>
    </row>
    <row r="80" spans="1:50" ht="18.75" hidden="1" customHeight="1">
      <c r="A80" s="853" t="s">
        <v>146</v>
      </c>
      <c r="B80" s="522" t="s">
        <v>264</v>
      </c>
      <c r="C80" s="523"/>
      <c r="D80" s="523"/>
      <c r="E80" s="523"/>
      <c r="F80" s="524"/>
      <c r="G80" s="431" t="s">
        <v>138</v>
      </c>
      <c r="H80" s="431"/>
      <c r="I80" s="431"/>
      <c r="J80" s="431"/>
      <c r="K80" s="431"/>
      <c r="L80" s="431"/>
      <c r="M80" s="431"/>
      <c r="N80" s="431"/>
      <c r="O80" s="431"/>
      <c r="P80" s="431"/>
      <c r="Q80" s="431"/>
      <c r="R80" s="431"/>
      <c r="S80" s="431"/>
      <c r="T80" s="431"/>
      <c r="U80" s="431"/>
      <c r="V80" s="431"/>
      <c r="W80" s="431"/>
      <c r="X80" s="431"/>
      <c r="Y80" s="431"/>
      <c r="Z80" s="431"/>
      <c r="AA80" s="511"/>
      <c r="AB80" s="430" t="s">
        <v>352</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c r="A81" s="854"/>
      <c r="B81" s="525"/>
      <c r="C81" s="426"/>
      <c r="D81" s="426"/>
      <c r="E81" s="426"/>
      <c r="F81" s="427"/>
      <c r="G81" s="393"/>
      <c r="H81" s="393"/>
      <c r="I81" s="393"/>
      <c r="J81" s="393"/>
      <c r="K81" s="393"/>
      <c r="L81" s="393"/>
      <c r="M81" s="393"/>
      <c r="N81" s="393"/>
      <c r="O81" s="393"/>
      <c r="P81" s="393"/>
      <c r="Q81" s="393"/>
      <c r="R81" s="393"/>
      <c r="S81" s="393"/>
      <c r="T81" s="393"/>
      <c r="U81" s="393"/>
      <c r="V81" s="393"/>
      <c r="W81" s="393"/>
      <c r="X81" s="393"/>
      <c r="Y81" s="393"/>
      <c r="Z81" s="393"/>
      <c r="AA81" s="412"/>
      <c r="AB81" s="433"/>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c r="A82" s="854"/>
      <c r="B82" s="525"/>
      <c r="C82" s="426"/>
      <c r="D82" s="426"/>
      <c r="E82" s="426"/>
      <c r="F82" s="427"/>
      <c r="G82" s="668"/>
      <c r="H82" s="668"/>
      <c r="I82" s="668"/>
      <c r="J82" s="668"/>
      <c r="K82" s="668"/>
      <c r="L82" s="668"/>
      <c r="M82" s="668"/>
      <c r="N82" s="668"/>
      <c r="O82" s="668"/>
      <c r="P82" s="668"/>
      <c r="Q82" s="668"/>
      <c r="R82" s="668"/>
      <c r="S82" s="668"/>
      <c r="T82" s="668"/>
      <c r="U82" s="668"/>
      <c r="V82" s="668"/>
      <c r="W82" s="668"/>
      <c r="X82" s="668"/>
      <c r="Y82" s="668"/>
      <c r="Z82" s="668"/>
      <c r="AA82" s="669"/>
      <c r="AB82" s="873"/>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4"/>
    </row>
    <row r="83" spans="1:60" ht="22.5" hidden="1" customHeight="1">
      <c r="A83" s="854"/>
      <c r="B83" s="525"/>
      <c r="C83" s="426"/>
      <c r="D83" s="426"/>
      <c r="E83" s="426"/>
      <c r="F83" s="427"/>
      <c r="G83" s="670"/>
      <c r="H83" s="670"/>
      <c r="I83" s="670"/>
      <c r="J83" s="670"/>
      <c r="K83" s="670"/>
      <c r="L83" s="670"/>
      <c r="M83" s="670"/>
      <c r="N83" s="670"/>
      <c r="O83" s="670"/>
      <c r="P83" s="670"/>
      <c r="Q83" s="670"/>
      <c r="R83" s="670"/>
      <c r="S83" s="670"/>
      <c r="T83" s="670"/>
      <c r="U83" s="670"/>
      <c r="V83" s="670"/>
      <c r="W83" s="670"/>
      <c r="X83" s="670"/>
      <c r="Y83" s="670"/>
      <c r="Z83" s="670"/>
      <c r="AA83" s="671"/>
      <c r="AB83" s="875"/>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6"/>
    </row>
    <row r="84" spans="1:60" ht="19.5" hidden="1" customHeight="1">
      <c r="A84" s="854"/>
      <c r="B84" s="526"/>
      <c r="C84" s="527"/>
      <c r="D84" s="527"/>
      <c r="E84" s="527"/>
      <c r="F84" s="528"/>
      <c r="G84" s="672"/>
      <c r="H84" s="672"/>
      <c r="I84" s="672"/>
      <c r="J84" s="672"/>
      <c r="K84" s="672"/>
      <c r="L84" s="672"/>
      <c r="M84" s="672"/>
      <c r="N84" s="672"/>
      <c r="O84" s="672"/>
      <c r="P84" s="672"/>
      <c r="Q84" s="672"/>
      <c r="R84" s="672"/>
      <c r="S84" s="672"/>
      <c r="T84" s="672"/>
      <c r="U84" s="672"/>
      <c r="V84" s="672"/>
      <c r="W84" s="672"/>
      <c r="X84" s="672"/>
      <c r="Y84" s="672"/>
      <c r="Z84" s="672"/>
      <c r="AA84" s="673"/>
      <c r="AB84" s="877"/>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78"/>
    </row>
    <row r="85" spans="1:60" ht="18.75" hidden="1" customHeight="1">
      <c r="A85" s="854"/>
      <c r="B85" s="426" t="s">
        <v>144</v>
      </c>
      <c r="C85" s="426"/>
      <c r="D85" s="426"/>
      <c r="E85" s="426"/>
      <c r="F85" s="427"/>
      <c r="G85" s="510" t="s">
        <v>60</v>
      </c>
      <c r="H85" s="431"/>
      <c r="I85" s="431"/>
      <c r="J85" s="431"/>
      <c r="K85" s="431"/>
      <c r="L85" s="431"/>
      <c r="M85" s="431"/>
      <c r="N85" s="431"/>
      <c r="O85" s="511"/>
      <c r="P85" s="430" t="s">
        <v>62</v>
      </c>
      <c r="Q85" s="431"/>
      <c r="R85" s="431"/>
      <c r="S85" s="431"/>
      <c r="T85" s="431"/>
      <c r="U85" s="431"/>
      <c r="V85" s="431"/>
      <c r="W85" s="431"/>
      <c r="X85" s="511"/>
      <c r="Y85" s="149"/>
      <c r="Z85" s="150"/>
      <c r="AA85" s="151"/>
      <c r="AB85" s="228" t="s">
        <v>11</v>
      </c>
      <c r="AC85" s="229"/>
      <c r="AD85" s="230"/>
      <c r="AE85" s="228" t="s">
        <v>313</v>
      </c>
      <c r="AF85" s="229"/>
      <c r="AG85" s="229"/>
      <c r="AH85" s="230"/>
      <c r="AI85" s="228" t="s">
        <v>311</v>
      </c>
      <c r="AJ85" s="229"/>
      <c r="AK85" s="229"/>
      <c r="AL85" s="230"/>
      <c r="AM85" s="234" t="s">
        <v>340</v>
      </c>
      <c r="AN85" s="234"/>
      <c r="AO85" s="234"/>
      <c r="AP85" s="234"/>
      <c r="AQ85" s="144" t="s">
        <v>187</v>
      </c>
      <c r="AR85" s="115"/>
      <c r="AS85" s="115"/>
      <c r="AT85" s="116"/>
      <c r="AU85" s="531" t="s">
        <v>133</v>
      </c>
      <c r="AV85" s="531"/>
      <c r="AW85" s="531"/>
      <c r="AX85" s="532"/>
      <c r="AY85" s="10"/>
      <c r="AZ85" s="10"/>
      <c r="BA85" s="10"/>
      <c r="BB85" s="10"/>
      <c r="BC85" s="10"/>
    </row>
    <row r="86" spans="1:60" ht="18.75" hidden="1" customHeight="1">
      <c r="A86" s="854"/>
      <c r="B86" s="426"/>
      <c r="C86" s="426"/>
      <c r="D86" s="426"/>
      <c r="E86" s="426"/>
      <c r="F86" s="427"/>
      <c r="G86" s="411"/>
      <c r="H86" s="393"/>
      <c r="I86" s="393"/>
      <c r="J86" s="393"/>
      <c r="K86" s="393"/>
      <c r="L86" s="393"/>
      <c r="M86" s="393"/>
      <c r="N86" s="393"/>
      <c r="O86" s="412"/>
      <c r="P86" s="433"/>
      <c r="Q86" s="393"/>
      <c r="R86" s="393"/>
      <c r="S86" s="393"/>
      <c r="T86" s="393"/>
      <c r="U86" s="393"/>
      <c r="V86" s="393"/>
      <c r="W86" s="393"/>
      <c r="X86" s="41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93" t="s">
        <v>177</v>
      </c>
      <c r="AX86" s="394"/>
      <c r="AY86" s="10"/>
      <c r="AZ86" s="10"/>
      <c r="BA86" s="10"/>
      <c r="BB86" s="10"/>
      <c r="BC86" s="10"/>
      <c r="BD86" s="10"/>
      <c r="BE86" s="10"/>
      <c r="BF86" s="10"/>
      <c r="BG86" s="10"/>
      <c r="BH86" s="10"/>
    </row>
    <row r="87" spans="1:60" ht="23.25" hidden="1" customHeight="1">
      <c r="A87" s="854"/>
      <c r="B87" s="426"/>
      <c r="C87" s="426"/>
      <c r="D87" s="426"/>
      <c r="E87" s="426"/>
      <c r="F87" s="427"/>
      <c r="G87" s="89"/>
      <c r="H87" s="90"/>
      <c r="I87" s="90"/>
      <c r="J87" s="90"/>
      <c r="K87" s="90"/>
      <c r="L87" s="90"/>
      <c r="M87" s="90"/>
      <c r="N87" s="90"/>
      <c r="O87" s="91"/>
      <c r="P87" s="90"/>
      <c r="Q87" s="512"/>
      <c r="R87" s="512"/>
      <c r="S87" s="512"/>
      <c r="T87" s="512"/>
      <c r="U87" s="512"/>
      <c r="V87" s="512"/>
      <c r="W87" s="512"/>
      <c r="X87" s="513"/>
      <c r="Y87" s="556" t="s">
        <v>61</v>
      </c>
      <c r="Z87" s="557"/>
      <c r="AA87" s="558"/>
      <c r="AB87" s="459"/>
      <c r="AC87" s="459"/>
      <c r="AD87" s="459"/>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c r="A88" s="854"/>
      <c r="B88" s="426"/>
      <c r="C88" s="426"/>
      <c r="D88" s="426"/>
      <c r="E88" s="426"/>
      <c r="F88" s="427"/>
      <c r="G88" s="92"/>
      <c r="H88" s="93"/>
      <c r="I88" s="93"/>
      <c r="J88" s="93"/>
      <c r="K88" s="93"/>
      <c r="L88" s="93"/>
      <c r="M88" s="93"/>
      <c r="N88" s="93"/>
      <c r="O88" s="94"/>
      <c r="P88" s="514"/>
      <c r="Q88" s="514"/>
      <c r="R88" s="514"/>
      <c r="S88" s="514"/>
      <c r="T88" s="514"/>
      <c r="U88" s="514"/>
      <c r="V88" s="514"/>
      <c r="W88" s="514"/>
      <c r="X88" s="515"/>
      <c r="Y88" s="456" t="s">
        <v>53</v>
      </c>
      <c r="Z88" s="457"/>
      <c r="AA88" s="458"/>
      <c r="AB88" s="521"/>
      <c r="AC88" s="521"/>
      <c r="AD88" s="521"/>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c r="A89" s="854"/>
      <c r="B89" s="527"/>
      <c r="C89" s="527"/>
      <c r="D89" s="527"/>
      <c r="E89" s="527"/>
      <c r="F89" s="528"/>
      <c r="G89" s="95"/>
      <c r="H89" s="96"/>
      <c r="I89" s="96"/>
      <c r="J89" s="96"/>
      <c r="K89" s="96"/>
      <c r="L89" s="96"/>
      <c r="M89" s="96"/>
      <c r="N89" s="96"/>
      <c r="O89" s="97"/>
      <c r="P89" s="161"/>
      <c r="Q89" s="161"/>
      <c r="R89" s="161"/>
      <c r="S89" s="161"/>
      <c r="T89" s="161"/>
      <c r="U89" s="161"/>
      <c r="V89" s="161"/>
      <c r="W89" s="161"/>
      <c r="X89" s="555"/>
      <c r="Y89" s="456" t="s">
        <v>13</v>
      </c>
      <c r="Z89" s="457"/>
      <c r="AA89" s="458"/>
      <c r="AB89" s="589" t="s">
        <v>14</v>
      </c>
      <c r="AC89" s="589"/>
      <c r="AD89" s="589"/>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c r="A90" s="854"/>
      <c r="B90" s="426" t="s">
        <v>144</v>
      </c>
      <c r="C90" s="426"/>
      <c r="D90" s="426"/>
      <c r="E90" s="426"/>
      <c r="F90" s="427"/>
      <c r="G90" s="510" t="s">
        <v>60</v>
      </c>
      <c r="H90" s="431"/>
      <c r="I90" s="431"/>
      <c r="J90" s="431"/>
      <c r="K90" s="431"/>
      <c r="L90" s="431"/>
      <c r="M90" s="431"/>
      <c r="N90" s="431"/>
      <c r="O90" s="511"/>
      <c r="P90" s="430" t="s">
        <v>62</v>
      </c>
      <c r="Q90" s="431"/>
      <c r="R90" s="431"/>
      <c r="S90" s="431"/>
      <c r="T90" s="431"/>
      <c r="U90" s="431"/>
      <c r="V90" s="431"/>
      <c r="W90" s="431"/>
      <c r="X90" s="511"/>
      <c r="Y90" s="149"/>
      <c r="Z90" s="150"/>
      <c r="AA90" s="151"/>
      <c r="AB90" s="228" t="s">
        <v>11</v>
      </c>
      <c r="AC90" s="229"/>
      <c r="AD90" s="230"/>
      <c r="AE90" s="228" t="s">
        <v>313</v>
      </c>
      <c r="AF90" s="229"/>
      <c r="AG90" s="229"/>
      <c r="AH90" s="230"/>
      <c r="AI90" s="228" t="s">
        <v>311</v>
      </c>
      <c r="AJ90" s="229"/>
      <c r="AK90" s="229"/>
      <c r="AL90" s="230"/>
      <c r="AM90" s="234" t="s">
        <v>340</v>
      </c>
      <c r="AN90" s="234"/>
      <c r="AO90" s="234"/>
      <c r="AP90" s="234"/>
      <c r="AQ90" s="144" t="s">
        <v>187</v>
      </c>
      <c r="AR90" s="115"/>
      <c r="AS90" s="115"/>
      <c r="AT90" s="116"/>
      <c r="AU90" s="531" t="s">
        <v>133</v>
      </c>
      <c r="AV90" s="531"/>
      <c r="AW90" s="531"/>
      <c r="AX90" s="532"/>
    </row>
    <row r="91" spans="1:60" ht="18.75" hidden="1" customHeight="1">
      <c r="A91" s="854"/>
      <c r="B91" s="426"/>
      <c r="C91" s="426"/>
      <c r="D91" s="426"/>
      <c r="E91" s="426"/>
      <c r="F91" s="427"/>
      <c r="G91" s="411"/>
      <c r="H91" s="393"/>
      <c r="I91" s="393"/>
      <c r="J91" s="393"/>
      <c r="K91" s="393"/>
      <c r="L91" s="393"/>
      <c r="M91" s="393"/>
      <c r="N91" s="393"/>
      <c r="O91" s="412"/>
      <c r="P91" s="433"/>
      <c r="Q91" s="393"/>
      <c r="R91" s="393"/>
      <c r="S91" s="393"/>
      <c r="T91" s="393"/>
      <c r="U91" s="393"/>
      <c r="V91" s="393"/>
      <c r="W91" s="393"/>
      <c r="X91" s="41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93" t="s">
        <v>177</v>
      </c>
      <c r="AX91" s="394"/>
      <c r="AY91" s="10"/>
      <c r="AZ91" s="10"/>
      <c r="BA91" s="10"/>
      <c r="BB91" s="10"/>
      <c r="BC91" s="10"/>
    </row>
    <row r="92" spans="1:60" ht="23.25" hidden="1" customHeight="1">
      <c r="A92" s="854"/>
      <c r="B92" s="426"/>
      <c r="C92" s="426"/>
      <c r="D92" s="426"/>
      <c r="E92" s="426"/>
      <c r="F92" s="427"/>
      <c r="G92" s="89"/>
      <c r="H92" s="90"/>
      <c r="I92" s="90"/>
      <c r="J92" s="90"/>
      <c r="K92" s="90"/>
      <c r="L92" s="90"/>
      <c r="M92" s="90"/>
      <c r="N92" s="90"/>
      <c r="O92" s="91"/>
      <c r="P92" s="90"/>
      <c r="Q92" s="512"/>
      <c r="R92" s="512"/>
      <c r="S92" s="512"/>
      <c r="T92" s="512"/>
      <c r="U92" s="512"/>
      <c r="V92" s="512"/>
      <c r="W92" s="512"/>
      <c r="X92" s="513"/>
      <c r="Y92" s="556" t="s">
        <v>61</v>
      </c>
      <c r="Z92" s="557"/>
      <c r="AA92" s="558"/>
      <c r="AB92" s="459"/>
      <c r="AC92" s="459"/>
      <c r="AD92" s="459"/>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c r="A93" s="854"/>
      <c r="B93" s="426"/>
      <c r="C93" s="426"/>
      <c r="D93" s="426"/>
      <c r="E93" s="426"/>
      <c r="F93" s="427"/>
      <c r="G93" s="92"/>
      <c r="H93" s="93"/>
      <c r="I93" s="93"/>
      <c r="J93" s="93"/>
      <c r="K93" s="93"/>
      <c r="L93" s="93"/>
      <c r="M93" s="93"/>
      <c r="N93" s="93"/>
      <c r="O93" s="94"/>
      <c r="P93" s="514"/>
      <c r="Q93" s="514"/>
      <c r="R93" s="514"/>
      <c r="S93" s="514"/>
      <c r="T93" s="514"/>
      <c r="U93" s="514"/>
      <c r="V93" s="514"/>
      <c r="W93" s="514"/>
      <c r="X93" s="515"/>
      <c r="Y93" s="456" t="s">
        <v>53</v>
      </c>
      <c r="Z93" s="457"/>
      <c r="AA93" s="458"/>
      <c r="AB93" s="521"/>
      <c r="AC93" s="521"/>
      <c r="AD93" s="521"/>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c r="A94" s="854"/>
      <c r="B94" s="527"/>
      <c r="C94" s="527"/>
      <c r="D94" s="527"/>
      <c r="E94" s="527"/>
      <c r="F94" s="528"/>
      <c r="G94" s="95"/>
      <c r="H94" s="96"/>
      <c r="I94" s="96"/>
      <c r="J94" s="96"/>
      <c r="K94" s="96"/>
      <c r="L94" s="96"/>
      <c r="M94" s="96"/>
      <c r="N94" s="96"/>
      <c r="O94" s="97"/>
      <c r="P94" s="161"/>
      <c r="Q94" s="161"/>
      <c r="R94" s="161"/>
      <c r="S94" s="161"/>
      <c r="T94" s="161"/>
      <c r="U94" s="161"/>
      <c r="V94" s="161"/>
      <c r="W94" s="161"/>
      <c r="X94" s="555"/>
      <c r="Y94" s="456" t="s">
        <v>13</v>
      </c>
      <c r="Z94" s="457"/>
      <c r="AA94" s="458"/>
      <c r="AB94" s="589" t="s">
        <v>14</v>
      </c>
      <c r="AC94" s="589"/>
      <c r="AD94" s="589"/>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c r="A95" s="854"/>
      <c r="B95" s="426" t="s">
        <v>144</v>
      </c>
      <c r="C95" s="426"/>
      <c r="D95" s="426"/>
      <c r="E95" s="426"/>
      <c r="F95" s="427"/>
      <c r="G95" s="510" t="s">
        <v>60</v>
      </c>
      <c r="H95" s="431"/>
      <c r="I95" s="431"/>
      <c r="J95" s="431"/>
      <c r="K95" s="431"/>
      <c r="L95" s="431"/>
      <c r="M95" s="431"/>
      <c r="N95" s="431"/>
      <c r="O95" s="511"/>
      <c r="P95" s="430" t="s">
        <v>62</v>
      </c>
      <c r="Q95" s="431"/>
      <c r="R95" s="431"/>
      <c r="S95" s="431"/>
      <c r="T95" s="431"/>
      <c r="U95" s="431"/>
      <c r="V95" s="431"/>
      <c r="W95" s="431"/>
      <c r="X95" s="511"/>
      <c r="Y95" s="149"/>
      <c r="Z95" s="150"/>
      <c r="AA95" s="151"/>
      <c r="AB95" s="228" t="s">
        <v>11</v>
      </c>
      <c r="AC95" s="229"/>
      <c r="AD95" s="230"/>
      <c r="AE95" s="228" t="s">
        <v>313</v>
      </c>
      <c r="AF95" s="229"/>
      <c r="AG95" s="229"/>
      <c r="AH95" s="230"/>
      <c r="AI95" s="228" t="s">
        <v>311</v>
      </c>
      <c r="AJ95" s="229"/>
      <c r="AK95" s="229"/>
      <c r="AL95" s="230"/>
      <c r="AM95" s="234" t="s">
        <v>340</v>
      </c>
      <c r="AN95" s="234"/>
      <c r="AO95" s="234"/>
      <c r="AP95" s="234"/>
      <c r="AQ95" s="144" t="s">
        <v>187</v>
      </c>
      <c r="AR95" s="115"/>
      <c r="AS95" s="115"/>
      <c r="AT95" s="116"/>
      <c r="AU95" s="531" t="s">
        <v>133</v>
      </c>
      <c r="AV95" s="531"/>
      <c r="AW95" s="531"/>
      <c r="AX95" s="532"/>
      <c r="AY95" s="10"/>
      <c r="AZ95" s="10"/>
      <c r="BA95" s="10"/>
      <c r="BB95" s="10"/>
      <c r="BC95" s="10"/>
      <c r="BD95" s="10"/>
      <c r="BE95" s="10"/>
      <c r="BF95" s="10"/>
      <c r="BG95" s="10"/>
      <c r="BH95" s="10"/>
    </row>
    <row r="96" spans="1:60" ht="18.75" hidden="1" customHeight="1">
      <c r="A96" s="854"/>
      <c r="B96" s="426"/>
      <c r="C96" s="426"/>
      <c r="D96" s="426"/>
      <c r="E96" s="426"/>
      <c r="F96" s="427"/>
      <c r="G96" s="411"/>
      <c r="H96" s="393"/>
      <c r="I96" s="393"/>
      <c r="J96" s="393"/>
      <c r="K96" s="393"/>
      <c r="L96" s="393"/>
      <c r="M96" s="393"/>
      <c r="N96" s="393"/>
      <c r="O96" s="412"/>
      <c r="P96" s="433"/>
      <c r="Q96" s="393"/>
      <c r="R96" s="393"/>
      <c r="S96" s="393"/>
      <c r="T96" s="393"/>
      <c r="U96" s="393"/>
      <c r="V96" s="393"/>
      <c r="W96" s="393"/>
      <c r="X96" s="41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93" t="s">
        <v>177</v>
      </c>
      <c r="AX96" s="394"/>
    </row>
    <row r="97" spans="1:60" ht="23.25" hidden="1" customHeight="1">
      <c r="A97" s="854"/>
      <c r="B97" s="426"/>
      <c r="C97" s="426"/>
      <c r="D97" s="426"/>
      <c r="E97" s="426"/>
      <c r="F97" s="427"/>
      <c r="G97" s="89"/>
      <c r="H97" s="90"/>
      <c r="I97" s="90"/>
      <c r="J97" s="90"/>
      <c r="K97" s="90"/>
      <c r="L97" s="90"/>
      <c r="M97" s="90"/>
      <c r="N97" s="90"/>
      <c r="O97" s="91"/>
      <c r="P97" s="90"/>
      <c r="Q97" s="512"/>
      <c r="R97" s="512"/>
      <c r="S97" s="512"/>
      <c r="T97" s="512"/>
      <c r="U97" s="512"/>
      <c r="V97" s="512"/>
      <c r="W97" s="512"/>
      <c r="X97" s="513"/>
      <c r="Y97" s="556" t="s">
        <v>61</v>
      </c>
      <c r="Z97" s="557"/>
      <c r="AA97" s="558"/>
      <c r="AB97" s="466"/>
      <c r="AC97" s="467"/>
      <c r="AD97" s="468"/>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c r="A98" s="854"/>
      <c r="B98" s="426"/>
      <c r="C98" s="426"/>
      <c r="D98" s="426"/>
      <c r="E98" s="426"/>
      <c r="F98" s="427"/>
      <c r="G98" s="92"/>
      <c r="H98" s="93"/>
      <c r="I98" s="93"/>
      <c r="J98" s="93"/>
      <c r="K98" s="93"/>
      <c r="L98" s="93"/>
      <c r="M98" s="93"/>
      <c r="N98" s="93"/>
      <c r="O98" s="94"/>
      <c r="P98" s="514"/>
      <c r="Q98" s="514"/>
      <c r="R98" s="514"/>
      <c r="S98" s="514"/>
      <c r="T98" s="514"/>
      <c r="U98" s="514"/>
      <c r="V98" s="514"/>
      <c r="W98" s="514"/>
      <c r="X98" s="515"/>
      <c r="Y98" s="456" t="s">
        <v>53</v>
      </c>
      <c r="Z98" s="457"/>
      <c r="AA98" s="458"/>
      <c r="AB98" s="460"/>
      <c r="AC98" s="461"/>
      <c r="AD98" s="462"/>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c r="A99" s="855"/>
      <c r="B99" s="428"/>
      <c r="C99" s="428"/>
      <c r="D99" s="428"/>
      <c r="E99" s="428"/>
      <c r="F99" s="429"/>
      <c r="G99" s="575"/>
      <c r="H99" s="200"/>
      <c r="I99" s="200"/>
      <c r="J99" s="200"/>
      <c r="K99" s="200"/>
      <c r="L99" s="200"/>
      <c r="M99" s="200"/>
      <c r="N99" s="200"/>
      <c r="O99" s="576"/>
      <c r="P99" s="516"/>
      <c r="Q99" s="516"/>
      <c r="R99" s="516"/>
      <c r="S99" s="516"/>
      <c r="T99" s="516"/>
      <c r="U99" s="516"/>
      <c r="V99" s="516"/>
      <c r="W99" s="516"/>
      <c r="X99" s="517"/>
      <c r="Y99" s="884" t="s">
        <v>13</v>
      </c>
      <c r="Z99" s="885"/>
      <c r="AA99" s="886"/>
      <c r="AB99" s="881" t="s">
        <v>14</v>
      </c>
      <c r="AC99" s="882"/>
      <c r="AD99" s="883"/>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c r="A100" s="499" t="s">
        <v>274</v>
      </c>
      <c r="B100" s="500"/>
      <c r="C100" s="500"/>
      <c r="D100" s="500"/>
      <c r="E100" s="500"/>
      <c r="F100" s="501"/>
      <c r="G100" s="502" t="s">
        <v>59</v>
      </c>
      <c r="H100" s="502"/>
      <c r="I100" s="502"/>
      <c r="J100" s="502"/>
      <c r="K100" s="502"/>
      <c r="L100" s="502"/>
      <c r="M100" s="502"/>
      <c r="N100" s="502"/>
      <c r="O100" s="502"/>
      <c r="P100" s="502"/>
      <c r="Q100" s="502"/>
      <c r="R100" s="502"/>
      <c r="S100" s="502"/>
      <c r="T100" s="502"/>
      <c r="U100" s="502"/>
      <c r="V100" s="502"/>
      <c r="W100" s="502"/>
      <c r="X100" s="503"/>
      <c r="Y100" s="843"/>
      <c r="Z100" s="844"/>
      <c r="AA100" s="845"/>
      <c r="AB100" s="479" t="s">
        <v>11</v>
      </c>
      <c r="AC100" s="479"/>
      <c r="AD100" s="479"/>
      <c r="AE100" s="537" t="s">
        <v>313</v>
      </c>
      <c r="AF100" s="538"/>
      <c r="AG100" s="538"/>
      <c r="AH100" s="539"/>
      <c r="AI100" s="537" t="s">
        <v>333</v>
      </c>
      <c r="AJ100" s="538"/>
      <c r="AK100" s="538"/>
      <c r="AL100" s="539"/>
      <c r="AM100" s="537" t="s">
        <v>340</v>
      </c>
      <c r="AN100" s="538"/>
      <c r="AO100" s="538"/>
      <c r="AP100" s="539"/>
      <c r="AQ100" s="304" t="s">
        <v>353</v>
      </c>
      <c r="AR100" s="305"/>
      <c r="AS100" s="305"/>
      <c r="AT100" s="306"/>
      <c r="AU100" s="304" t="s">
        <v>354</v>
      </c>
      <c r="AV100" s="305"/>
      <c r="AW100" s="305"/>
      <c r="AX100" s="307"/>
    </row>
    <row r="101" spans="1:60" ht="23.25" customHeight="1">
      <c r="A101" s="420"/>
      <c r="B101" s="421"/>
      <c r="C101" s="421"/>
      <c r="D101" s="421"/>
      <c r="E101" s="421"/>
      <c r="F101" s="422"/>
      <c r="G101" s="90" t="s">
        <v>494</v>
      </c>
      <c r="H101" s="90"/>
      <c r="I101" s="90"/>
      <c r="J101" s="90"/>
      <c r="K101" s="90"/>
      <c r="L101" s="90"/>
      <c r="M101" s="90"/>
      <c r="N101" s="90"/>
      <c r="O101" s="90"/>
      <c r="P101" s="90"/>
      <c r="Q101" s="90"/>
      <c r="R101" s="90"/>
      <c r="S101" s="90"/>
      <c r="T101" s="90"/>
      <c r="U101" s="90"/>
      <c r="V101" s="90"/>
      <c r="W101" s="90"/>
      <c r="X101" s="91"/>
      <c r="Y101" s="540" t="s">
        <v>54</v>
      </c>
      <c r="Z101" s="541"/>
      <c r="AA101" s="542"/>
      <c r="AB101" s="459" t="s">
        <v>495</v>
      </c>
      <c r="AC101" s="459"/>
      <c r="AD101" s="459"/>
      <c r="AE101" s="202">
        <v>5</v>
      </c>
      <c r="AF101" s="203"/>
      <c r="AG101" s="203"/>
      <c r="AH101" s="204"/>
      <c r="AI101" s="202">
        <v>4</v>
      </c>
      <c r="AJ101" s="203"/>
      <c r="AK101" s="203"/>
      <c r="AL101" s="204"/>
      <c r="AM101" s="202">
        <v>4</v>
      </c>
      <c r="AN101" s="203"/>
      <c r="AO101" s="203"/>
      <c r="AP101" s="204"/>
      <c r="AQ101" s="202" t="s">
        <v>484</v>
      </c>
      <c r="AR101" s="203"/>
      <c r="AS101" s="203"/>
      <c r="AT101" s="204"/>
      <c r="AU101" s="202" t="s">
        <v>484</v>
      </c>
      <c r="AV101" s="203"/>
      <c r="AW101" s="203"/>
      <c r="AX101" s="204"/>
    </row>
    <row r="102" spans="1:60" ht="23.25" customHeight="1">
      <c r="A102" s="423"/>
      <c r="B102" s="424"/>
      <c r="C102" s="424"/>
      <c r="D102" s="424"/>
      <c r="E102" s="424"/>
      <c r="F102" s="425"/>
      <c r="G102" s="96"/>
      <c r="H102" s="96"/>
      <c r="I102" s="96"/>
      <c r="J102" s="96"/>
      <c r="K102" s="96"/>
      <c r="L102" s="96"/>
      <c r="M102" s="96"/>
      <c r="N102" s="96"/>
      <c r="O102" s="96"/>
      <c r="P102" s="96"/>
      <c r="Q102" s="96"/>
      <c r="R102" s="96"/>
      <c r="S102" s="96"/>
      <c r="T102" s="96"/>
      <c r="U102" s="96"/>
      <c r="V102" s="96"/>
      <c r="W102" s="96"/>
      <c r="X102" s="97"/>
      <c r="Y102" s="443" t="s">
        <v>55</v>
      </c>
      <c r="Z102" s="444"/>
      <c r="AA102" s="445"/>
      <c r="AB102" s="459" t="s">
        <v>495</v>
      </c>
      <c r="AC102" s="459"/>
      <c r="AD102" s="459"/>
      <c r="AE102" s="416">
        <v>7</v>
      </c>
      <c r="AF102" s="416"/>
      <c r="AG102" s="416"/>
      <c r="AH102" s="416"/>
      <c r="AI102" s="416">
        <v>7</v>
      </c>
      <c r="AJ102" s="416"/>
      <c r="AK102" s="416"/>
      <c r="AL102" s="416"/>
      <c r="AM102" s="416">
        <v>7</v>
      </c>
      <c r="AN102" s="416"/>
      <c r="AO102" s="416"/>
      <c r="AP102" s="416"/>
      <c r="AQ102" s="257">
        <v>7</v>
      </c>
      <c r="AR102" s="258"/>
      <c r="AS102" s="258"/>
      <c r="AT102" s="303"/>
      <c r="AU102" s="257">
        <v>7</v>
      </c>
      <c r="AV102" s="258"/>
      <c r="AW102" s="258"/>
      <c r="AX102" s="303"/>
    </row>
    <row r="103" spans="1:60" ht="31.5" hidden="1" customHeight="1">
      <c r="A103" s="417" t="s">
        <v>274</v>
      </c>
      <c r="B103" s="418"/>
      <c r="C103" s="418"/>
      <c r="D103" s="418"/>
      <c r="E103" s="418"/>
      <c r="F103" s="419"/>
      <c r="G103" s="457" t="s">
        <v>59</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313</v>
      </c>
      <c r="AF103" s="414"/>
      <c r="AG103" s="414"/>
      <c r="AH103" s="415"/>
      <c r="AI103" s="413" t="s">
        <v>311</v>
      </c>
      <c r="AJ103" s="414"/>
      <c r="AK103" s="414"/>
      <c r="AL103" s="415"/>
      <c r="AM103" s="413" t="s">
        <v>340</v>
      </c>
      <c r="AN103" s="414"/>
      <c r="AO103" s="414"/>
      <c r="AP103" s="415"/>
      <c r="AQ103" s="268" t="s">
        <v>353</v>
      </c>
      <c r="AR103" s="269"/>
      <c r="AS103" s="269"/>
      <c r="AT103" s="308"/>
      <c r="AU103" s="268" t="s">
        <v>354</v>
      </c>
      <c r="AV103" s="269"/>
      <c r="AW103" s="269"/>
      <c r="AX103" s="270"/>
    </row>
    <row r="104" spans="1:60" ht="23.25" hidden="1" customHeight="1">
      <c r="A104" s="420"/>
      <c r="B104" s="421"/>
      <c r="C104" s="421"/>
      <c r="D104" s="421"/>
      <c r="E104" s="421"/>
      <c r="F104" s="422"/>
      <c r="G104" s="90"/>
      <c r="H104" s="90"/>
      <c r="I104" s="90"/>
      <c r="J104" s="90"/>
      <c r="K104" s="90"/>
      <c r="L104" s="90"/>
      <c r="M104" s="90"/>
      <c r="N104" s="90"/>
      <c r="O104" s="90"/>
      <c r="P104" s="90"/>
      <c r="Q104" s="90"/>
      <c r="R104" s="90"/>
      <c r="S104" s="90"/>
      <c r="T104" s="90"/>
      <c r="U104" s="90"/>
      <c r="V104" s="90"/>
      <c r="W104" s="90"/>
      <c r="X104" s="91"/>
      <c r="Y104" s="463" t="s">
        <v>54</v>
      </c>
      <c r="Z104" s="464"/>
      <c r="AA104" s="465"/>
      <c r="AB104" s="543"/>
      <c r="AC104" s="544"/>
      <c r="AD104" s="545"/>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c r="A105" s="423"/>
      <c r="B105" s="424"/>
      <c r="C105" s="424"/>
      <c r="D105" s="424"/>
      <c r="E105" s="424"/>
      <c r="F105" s="425"/>
      <c r="G105" s="96"/>
      <c r="H105" s="96"/>
      <c r="I105" s="96"/>
      <c r="J105" s="96"/>
      <c r="K105" s="96"/>
      <c r="L105" s="96"/>
      <c r="M105" s="96"/>
      <c r="N105" s="96"/>
      <c r="O105" s="96"/>
      <c r="P105" s="96"/>
      <c r="Q105" s="96"/>
      <c r="R105" s="96"/>
      <c r="S105" s="96"/>
      <c r="T105" s="96"/>
      <c r="U105" s="96"/>
      <c r="V105" s="96"/>
      <c r="W105" s="96"/>
      <c r="X105" s="97"/>
      <c r="Y105" s="443" t="s">
        <v>55</v>
      </c>
      <c r="Z105" s="546"/>
      <c r="AA105" s="547"/>
      <c r="AB105" s="466"/>
      <c r="AC105" s="467"/>
      <c r="AD105" s="468"/>
      <c r="AE105" s="416"/>
      <c r="AF105" s="416"/>
      <c r="AG105" s="416"/>
      <c r="AH105" s="416"/>
      <c r="AI105" s="416"/>
      <c r="AJ105" s="416"/>
      <c r="AK105" s="416"/>
      <c r="AL105" s="416"/>
      <c r="AM105" s="416"/>
      <c r="AN105" s="416"/>
      <c r="AO105" s="416"/>
      <c r="AP105" s="416"/>
      <c r="AQ105" s="202"/>
      <c r="AR105" s="203"/>
      <c r="AS105" s="203"/>
      <c r="AT105" s="204"/>
      <c r="AU105" s="257"/>
      <c r="AV105" s="258"/>
      <c r="AW105" s="258"/>
      <c r="AX105" s="303"/>
    </row>
    <row r="106" spans="1:60" ht="31.5" hidden="1" customHeight="1">
      <c r="A106" s="417" t="s">
        <v>274</v>
      </c>
      <c r="B106" s="418"/>
      <c r="C106" s="418"/>
      <c r="D106" s="418"/>
      <c r="E106" s="418"/>
      <c r="F106" s="419"/>
      <c r="G106" s="457" t="s">
        <v>59</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313</v>
      </c>
      <c r="AF106" s="414"/>
      <c r="AG106" s="414"/>
      <c r="AH106" s="415"/>
      <c r="AI106" s="413" t="s">
        <v>311</v>
      </c>
      <c r="AJ106" s="414"/>
      <c r="AK106" s="414"/>
      <c r="AL106" s="415"/>
      <c r="AM106" s="413" t="s">
        <v>340</v>
      </c>
      <c r="AN106" s="414"/>
      <c r="AO106" s="414"/>
      <c r="AP106" s="415"/>
      <c r="AQ106" s="268" t="s">
        <v>353</v>
      </c>
      <c r="AR106" s="269"/>
      <c r="AS106" s="269"/>
      <c r="AT106" s="308"/>
      <c r="AU106" s="268" t="s">
        <v>354</v>
      </c>
      <c r="AV106" s="269"/>
      <c r="AW106" s="269"/>
      <c r="AX106" s="270"/>
    </row>
    <row r="107" spans="1:60" ht="23.25" hidden="1" customHeight="1">
      <c r="A107" s="420"/>
      <c r="B107" s="421"/>
      <c r="C107" s="421"/>
      <c r="D107" s="421"/>
      <c r="E107" s="421"/>
      <c r="F107" s="422"/>
      <c r="G107" s="90"/>
      <c r="H107" s="90"/>
      <c r="I107" s="90"/>
      <c r="J107" s="90"/>
      <c r="K107" s="90"/>
      <c r="L107" s="90"/>
      <c r="M107" s="90"/>
      <c r="N107" s="90"/>
      <c r="O107" s="90"/>
      <c r="P107" s="90"/>
      <c r="Q107" s="90"/>
      <c r="R107" s="90"/>
      <c r="S107" s="90"/>
      <c r="T107" s="90"/>
      <c r="U107" s="90"/>
      <c r="V107" s="90"/>
      <c r="W107" s="90"/>
      <c r="X107" s="91"/>
      <c r="Y107" s="463" t="s">
        <v>54</v>
      </c>
      <c r="Z107" s="464"/>
      <c r="AA107" s="465"/>
      <c r="AB107" s="543"/>
      <c r="AC107" s="544"/>
      <c r="AD107" s="545"/>
      <c r="AE107" s="416"/>
      <c r="AF107" s="416"/>
      <c r="AG107" s="416"/>
      <c r="AH107" s="416"/>
      <c r="AI107" s="416"/>
      <c r="AJ107" s="416"/>
      <c r="AK107" s="416"/>
      <c r="AL107" s="416"/>
      <c r="AM107" s="416"/>
      <c r="AN107" s="416"/>
      <c r="AO107" s="416"/>
      <c r="AP107" s="416"/>
      <c r="AQ107" s="202"/>
      <c r="AR107" s="203"/>
      <c r="AS107" s="203"/>
      <c r="AT107" s="204"/>
      <c r="AU107" s="202"/>
      <c r="AV107" s="203"/>
      <c r="AW107" s="203"/>
      <c r="AX107" s="204"/>
    </row>
    <row r="108" spans="1:60" ht="23.25" hidden="1" customHeight="1">
      <c r="A108" s="423"/>
      <c r="B108" s="424"/>
      <c r="C108" s="424"/>
      <c r="D108" s="424"/>
      <c r="E108" s="424"/>
      <c r="F108" s="425"/>
      <c r="G108" s="96"/>
      <c r="H108" s="96"/>
      <c r="I108" s="96"/>
      <c r="J108" s="96"/>
      <c r="K108" s="96"/>
      <c r="L108" s="96"/>
      <c r="M108" s="96"/>
      <c r="N108" s="96"/>
      <c r="O108" s="96"/>
      <c r="P108" s="96"/>
      <c r="Q108" s="96"/>
      <c r="R108" s="96"/>
      <c r="S108" s="96"/>
      <c r="T108" s="96"/>
      <c r="U108" s="96"/>
      <c r="V108" s="96"/>
      <c r="W108" s="96"/>
      <c r="X108" s="97"/>
      <c r="Y108" s="443" t="s">
        <v>55</v>
      </c>
      <c r="Z108" s="546"/>
      <c r="AA108" s="547"/>
      <c r="AB108" s="466"/>
      <c r="AC108" s="467"/>
      <c r="AD108" s="468"/>
      <c r="AE108" s="416"/>
      <c r="AF108" s="416"/>
      <c r="AG108" s="416"/>
      <c r="AH108" s="416"/>
      <c r="AI108" s="416"/>
      <c r="AJ108" s="416"/>
      <c r="AK108" s="416"/>
      <c r="AL108" s="416"/>
      <c r="AM108" s="416"/>
      <c r="AN108" s="416"/>
      <c r="AO108" s="416"/>
      <c r="AP108" s="416"/>
      <c r="AQ108" s="202"/>
      <c r="AR108" s="203"/>
      <c r="AS108" s="203"/>
      <c r="AT108" s="204"/>
      <c r="AU108" s="257"/>
      <c r="AV108" s="258"/>
      <c r="AW108" s="258"/>
      <c r="AX108" s="303"/>
    </row>
    <row r="109" spans="1:60" ht="31.5" hidden="1" customHeight="1">
      <c r="A109" s="417" t="s">
        <v>274</v>
      </c>
      <c r="B109" s="418"/>
      <c r="C109" s="418"/>
      <c r="D109" s="418"/>
      <c r="E109" s="418"/>
      <c r="F109" s="419"/>
      <c r="G109" s="457" t="s">
        <v>59</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313</v>
      </c>
      <c r="AF109" s="414"/>
      <c r="AG109" s="414"/>
      <c r="AH109" s="415"/>
      <c r="AI109" s="413" t="s">
        <v>311</v>
      </c>
      <c r="AJ109" s="414"/>
      <c r="AK109" s="414"/>
      <c r="AL109" s="415"/>
      <c r="AM109" s="413" t="s">
        <v>340</v>
      </c>
      <c r="AN109" s="414"/>
      <c r="AO109" s="414"/>
      <c r="AP109" s="415"/>
      <c r="AQ109" s="268" t="s">
        <v>353</v>
      </c>
      <c r="AR109" s="269"/>
      <c r="AS109" s="269"/>
      <c r="AT109" s="308"/>
      <c r="AU109" s="268" t="s">
        <v>354</v>
      </c>
      <c r="AV109" s="269"/>
      <c r="AW109" s="269"/>
      <c r="AX109" s="270"/>
    </row>
    <row r="110" spans="1:60" ht="23.25" hidden="1" customHeight="1">
      <c r="A110" s="420"/>
      <c r="B110" s="421"/>
      <c r="C110" s="421"/>
      <c r="D110" s="421"/>
      <c r="E110" s="421"/>
      <c r="F110" s="422"/>
      <c r="G110" s="90"/>
      <c r="H110" s="90"/>
      <c r="I110" s="90"/>
      <c r="J110" s="90"/>
      <c r="K110" s="90"/>
      <c r="L110" s="90"/>
      <c r="M110" s="90"/>
      <c r="N110" s="90"/>
      <c r="O110" s="90"/>
      <c r="P110" s="90"/>
      <c r="Q110" s="90"/>
      <c r="R110" s="90"/>
      <c r="S110" s="90"/>
      <c r="T110" s="90"/>
      <c r="U110" s="90"/>
      <c r="V110" s="90"/>
      <c r="W110" s="90"/>
      <c r="X110" s="91"/>
      <c r="Y110" s="463" t="s">
        <v>54</v>
      </c>
      <c r="Z110" s="464"/>
      <c r="AA110" s="465"/>
      <c r="AB110" s="543"/>
      <c r="AC110" s="544"/>
      <c r="AD110" s="545"/>
      <c r="AE110" s="416"/>
      <c r="AF110" s="416"/>
      <c r="AG110" s="416"/>
      <c r="AH110" s="416"/>
      <c r="AI110" s="416"/>
      <c r="AJ110" s="416"/>
      <c r="AK110" s="416"/>
      <c r="AL110" s="416"/>
      <c r="AM110" s="416"/>
      <c r="AN110" s="416"/>
      <c r="AO110" s="416"/>
      <c r="AP110" s="416"/>
      <c r="AQ110" s="202"/>
      <c r="AR110" s="203"/>
      <c r="AS110" s="203"/>
      <c r="AT110" s="204"/>
      <c r="AU110" s="202"/>
      <c r="AV110" s="203"/>
      <c r="AW110" s="203"/>
      <c r="AX110" s="204"/>
    </row>
    <row r="111" spans="1:60" ht="23.25" hidden="1" customHeight="1">
      <c r="A111" s="423"/>
      <c r="B111" s="424"/>
      <c r="C111" s="424"/>
      <c r="D111" s="424"/>
      <c r="E111" s="424"/>
      <c r="F111" s="425"/>
      <c r="G111" s="96"/>
      <c r="H111" s="96"/>
      <c r="I111" s="96"/>
      <c r="J111" s="96"/>
      <c r="K111" s="96"/>
      <c r="L111" s="96"/>
      <c r="M111" s="96"/>
      <c r="N111" s="96"/>
      <c r="O111" s="96"/>
      <c r="P111" s="96"/>
      <c r="Q111" s="96"/>
      <c r="R111" s="96"/>
      <c r="S111" s="96"/>
      <c r="T111" s="96"/>
      <c r="U111" s="96"/>
      <c r="V111" s="96"/>
      <c r="W111" s="96"/>
      <c r="X111" s="97"/>
      <c r="Y111" s="443" t="s">
        <v>55</v>
      </c>
      <c r="Z111" s="546"/>
      <c r="AA111" s="547"/>
      <c r="AB111" s="466"/>
      <c r="AC111" s="467"/>
      <c r="AD111" s="468"/>
      <c r="AE111" s="416"/>
      <c r="AF111" s="416"/>
      <c r="AG111" s="416"/>
      <c r="AH111" s="416"/>
      <c r="AI111" s="416"/>
      <c r="AJ111" s="416"/>
      <c r="AK111" s="416"/>
      <c r="AL111" s="416"/>
      <c r="AM111" s="416"/>
      <c r="AN111" s="416"/>
      <c r="AO111" s="416"/>
      <c r="AP111" s="416"/>
      <c r="AQ111" s="202"/>
      <c r="AR111" s="203"/>
      <c r="AS111" s="203"/>
      <c r="AT111" s="204"/>
      <c r="AU111" s="257"/>
      <c r="AV111" s="258"/>
      <c r="AW111" s="258"/>
      <c r="AX111" s="303"/>
    </row>
    <row r="112" spans="1:60" ht="31.5" hidden="1" customHeight="1">
      <c r="A112" s="417" t="s">
        <v>274</v>
      </c>
      <c r="B112" s="418"/>
      <c r="C112" s="418"/>
      <c r="D112" s="418"/>
      <c r="E112" s="418"/>
      <c r="F112" s="419"/>
      <c r="G112" s="457" t="s">
        <v>59</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313</v>
      </c>
      <c r="AF112" s="414"/>
      <c r="AG112" s="414"/>
      <c r="AH112" s="415"/>
      <c r="AI112" s="413" t="s">
        <v>311</v>
      </c>
      <c r="AJ112" s="414"/>
      <c r="AK112" s="414"/>
      <c r="AL112" s="415"/>
      <c r="AM112" s="413" t="s">
        <v>340</v>
      </c>
      <c r="AN112" s="414"/>
      <c r="AO112" s="414"/>
      <c r="AP112" s="415"/>
      <c r="AQ112" s="268" t="s">
        <v>353</v>
      </c>
      <c r="AR112" s="269"/>
      <c r="AS112" s="269"/>
      <c r="AT112" s="308"/>
      <c r="AU112" s="268" t="s">
        <v>354</v>
      </c>
      <c r="AV112" s="269"/>
      <c r="AW112" s="269"/>
      <c r="AX112" s="270"/>
    </row>
    <row r="113" spans="1:50" ht="23.25" hidden="1" customHeight="1">
      <c r="A113" s="420"/>
      <c r="B113" s="421"/>
      <c r="C113" s="421"/>
      <c r="D113" s="421"/>
      <c r="E113" s="421"/>
      <c r="F113" s="422"/>
      <c r="G113" s="90"/>
      <c r="H113" s="90"/>
      <c r="I113" s="90"/>
      <c r="J113" s="90"/>
      <c r="K113" s="90"/>
      <c r="L113" s="90"/>
      <c r="M113" s="90"/>
      <c r="N113" s="90"/>
      <c r="O113" s="90"/>
      <c r="P113" s="90"/>
      <c r="Q113" s="90"/>
      <c r="R113" s="90"/>
      <c r="S113" s="90"/>
      <c r="T113" s="90"/>
      <c r="U113" s="90"/>
      <c r="V113" s="90"/>
      <c r="W113" s="90"/>
      <c r="X113" s="91"/>
      <c r="Y113" s="463" t="s">
        <v>54</v>
      </c>
      <c r="Z113" s="464"/>
      <c r="AA113" s="465"/>
      <c r="AB113" s="543"/>
      <c r="AC113" s="544"/>
      <c r="AD113" s="545"/>
      <c r="AE113" s="416"/>
      <c r="AF113" s="416"/>
      <c r="AG113" s="416"/>
      <c r="AH113" s="416"/>
      <c r="AI113" s="416"/>
      <c r="AJ113" s="416"/>
      <c r="AK113" s="416"/>
      <c r="AL113" s="416"/>
      <c r="AM113" s="416"/>
      <c r="AN113" s="416"/>
      <c r="AO113" s="416"/>
      <c r="AP113" s="416"/>
      <c r="AQ113" s="202"/>
      <c r="AR113" s="203"/>
      <c r="AS113" s="203"/>
      <c r="AT113" s="204"/>
      <c r="AU113" s="202"/>
      <c r="AV113" s="203"/>
      <c r="AW113" s="203"/>
      <c r="AX113" s="204"/>
    </row>
    <row r="114" spans="1:50" ht="23.25" hidden="1" customHeight="1">
      <c r="A114" s="423"/>
      <c r="B114" s="424"/>
      <c r="C114" s="424"/>
      <c r="D114" s="424"/>
      <c r="E114" s="424"/>
      <c r="F114" s="425"/>
      <c r="G114" s="96"/>
      <c r="H114" s="96"/>
      <c r="I114" s="96"/>
      <c r="J114" s="96"/>
      <c r="K114" s="96"/>
      <c r="L114" s="96"/>
      <c r="M114" s="96"/>
      <c r="N114" s="96"/>
      <c r="O114" s="96"/>
      <c r="P114" s="96"/>
      <c r="Q114" s="96"/>
      <c r="R114" s="96"/>
      <c r="S114" s="96"/>
      <c r="T114" s="96"/>
      <c r="U114" s="96"/>
      <c r="V114" s="96"/>
      <c r="W114" s="96"/>
      <c r="X114" s="97"/>
      <c r="Y114" s="443" t="s">
        <v>55</v>
      </c>
      <c r="Z114" s="546"/>
      <c r="AA114" s="547"/>
      <c r="AB114" s="466"/>
      <c r="AC114" s="467"/>
      <c r="AD114" s="468"/>
      <c r="AE114" s="416"/>
      <c r="AF114" s="416"/>
      <c r="AG114" s="416"/>
      <c r="AH114" s="416"/>
      <c r="AI114" s="416"/>
      <c r="AJ114" s="416"/>
      <c r="AK114" s="416"/>
      <c r="AL114" s="416"/>
      <c r="AM114" s="416"/>
      <c r="AN114" s="416"/>
      <c r="AO114" s="416"/>
      <c r="AP114" s="416"/>
      <c r="AQ114" s="202"/>
      <c r="AR114" s="203"/>
      <c r="AS114" s="203"/>
      <c r="AT114" s="204"/>
      <c r="AU114" s="202"/>
      <c r="AV114" s="203"/>
      <c r="AW114" s="203"/>
      <c r="AX114" s="204"/>
    </row>
    <row r="115" spans="1:50" ht="23.25" customHeight="1">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313</v>
      </c>
      <c r="AF115" s="414"/>
      <c r="AG115" s="414"/>
      <c r="AH115" s="415"/>
      <c r="AI115" s="413" t="s">
        <v>311</v>
      </c>
      <c r="AJ115" s="414"/>
      <c r="AK115" s="414"/>
      <c r="AL115" s="415"/>
      <c r="AM115" s="413" t="s">
        <v>340</v>
      </c>
      <c r="AN115" s="414"/>
      <c r="AO115" s="414"/>
      <c r="AP115" s="415"/>
      <c r="AQ115" s="586" t="s">
        <v>355</v>
      </c>
      <c r="AR115" s="587"/>
      <c r="AS115" s="587"/>
      <c r="AT115" s="587"/>
      <c r="AU115" s="587"/>
      <c r="AV115" s="587"/>
      <c r="AW115" s="587"/>
      <c r="AX115" s="588"/>
    </row>
    <row r="116" spans="1:50" ht="33" customHeight="1">
      <c r="A116" s="437"/>
      <c r="B116" s="438"/>
      <c r="C116" s="438"/>
      <c r="D116" s="438"/>
      <c r="E116" s="438"/>
      <c r="F116" s="439"/>
      <c r="G116" s="388" t="s">
        <v>496</v>
      </c>
      <c r="H116" s="388"/>
      <c r="I116" s="388"/>
      <c r="J116" s="388"/>
      <c r="K116" s="388"/>
      <c r="L116" s="388"/>
      <c r="M116" s="388"/>
      <c r="N116" s="388"/>
      <c r="O116" s="388"/>
      <c r="P116" s="388"/>
      <c r="Q116" s="388"/>
      <c r="R116" s="388"/>
      <c r="S116" s="388"/>
      <c r="T116" s="388"/>
      <c r="U116" s="388"/>
      <c r="V116" s="388"/>
      <c r="W116" s="388"/>
      <c r="X116" s="388"/>
      <c r="Y116" s="453" t="s">
        <v>15</v>
      </c>
      <c r="Z116" s="454"/>
      <c r="AA116" s="455"/>
      <c r="AB116" s="460" t="s">
        <v>497</v>
      </c>
      <c r="AC116" s="461"/>
      <c r="AD116" s="462"/>
      <c r="AE116" s="416">
        <v>503</v>
      </c>
      <c r="AF116" s="416"/>
      <c r="AG116" s="416"/>
      <c r="AH116" s="416"/>
      <c r="AI116" s="416">
        <v>397</v>
      </c>
      <c r="AJ116" s="416"/>
      <c r="AK116" s="416"/>
      <c r="AL116" s="416"/>
      <c r="AM116" s="416">
        <v>697</v>
      </c>
      <c r="AN116" s="416"/>
      <c r="AO116" s="416"/>
      <c r="AP116" s="416"/>
      <c r="AQ116" s="202">
        <v>608</v>
      </c>
      <c r="AR116" s="203"/>
      <c r="AS116" s="203"/>
      <c r="AT116" s="203"/>
      <c r="AU116" s="203"/>
      <c r="AV116" s="203"/>
      <c r="AW116" s="203"/>
      <c r="AX116" s="205"/>
    </row>
    <row r="117" spans="1:50" ht="46.5" customHeight="1" thickBot="1">
      <c r="A117" s="440"/>
      <c r="B117" s="441"/>
      <c r="C117" s="441"/>
      <c r="D117" s="441"/>
      <c r="E117" s="441"/>
      <c r="F117" s="442"/>
      <c r="G117" s="389"/>
      <c r="H117" s="389"/>
      <c r="I117" s="389"/>
      <c r="J117" s="389"/>
      <c r="K117" s="389"/>
      <c r="L117" s="389"/>
      <c r="M117" s="389"/>
      <c r="N117" s="389"/>
      <c r="O117" s="389"/>
      <c r="P117" s="389"/>
      <c r="Q117" s="389"/>
      <c r="R117" s="389"/>
      <c r="S117" s="389"/>
      <c r="T117" s="389"/>
      <c r="U117" s="389"/>
      <c r="V117" s="389"/>
      <c r="W117" s="389"/>
      <c r="X117" s="389"/>
      <c r="Y117" s="469" t="s">
        <v>48</v>
      </c>
      <c r="Z117" s="444"/>
      <c r="AA117" s="445"/>
      <c r="AB117" s="470" t="s">
        <v>498</v>
      </c>
      <c r="AC117" s="471"/>
      <c r="AD117" s="472"/>
      <c r="AE117" s="549" t="s">
        <v>499</v>
      </c>
      <c r="AF117" s="549"/>
      <c r="AG117" s="549"/>
      <c r="AH117" s="549"/>
      <c r="AI117" s="549" t="s">
        <v>500</v>
      </c>
      <c r="AJ117" s="549"/>
      <c r="AK117" s="549"/>
      <c r="AL117" s="549"/>
      <c r="AM117" s="549" t="s">
        <v>547</v>
      </c>
      <c r="AN117" s="549"/>
      <c r="AO117" s="549"/>
      <c r="AP117" s="549"/>
      <c r="AQ117" s="549" t="s">
        <v>573</v>
      </c>
      <c r="AR117" s="549"/>
      <c r="AS117" s="549"/>
      <c r="AT117" s="549"/>
      <c r="AU117" s="549"/>
      <c r="AV117" s="549"/>
      <c r="AW117" s="549"/>
      <c r="AX117" s="550"/>
    </row>
    <row r="118" spans="1:50" ht="23.25" hidden="1" customHeight="1">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313</v>
      </c>
      <c r="AF118" s="414"/>
      <c r="AG118" s="414"/>
      <c r="AH118" s="415"/>
      <c r="AI118" s="413" t="s">
        <v>311</v>
      </c>
      <c r="AJ118" s="414"/>
      <c r="AK118" s="414"/>
      <c r="AL118" s="415"/>
      <c r="AM118" s="413" t="s">
        <v>340</v>
      </c>
      <c r="AN118" s="414"/>
      <c r="AO118" s="414"/>
      <c r="AP118" s="415"/>
      <c r="AQ118" s="586" t="s">
        <v>355</v>
      </c>
      <c r="AR118" s="587"/>
      <c r="AS118" s="587"/>
      <c r="AT118" s="587"/>
      <c r="AU118" s="587"/>
      <c r="AV118" s="587"/>
      <c r="AW118" s="587"/>
      <c r="AX118" s="588"/>
    </row>
    <row r="119" spans="1:50" ht="23.25" hidden="1" customHeight="1">
      <c r="A119" s="437"/>
      <c r="B119" s="438"/>
      <c r="C119" s="438"/>
      <c r="D119" s="438"/>
      <c r="E119" s="438"/>
      <c r="F119" s="439"/>
      <c r="G119" s="388" t="s">
        <v>281</v>
      </c>
      <c r="H119" s="388"/>
      <c r="I119" s="388"/>
      <c r="J119" s="388"/>
      <c r="K119" s="388"/>
      <c r="L119" s="388"/>
      <c r="M119" s="388"/>
      <c r="N119" s="388"/>
      <c r="O119" s="388"/>
      <c r="P119" s="388"/>
      <c r="Q119" s="388"/>
      <c r="R119" s="388"/>
      <c r="S119" s="388"/>
      <c r="T119" s="388"/>
      <c r="U119" s="388"/>
      <c r="V119" s="388"/>
      <c r="W119" s="388"/>
      <c r="X119" s="388"/>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c r="A120" s="440"/>
      <c r="B120" s="441"/>
      <c r="C120" s="441"/>
      <c r="D120" s="441"/>
      <c r="E120" s="441"/>
      <c r="F120" s="442"/>
      <c r="G120" s="389"/>
      <c r="H120" s="389"/>
      <c r="I120" s="389"/>
      <c r="J120" s="389"/>
      <c r="K120" s="389"/>
      <c r="L120" s="389"/>
      <c r="M120" s="389"/>
      <c r="N120" s="389"/>
      <c r="O120" s="389"/>
      <c r="P120" s="389"/>
      <c r="Q120" s="389"/>
      <c r="R120" s="389"/>
      <c r="S120" s="389"/>
      <c r="T120" s="389"/>
      <c r="U120" s="389"/>
      <c r="V120" s="389"/>
      <c r="W120" s="389"/>
      <c r="X120" s="389"/>
      <c r="Y120" s="469" t="s">
        <v>48</v>
      </c>
      <c r="Z120" s="444"/>
      <c r="AA120" s="445"/>
      <c r="AB120" s="470" t="s">
        <v>280</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313</v>
      </c>
      <c r="AF121" s="414"/>
      <c r="AG121" s="414"/>
      <c r="AH121" s="415"/>
      <c r="AI121" s="413" t="s">
        <v>311</v>
      </c>
      <c r="AJ121" s="414"/>
      <c r="AK121" s="414"/>
      <c r="AL121" s="415"/>
      <c r="AM121" s="413" t="s">
        <v>340</v>
      </c>
      <c r="AN121" s="414"/>
      <c r="AO121" s="414"/>
      <c r="AP121" s="415"/>
      <c r="AQ121" s="586" t="s">
        <v>355</v>
      </c>
      <c r="AR121" s="587"/>
      <c r="AS121" s="587"/>
      <c r="AT121" s="587"/>
      <c r="AU121" s="587"/>
      <c r="AV121" s="587"/>
      <c r="AW121" s="587"/>
      <c r="AX121" s="588"/>
    </row>
    <row r="122" spans="1:50" ht="23.25" hidden="1" customHeight="1">
      <c r="A122" s="437"/>
      <c r="B122" s="438"/>
      <c r="C122" s="438"/>
      <c r="D122" s="438"/>
      <c r="E122" s="438"/>
      <c r="F122" s="439"/>
      <c r="G122" s="388" t="s">
        <v>282</v>
      </c>
      <c r="H122" s="388"/>
      <c r="I122" s="388"/>
      <c r="J122" s="388"/>
      <c r="K122" s="388"/>
      <c r="L122" s="388"/>
      <c r="M122" s="388"/>
      <c r="N122" s="388"/>
      <c r="O122" s="388"/>
      <c r="P122" s="388"/>
      <c r="Q122" s="388"/>
      <c r="R122" s="388"/>
      <c r="S122" s="388"/>
      <c r="T122" s="388"/>
      <c r="U122" s="388"/>
      <c r="V122" s="388"/>
      <c r="W122" s="388"/>
      <c r="X122" s="388"/>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c r="A123" s="440"/>
      <c r="B123" s="441"/>
      <c r="C123" s="441"/>
      <c r="D123" s="441"/>
      <c r="E123" s="441"/>
      <c r="F123" s="442"/>
      <c r="G123" s="389"/>
      <c r="H123" s="389"/>
      <c r="I123" s="389"/>
      <c r="J123" s="389"/>
      <c r="K123" s="389"/>
      <c r="L123" s="389"/>
      <c r="M123" s="389"/>
      <c r="N123" s="389"/>
      <c r="O123" s="389"/>
      <c r="P123" s="389"/>
      <c r="Q123" s="389"/>
      <c r="R123" s="389"/>
      <c r="S123" s="389"/>
      <c r="T123" s="389"/>
      <c r="U123" s="389"/>
      <c r="V123" s="389"/>
      <c r="W123" s="389"/>
      <c r="X123" s="389"/>
      <c r="Y123" s="469" t="s">
        <v>48</v>
      </c>
      <c r="Z123" s="444"/>
      <c r="AA123" s="445"/>
      <c r="AB123" s="470" t="s">
        <v>283</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313</v>
      </c>
      <c r="AF124" s="414"/>
      <c r="AG124" s="414"/>
      <c r="AH124" s="415"/>
      <c r="AI124" s="413" t="s">
        <v>311</v>
      </c>
      <c r="AJ124" s="414"/>
      <c r="AK124" s="414"/>
      <c r="AL124" s="415"/>
      <c r="AM124" s="413" t="s">
        <v>340</v>
      </c>
      <c r="AN124" s="414"/>
      <c r="AO124" s="414"/>
      <c r="AP124" s="415"/>
      <c r="AQ124" s="586" t="s">
        <v>355</v>
      </c>
      <c r="AR124" s="587"/>
      <c r="AS124" s="587"/>
      <c r="AT124" s="587"/>
      <c r="AU124" s="587"/>
      <c r="AV124" s="587"/>
      <c r="AW124" s="587"/>
      <c r="AX124" s="588"/>
    </row>
    <row r="125" spans="1:50" ht="23.25" hidden="1" customHeight="1">
      <c r="A125" s="437"/>
      <c r="B125" s="438"/>
      <c r="C125" s="438"/>
      <c r="D125" s="438"/>
      <c r="E125" s="438"/>
      <c r="F125" s="439"/>
      <c r="G125" s="388" t="s">
        <v>282</v>
      </c>
      <c r="H125" s="388"/>
      <c r="I125" s="388"/>
      <c r="J125" s="388"/>
      <c r="K125" s="388"/>
      <c r="L125" s="388"/>
      <c r="M125" s="388"/>
      <c r="N125" s="388"/>
      <c r="O125" s="388"/>
      <c r="P125" s="388"/>
      <c r="Q125" s="388"/>
      <c r="R125" s="388"/>
      <c r="S125" s="388"/>
      <c r="T125" s="388"/>
      <c r="U125" s="388"/>
      <c r="V125" s="388"/>
      <c r="W125" s="388"/>
      <c r="X125" s="918"/>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c r="A126" s="440"/>
      <c r="B126" s="441"/>
      <c r="C126" s="441"/>
      <c r="D126" s="441"/>
      <c r="E126" s="441"/>
      <c r="F126" s="442"/>
      <c r="G126" s="389"/>
      <c r="H126" s="389"/>
      <c r="I126" s="389"/>
      <c r="J126" s="389"/>
      <c r="K126" s="389"/>
      <c r="L126" s="389"/>
      <c r="M126" s="389"/>
      <c r="N126" s="389"/>
      <c r="O126" s="389"/>
      <c r="P126" s="389"/>
      <c r="Q126" s="389"/>
      <c r="R126" s="389"/>
      <c r="S126" s="389"/>
      <c r="T126" s="389"/>
      <c r="U126" s="389"/>
      <c r="V126" s="389"/>
      <c r="W126" s="389"/>
      <c r="X126" s="919"/>
      <c r="Y126" s="469" t="s">
        <v>48</v>
      </c>
      <c r="Z126" s="444"/>
      <c r="AA126" s="445"/>
      <c r="AB126" s="470" t="s">
        <v>280</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c r="A127" s="625" t="s">
        <v>15</v>
      </c>
      <c r="B127" s="438"/>
      <c r="C127" s="438"/>
      <c r="D127" s="438"/>
      <c r="E127" s="438"/>
      <c r="F127" s="439"/>
      <c r="G127" s="232" t="s">
        <v>16</v>
      </c>
      <c r="H127" s="232"/>
      <c r="I127" s="232"/>
      <c r="J127" s="232"/>
      <c r="K127" s="232"/>
      <c r="L127" s="232"/>
      <c r="M127" s="232"/>
      <c r="N127" s="232"/>
      <c r="O127" s="232"/>
      <c r="P127" s="232"/>
      <c r="Q127" s="232"/>
      <c r="R127" s="232"/>
      <c r="S127" s="232"/>
      <c r="T127" s="232"/>
      <c r="U127" s="232"/>
      <c r="V127" s="232"/>
      <c r="W127" s="232"/>
      <c r="X127" s="233"/>
      <c r="Y127" s="915"/>
      <c r="Z127" s="916"/>
      <c r="AA127" s="917"/>
      <c r="AB127" s="231" t="s">
        <v>11</v>
      </c>
      <c r="AC127" s="232"/>
      <c r="AD127" s="233"/>
      <c r="AE127" s="413" t="s">
        <v>313</v>
      </c>
      <c r="AF127" s="414"/>
      <c r="AG127" s="414"/>
      <c r="AH127" s="415"/>
      <c r="AI127" s="413" t="s">
        <v>311</v>
      </c>
      <c r="AJ127" s="414"/>
      <c r="AK127" s="414"/>
      <c r="AL127" s="415"/>
      <c r="AM127" s="413" t="s">
        <v>340</v>
      </c>
      <c r="AN127" s="414"/>
      <c r="AO127" s="414"/>
      <c r="AP127" s="415"/>
      <c r="AQ127" s="586" t="s">
        <v>355</v>
      </c>
      <c r="AR127" s="587"/>
      <c r="AS127" s="587"/>
      <c r="AT127" s="587"/>
      <c r="AU127" s="587"/>
      <c r="AV127" s="587"/>
      <c r="AW127" s="587"/>
      <c r="AX127" s="588"/>
    </row>
    <row r="128" spans="1:50" ht="23.25" hidden="1" customHeight="1">
      <c r="A128" s="437"/>
      <c r="B128" s="438"/>
      <c r="C128" s="438"/>
      <c r="D128" s="438"/>
      <c r="E128" s="438"/>
      <c r="F128" s="439"/>
      <c r="G128" s="388" t="s">
        <v>282</v>
      </c>
      <c r="H128" s="388"/>
      <c r="I128" s="388"/>
      <c r="J128" s="388"/>
      <c r="K128" s="388"/>
      <c r="L128" s="388"/>
      <c r="M128" s="388"/>
      <c r="N128" s="388"/>
      <c r="O128" s="388"/>
      <c r="P128" s="388"/>
      <c r="Q128" s="388"/>
      <c r="R128" s="388"/>
      <c r="S128" s="388"/>
      <c r="T128" s="388"/>
      <c r="U128" s="388"/>
      <c r="V128" s="388"/>
      <c r="W128" s="388"/>
      <c r="X128" s="388"/>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c r="A129" s="440"/>
      <c r="B129" s="441"/>
      <c r="C129" s="441"/>
      <c r="D129" s="441"/>
      <c r="E129" s="441"/>
      <c r="F129" s="442"/>
      <c r="G129" s="389"/>
      <c r="H129" s="389"/>
      <c r="I129" s="389"/>
      <c r="J129" s="389"/>
      <c r="K129" s="389"/>
      <c r="L129" s="389"/>
      <c r="M129" s="389"/>
      <c r="N129" s="389"/>
      <c r="O129" s="389"/>
      <c r="P129" s="389"/>
      <c r="Q129" s="389"/>
      <c r="R129" s="389"/>
      <c r="S129" s="389"/>
      <c r="T129" s="389"/>
      <c r="U129" s="389"/>
      <c r="V129" s="389"/>
      <c r="W129" s="389"/>
      <c r="X129" s="389"/>
      <c r="Y129" s="469" t="s">
        <v>48</v>
      </c>
      <c r="Z129" s="444"/>
      <c r="AA129" s="445"/>
      <c r="AB129" s="470" t="s">
        <v>280</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0.5" customHeight="1">
      <c r="A130" s="173" t="s">
        <v>328</v>
      </c>
      <c r="B130" s="170"/>
      <c r="C130" s="169" t="s">
        <v>191</v>
      </c>
      <c r="D130" s="170"/>
      <c r="E130" s="154" t="s">
        <v>220</v>
      </c>
      <c r="F130" s="155"/>
      <c r="G130" s="156" t="s">
        <v>501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0.5" customHeight="1">
      <c r="A131" s="174"/>
      <c r="B131" s="171"/>
      <c r="C131" s="165"/>
      <c r="D131" s="171"/>
      <c r="E131" s="159" t="s">
        <v>219</v>
      </c>
      <c r="F131" s="160"/>
      <c r="G131" s="95" t="s">
        <v>502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313</v>
      </c>
      <c r="AF132" s="140"/>
      <c r="AG132" s="140"/>
      <c r="AH132" s="140"/>
      <c r="AI132" s="140" t="s">
        <v>333</v>
      </c>
      <c r="AJ132" s="140"/>
      <c r="AK132" s="140"/>
      <c r="AL132" s="140"/>
      <c r="AM132" s="140" t="s">
        <v>340</v>
      </c>
      <c r="AN132" s="140"/>
      <c r="AO132" s="140"/>
      <c r="AP132" s="136"/>
      <c r="AQ132" s="136" t="s">
        <v>187</v>
      </c>
      <c r="AR132" s="137"/>
      <c r="AS132" s="137"/>
      <c r="AT132" s="138"/>
      <c r="AU132" s="181" t="s">
        <v>203</v>
      </c>
      <c r="AV132" s="181"/>
      <c r="AW132" s="181"/>
      <c r="AX132" s="182"/>
    </row>
    <row r="133" spans="1:50" ht="18.75" customHeight="1">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565</v>
      </c>
      <c r="AR133" s="184"/>
      <c r="AS133" s="118" t="s">
        <v>188</v>
      </c>
      <c r="AT133" s="119"/>
      <c r="AU133" s="185" t="s">
        <v>565</v>
      </c>
      <c r="AV133" s="185"/>
      <c r="AW133" s="118" t="s">
        <v>177</v>
      </c>
      <c r="AX133" s="180"/>
    </row>
    <row r="134" spans="1:50" ht="21" customHeight="1">
      <c r="A134" s="174"/>
      <c r="B134" s="171"/>
      <c r="C134" s="165"/>
      <c r="D134" s="171"/>
      <c r="E134" s="165"/>
      <c r="F134" s="166"/>
      <c r="G134" s="89" t="s">
        <v>563</v>
      </c>
      <c r="H134" s="90"/>
      <c r="I134" s="90"/>
      <c r="J134" s="90"/>
      <c r="K134" s="90"/>
      <c r="L134" s="90"/>
      <c r="M134" s="90"/>
      <c r="N134" s="90"/>
      <c r="O134" s="90"/>
      <c r="P134" s="90"/>
      <c r="Q134" s="90"/>
      <c r="R134" s="90"/>
      <c r="S134" s="90"/>
      <c r="T134" s="90"/>
      <c r="U134" s="90"/>
      <c r="V134" s="90"/>
      <c r="W134" s="90"/>
      <c r="X134" s="91"/>
      <c r="Y134" s="186" t="s">
        <v>202</v>
      </c>
      <c r="Z134" s="187"/>
      <c r="AA134" s="188"/>
      <c r="AB134" s="189" t="s">
        <v>564</v>
      </c>
      <c r="AC134" s="190"/>
      <c r="AD134" s="190"/>
      <c r="AE134" s="191" t="s">
        <v>565</v>
      </c>
      <c r="AF134" s="192"/>
      <c r="AG134" s="192"/>
      <c r="AH134" s="192"/>
      <c r="AI134" s="191" t="s">
        <v>562</v>
      </c>
      <c r="AJ134" s="192"/>
      <c r="AK134" s="192"/>
      <c r="AL134" s="192"/>
      <c r="AM134" s="191" t="s">
        <v>562</v>
      </c>
      <c r="AN134" s="192"/>
      <c r="AO134" s="192"/>
      <c r="AP134" s="192"/>
      <c r="AQ134" s="191" t="s">
        <v>562</v>
      </c>
      <c r="AR134" s="192"/>
      <c r="AS134" s="192"/>
      <c r="AT134" s="192"/>
      <c r="AU134" s="191" t="s">
        <v>562</v>
      </c>
      <c r="AV134" s="192"/>
      <c r="AW134" s="192"/>
      <c r="AX134" s="193"/>
    </row>
    <row r="135" spans="1:50" ht="21" customHeight="1">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565</v>
      </c>
      <c r="AC135" s="198"/>
      <c r="AD135" s="198"/>
      <c r="AE135" s="191" t="s">
        <v>562</v>
      </c>
      <c r="AF135" s="192"/>
      <c r="AG135" s="192"/>
      <c r="AH135" s="192"/>
      <c r="AI135" s="191" t="s">
        <v>562</v>
      </c>
      <c r="AJ135" s="192"/>
      <c r="AK135" s="192"/>
      <c r="AL135" s="192"/>
      <c r="AM135" s="191" t="s">
        <v>562</v>
      </c>
      <c r="AN135" s="192"/>
      <c r="AO135" s="192"/>
      <c r="AP135" s="192"/>
      <c r="AQ135" s="191" t="s">
        <v>562</v>
      </c>
      <c r="AR135" s="192"/>
      <c r="AS135" s="192"/>
      <c r="AT135" s="192"/>
      <c r="AU135" s="191" t="s">
        <v>562</v>
      </c>
      <c r="AV135" s="192"/>
      <c r="AW135" s="192"/>
      <c r="AX135" s="193"/>
    </row>
    <row r="136" spans="1:50" ht="18.75" hidden="1" customHeight="1">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313</v>
      </c>
      <c r="AF136" s="140"/>
      <c r="AG136" s="140"/>
      <c r="AH136" s="140"/>
      <c r="AI136" s="140" t="s">
        <v>311</v>
      </c>
      <c r="AJ136" s="140"/>
      <c r="AK136" s="140"/>
      <c r="AL136" s="140"/>
      <c r="AM136" s="140" t="s">
        <v>340</v>
      </c>
      <c r="AN136" s="140"/>
      <c r="AO136" s="140"/>
      <c r="AP136" s="136"/>
      <c r="AQ136" s="136" t="s">
        <v>187</v>
      </c>
      <c r="AR136" s="137"/>
      <c r="AS136" s="137"/>
      <c r="AT136" s="138"/>
      <c r="AU136" s="181" t="s">
        <v>203</v>
      </c>
      <c r="AV136" s="181"/>
      <c r="AW136" s="181"/>
      <c r="AX136" s="182"/>
    </row>
    <row r="137" spans="1:50" ht="18.75" hidden="1" customHeight="1">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313</v>
      </c>
      <c r="AF140" s="140"/>
      <c r="AG140" s="140"/>
      <c r="AH140" s="140"/>
      <c r="AI140" s="140" t="s">
        <v>311</v>
      </c>
      <c r="AJ140" s="140"/>
      <c r="AK140" s="140"/>
      <c r="AL140" s="140"/>
      <c r="AM140" s="140" t="s">
        <v>340</v>
      </c>
      <c r="AN140" s="140"/>
      <c r="AO140" s="140"/>
      <c r="AP140" s="136"/>
      <c r="AQ140" s="136" t="s">
        <v>187</v>
      </c>
      <c r="AR140" s="137"/>
      <c r="AS140" s="137"/>
      <c r="AT140" s="138"/>
      <c r="AU140" s="181" t="s">
        <v>203</v>
      </c>
      <c r="AV140" s="181"/>
      <c r="AW140" s="181"/>
      <c r="AX140" s="182"/>
    </row>
    <row r="141" spans="1:50" ht="18.75" hidden="1" customHeight="1">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313</v>
      </c>
      <c r="AF144" s="140"/>
      <c r="AG144" s="140"/>
      <c r="AH144" s="140"/>
      <c r="AI144" s="140" t="s">
        <v>311</v>
      </c>
      <c r="AJ144" s="140"/>
      <c r="AK144" s="140"/>
      <c r="AL144" s="140"/>
      <c r="AM144" s="140" t="s">
        <v>340</v>
      </c>
      <c r="AN144" s="140"/>
      <c r="AO144" s="140"/>
      <c r="AP144" s="136"/>
      <c r="AQ144" s="136" t="s">
        <v>187</v>
      </c>
      <c r="AR144" s="137"/>
      <c r="AS144" s="137"/>
      <c r="AT144" s="138"/>
      <c r="AU144" s="181" t="s">
        <v>203</v>
      </c>
      <c r="AV144" s="181"/>
      <c r="AW144" s="181"/>
      <c r="AX144" s="182"/>
    </row>
    <row r="145" spans="1:50" ht="18.75" hidden="1" customHeight="1">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313</v>
      </c>
      <c r="AF148" s="140"/>
      <c r="AG148" s="140"/>
      <c r="AH148" s="140"/>
      <c r="AI148" s="140" t="s">
        <v>311</v>
      </c>
      <c r="AJ148" s="140"/>
      <c r="AK148" s="140"/>
      <c r="AL148" s="140"/>
      <c r="AM148" s="140" t="s">
        <v>340</v>
      </c>
      <c r="AN148" s="140"/>
      <c r="AO148" s="140"/>
      <c r="AP148" s="136"/>
      <c r="AQ148" s="136" t="s">
        <v>187</v>
      </c>
      <c r="AR148" s="137"/>
      <c r="AS148" s="137"/>
      <c r="AT148" s="138"/>
      <c r="AU148" s="181" t="s">
        <v>203</v>
      </c>
      <c r="AV148" s="181"/>
      <c r="AW148" s="181"/>
      <c r="AX148" s="182"/>
    </row>
    <row r="149" spans="1:50" ht="18.75" hidden="1" customHeight="1">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32.15" customHeight="1">
      <c r="A154" s="174"/>
      <c r="B154" s="171"/>
      <c r="C154" s="165"/>
      <c r="D154" s="171"/>
      <c r="E154" s="165"/>
      <c r="F154" s="166"/>
      <c r="G154" s="89" t="s">
        <v>508</v>
      </c>
      <c r="H154" s="90"/>
      <c r="I154" s="90"/>
      <c r="J154" s="90"/>
      <c r="K154" s="90"/>
      <c r="L154" s="90"/>
      <c r="M154" s="90"/>
      <c r="N154" s="90"/>
      <c r="O154" s="90"/>
      <c r="P154" s="91"/>
      <c r="Q154" s="110" t="s">
        <v>509</v>
      </c>
      <c r="R154" s="90"/>
      <c r="S154" s="90"/>
      <c r="T154" s="90"/>
      <c r="U154" s="90"/>
      <c r="V154" s="90"/>
      <c r="W154" s="90"/>
      <c r="X154" s="90"/>
      <c r="Y154" s="90"/>
      <c r="Z154" s="90"/>
      <c r="AA154" s="277"/>
      <c r="AB154" s="126" t="s">
        <v>507</v>
      </c>
      <c r="AC154" s="127"/>
      <c r="AD154" s="127"/>
      <c r="AE154" s="132" t="s">
        <v>510</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47.15" customHeight="1">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571</v>
      </c>
      <c r="AF157" s="90"/>
      <c r="AG157" s="90"/>
      <c r="AH157" s="90"/>
      <c r="AI157" s="90"/>
      <c r="AJ157" s="90"/>
      <c r="AK157" s="90"/>
      <c r="AL157" s="90"/>
      <c r="AM157" s="90"/>
      <c r="AN157" s="90"/>
      <c r="AO157" s="90"/>
      <c r="AP157" s="90"/>
      <c r="AQ157" s="90"/>
      <c r="AR157" s="90"/>
      <c r="AS157" s="90"/>
      <c r="AT157" s="90"/>
      <c r="AU157" s="90"/>
      <c r="AV157" s="90"/>
      <c r="AW157" s="90"/>
      <c r="AX157" s="111"/>
    </row>
    <row r="158" spans="1:50" ht="54" customHeight="1">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0.5" customHeight="1">
      <c r="A188" s="174"/>
      <c r="B188" s="171"/>
      <c r="C188" s="165"/>
      <c r="D188" s="171"/>
      <c r="E188" s="110" t="s">
        <v>511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0.5" customHeight="1">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313</v>
      </c>
      <c r="AF192" s="140"/>
      <c r="AG192" s="140"/>
      <c r="AH192" s="140"/>
      <c r="AI192" s="140" t="s">
        <v>311</v>
      </c>
      <c r="AJ192" s="140"/>
      <c r="AK192" s="140"/>
      <c r="AL192" s="140"/>
      <c r="AM192" s="140" t="s">
        <v>340</v>
      </c>
      <c r="AN192" s="140"/>
      <c r="AO192" s="140"/>
      <c r="AP192" s="136"/>
      <c r="AQ192" s="136" t="s">
        <v>187</v>
      </c>
      <c r="AR192" s="137"/>
      <c r="AS192" s="137"/>
      <c r="AT192" s="138"/>
      <c r="AU192" s="181" t="s">
        <v>203</v>
      </c>
      <c r="AV192" s="181"/>
      <c r="AW192" s="181"/>
      <c r="AX192" s="182"/>
    </row>
    <row r="193" spans="1:50" ht="18.75" hidden="1" customHeight="1">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313</v>
      </c>
      <c r="AF196" s="140"/>
      <c r="AG196" s="140"/>
      <c r="AH196" s="140"/>
      <c r="AI196" s="140" t="s">
        <v>311</v>
      </c>
      <c r="AJ196" s="140"/>
      <c r="AK196" s="140"/>
      <c r="AL196" s="140"/>
      <c r="AM196" s="140" t="s">
        <v>340</v>
      </c>
      <c r="AN196" s="140"/>
      <c r="AO196" s="140"/>
      <c r="AP196" s="136"/>
      <c r="AQ196" s="136" t="s">
        <v>187</v>
      </c>
      <c r="AR196" s="137"/>
      <c r="AS196" s="137"/>
      <c r="AT196" s="138"/>
      <c r="AU196" s="181" t="s">
        <v>203</v>
      </c>
      <c r="AV196" s="181"/>
      <c r="AW196" s="181"/>
      <c r="AX196" s="182"/>
    </row>
    <row r="197" spans="1:50" ht="18.75" hidden="1" customHeight="1">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313</v>
      </c>
      <c r="AF200" s="140"/>
      <c r="AG200" s="140"/>
      <c r="AH200" s="140"/>
      <c r="AI200" s="140" t="s">
        <v>311</v>
      </c>
      <c r="AJ200" s="140"/>
      <c r="AK200" s="140"/>
      <c r="AL200" s="140"/>
      <c r="AM200" s="140" t="s">
        <v>340</v>
      </c>
      <c r="AN200" s="140"/>
      <c r="AO200" s="140"/>
      <c r="AP200" s="136"/>
      <c r="AQ200" s="136" t="s">
        <v>187</v>
      </c>
      <c r="AR200" s="137"/>
      <c r="AS200" s="137"/>
      <c r="AT200" s="138"/>
      <c r="AU200" s="181" t="s">
        <v>203</v>
      </c>
      <c r="AV200" s="181"/>
      <c r="AW200" s="181"/>
      <c r="AX200" s="182"/>
    </row>
    <row r="201" spans="1:50" ht="18.75" hidden="1" customHeight="1">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313</v>
      </c>
      <c r="AF204" s="140"/>
      <c r="AG204" s="140"/>
      <c r="AH204" s="140"/>
      <c r="AI204" s="140" t="s">
        <v>311</v>
      </c>
      <c r="AJ204" s="140"/>
      <c r="AK204" s="140"/>
      <c r="AL204" s="140"/>
      <c r="AM204" s="140" t="s">
        <v>340</v>
      </c>
      <c r="AN204" s="140"/>
      <c r="AO204" s="140"/>
      <c r="AP204" s="136"/>
      <c r="AQ204" s="136" t="s">
        <v>187</v>
      </c>
      <c r="AR204" s="137"/>
      <c r="AS204" s="137"/>
      <c r="AT204" s="138"/>
      <c r="AU204" s="181" t="s">
        <v>203</v>
      </c>
      <c r="AV204" s="181"/>
      <c r="AW204" s="181"/>
      <c r="AX204" s="182"/>
    </row>
    <row r="205" spans="1:50" ht="18.75" hidden="1" customHeight="1">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313</v>
      </c>
      <c r="AF208" s="140"/>
      <c r="AG208" s="140"/>
      <c r="AH208" s="140"/>
      <c r="AI208" s="140" t="s">
        <v>311</v>
      </c>
      <c r="AJ208" s="140"/>
      <c r="AK208" s="140"/>
      <c r="AL208" s="140"/>
      <c r="AM208" s="140" t="s">
        <v>340</v>
      </c>
      <c r="AN208" s="140"/>
      <c r="AO208" s="140"/>
      <c r="AP208" s="136"/>
      <c r="AQ208" s="136" t="s">
        <v>187</v>
      </c>
      <c r="AR208" s="137"/>
      <c r="AS208" s="137"/>
      <c r="AT208" s="138"/>
      <c r="AU208" s="181" t="s">
        <v>203</v>
      </c>
      <c r="AV208" s="181"/>
      <c r="AW208" s="181"/>
      <c r="AX208" s="182"/>
    </row>
    <row r="209" spans="1:50" ht="18.75" hidden="1" customHeight="1">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313</v>
      </c>
      <c r="AF252" s="140"/>
      <c r="AG252" s="140"/>
      <c r="AH252" s="140"/>
      <c r="AI252" s="140" t="s">
        <v>311</v>
      </c>
      <c r="AJ252" s="140"/>
      <c r="AK252" s="140"/>
      <c r="AL252" s="140"/>
      <c r="AM252" s="140" t="s">
        <v>340</v>
      </c>
      <c r="AN252" s="140"/>
      <c r="AO252" s="140"/>
      <c r="AP252" s="136"/>
      <c r="AQ252" s="136" t="s">
        <v>187</v>
      </c>
      <c r="AR252" s="137"/>
      <c r="AS252" s="137"/>
      <c r="AT252" s="138"/>
      <c r="AU252" s="181" t="s">
        <v>203</v>
      </c>
      <c r="AV252" s="181"/>
      <c r="AW252" s="181"/>
      <c r="AX252" s="182"/>
    </row>
    <row r="253" spans="1:50" ht="18.75" hidden="1" customHeight="1">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313</v>
      </c>
      <c r="AF256" s="140"/>
      <c r="AG256" s="140"/>
      <c r="AH256" s="140"/>
      <c r="AI256" s="140" t="s">
        <v>311</v>
      </c>
      <c r="AJ256" s="140"/>
      <c r="AK256" s="140"/>
      <c r="AL256" s="140"/>
      <c r="AM256" s="140" t="s">
        <v>340</v>
      </c>
      <c r="AN256" s="140"/>
      <c r="AO256" s="140"/>
      <c r="AP256" s="136"/>
      <c r="AQ256" s="136" t="s">
        <v>187</v>
      </c>
      <c r="AR256" s="137"/>
      <c r="AS256" s="137"/>
      <c r="AT256" s="138"/>
      <c r="AU256" s="181" t="s">
        <v>203</v>
      </c>
      <c r="AV256" s="181"/>
      <c r="AW256" s="181"/>
      <c r="AX256" s="182"/>
    </row>
    <row r="257" spans="1:50" ht="18.75" hidden="1" customHeight="1">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313</v>
      </c>
      <c r="AF260" s="140"/>
      <c r="AG260" s="140"/>
      <c r="AH260" s="140"/>
      <c r="AI260" s="140" t="s">
        <v>311</v>
      </c>
      <c r="AJ260" s="140"/>
      <c r="AK260" s="140"/>
      <c r="AL260" s="140"/>
      <c r="AM260" s="140" t="s">
        <v>340</v>
      </c>
      <c r="AN260" s="140"/>
      <c r="AO260" s="140"/>
      <c r="AP260" s="136"/>
      <c r="AQ260" s="136" t="s">
        <v>187</v>
      </c>
      <c r="AR260" s="137"/>
      <c r="AS260" s="137"/>
      <c r="AT260" s="138"/>
      <c r="AU260" s="181" t="s">
        <v>203</v>
      </c>
      <c r="AV260" s="181"/>
      <c r="AW260" s="181"/>
      <c r="AX260" s="182"/>
    </row>
    <row r="261" spans="1:50" ht="18.75" hidden="1" customHeight="1">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313</v>
      </c>
      <c r="AF264" s="140"/>
      <c r="AG264" s="140"/>
      <c r="AH264" s="140"/>
      <c r="AI264" s="140" t="s">
        <v>311</v>
      </c>
      <c r="AJ264" s="140"/>
      <c r="AK264" s="140"/>
      <c r="AL264" s="140"/>
      <c r="AM264" s="140" t="s">
        <v>340</v>
      </c>
      <c r="AN264" s="140"/>
      <c r="AO264" s="140"/>
      <c r="AP264" s="136"/>
      <c r="AQ264" s="144" t="s">
        <v>187</v>
      </c>
      <c r="AR264" s="115"/>
      <c r="AS264" s="115"/>
      <c r="AT264" s="116"/>
      <c r="AU264" s="121" t="s">
        <v>203</v>
      </c>
      <c r="AV264" s="121"/>
      <c r="AW264" s="121"/>
      <c r="AX264" s="122"/>
    </row>
    <row r="265" spans="1:50" ht="18.75" hidden="1" customHeight="1">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313</v>
      </c>
      <c r="AF268" s="140"/>
      <c r="AG268" s="140"/>
      <c r="AH268" s="140"/>
      <c r="AI268" s="140" t="s">
        <v>311</v>
      </c>
      <c r="AJ268" s="140"/>
      <c r="AK268" s="140"/>
      <c r="AL268" s="140"/>
      <c r="AM268" s="140" t="s">
        <v>340</v>
      </c>
      <c r="AN268" s="140"/>
      <c r="AO268" s="140"/>
      <c r="AP268" s="136"/>
      <c r="AQ268" s="136" t="s">
        <v>187</v>
      </c>
      <c r="AR268" s="137"/>
      <c r="AS268" s="137"/>
      <c r="AT268" s="138"/>
      <c r="AU268" s="181" t="s">
        <v>203</v>
      </c>
      <c r="AV268" s="181"/>
      <c r="AW268" s="181"/>
      <c r="AX268" s="182"/>
    </row>
    <row r="269" spans="1:50" ht="18.75" hidden="1" customHeight="1">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313</v>
      </c>
      <c r="AF312" s="140"/>
      <c r="AG312" s="140"/>
      <c r="AH312" s="140"/>
      <c r="AI312" s="140" t="s">
        <v>311</v>
      </c>
      <c r="AJ312" s="140"/>
      <c r="AK312" s="140"/>
      <c r="AL312" s="140"/>
      <c r="AM312" s="140" t="s">
        <v>340</v>
      </c>
      <c r="AN312" s="140"/>
      <c r="AO312" s="140"/>
      <c r="AP312" s="136"/>
      <c r="AQ312" s="136" t="s">
        <v>187</v>
      </c>
      <c r="AR312" s="137"/>
      <c r="AS312" s="137"/>
      <c r="AT312" s="138"/>
      <c r="AU312" s="181" t="s">
        <v>203</v>
      </c>
      <c r="AV312" s="181"/>
      <c r="AW312" s="181"/>
      <c r="AX312" s="182"/>
    </row>
    <row r="313" spans="1:50" ht="18.75" hidden="1" customHeight="1">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313</v>
      </c>
      <c r="AF316" s="140"/>
      <c r="AG316" s="140"/>
      <c r="AH316" s="140"/>
      <c r="AI316" s="140" t="s">
        <v>311</v>
      </c>
      <c r="AJ316" s="140"/>
      <c r="AK316" s="140"/>
      <c r="AL316" s="140"/>
      <c r="AM316" s="140" t="s">
        <v>340</v>
      </c>
      <c r="AN316" s="140"/>
      <c r="AO316" s="140"/>
      <c r="AP316" s="136"/>
      <c r="AQ316" s="136" t="s">
        <v>187</v>
      </c>
      <c r="AR316" s="137"/>
      <c r="AS316" s="137"/>
      <c r="AT316" s="138"/>
      <c r="AU316" s="181" t="s">
        <v>203</v>
      </c>
      <c r="AV316" s="181"/>
      <c r="AW316" s="181"/>
      <c r="AX316" s="182"/>
    </row>
    <row r="317" spans="1:50" ht="18.75" hidden="1" customHeight="1">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313</v>
      </c>
      <c r="AF320" s="140"/>
      <c r="AG320" s="140"/>
      <c r="AH320" s="140"/>
      <c r="AI320" s="140" t="s">
        <v>311</v>
      </c>
      <c r="AJ320" s="140"/>
      <c r="AK320" s="140"/>
      <c r="AL320" s="140"/>
      <c r="AM320" s="140" t="s">
        <v>340</v>
      </c>
      <c r="AN320" s="140"/>
      <c r="AO320" s="140"/>
      <c r="AP320" s="136"/>
      <c r="AQ320" s="136" t="s">
        <v>187</v>
      </c>
      <c r="AR320" s="137"/>
      <c r="AS320" s="137"/>
      <c r="AT320" s="138"/>
      <c r="AU320" s="181" t="s">
        <v>203</v>
      </c>
      <c r="AV320" s="181"/>
      <c r="AW320" s="181"/>
      <c r="AX320" s="182"/>
    </row>
    <row r="321" spans="1:50" ht="18.75" hidden="1" customHeight="1">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313</v>
      </c>
      <c r="AF324" s="140"/>
      <c r="AG324" s="140"/>
      <c r="AH324" s="140"/>
      <c r="AI324" s="140" t="s">
        <v>311</v>
      </c>
      <c r="AJ324" s="140"/>
      <c r="AK324" s="140"/>
      <c r="AL324" s="140"/>
      <c r="AM324" s="140" t="s">
        <v>340</v>
      </c>
      <c r="AN324" s="140"/>
      <c r="AO324" s="140"/>
      <c r="AP324" s="136"/>
      <c r="AQ324" s="136" t="s">
        <v>187</v>
      </c>
      <c r="AR324" s="137"/>
      <c r="AS324" s="137"/>
      <c r="AT324" s="138"/>
      <c r="AU324" s="181" t="s">
        <v>203</v>
      </c>
      <c r="AV324" s="181"/>
      <c r="AW324" s="181"/>
      <c r="AX324" s="182"/>
    </row>
    <row r="325" spans="1:50" ht="18.75" hidden="1" customHeight="1">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313</v>
      </c>
      <c r="AF328" s="140"/>
      <c r="AG328" s="140"/>
      <c r="AH328" s="140"/>
      <c r="AI328" s="140" t="s">
        <v>311</v>
      </c>
      <c r="AJ328" s="140"/>
      <c r="AK328" s="140"/>
      <c r="AL328" s="140"/>
      <c r="AM328" s="140" t="s">
        <v>340</v>
      </c>
      <c r="AN328" s="140"/>
      <c r="AO328" s="140"/>
      <c r="AP328" s="136"/>
      <c r="AQ328" s="136" t="s">
        <v>187</v>
      </c>
      <c r="AR328" s="137"/>
      <c r="AS328" s="137"/>
      <c r="AT328" s="138"/>
      <c r="AU328" s="181" t="s">
        <v>203</v>
      </c>
      <c r="AV328" s="181"/>
      <c r="AW328" s="181"/>
      <c r="AX328" s="182"/>
    </row>
    <row r="329" spans="1:50" ht="18.75" hidden="1" customHeight="1">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313</v>
      </c>
      <c r="AF372" s="140"/>
      <c r="AG372" s="140"/>
      <c r="AH372" s="140"/>
      <c r="AI372" s="140" t="s">
        <v>311</v>
      </c>
      <c r="AJ372" s="140"/>
      <c r="AK372" s="140"/>
      <c r="AL372" s="140"/>
      <c r="AM372" s="140" t="s">
        <v>340</v>
      </c>
      <c r="AN372" s="140"/>
      <c r="AO372" s="140"/>
      <c r="AP372" s="136"/>
      <c r="AQ372" s="136" t="s">
        <v>187</v>
      </c>
      <c r="AR372" s="137"/>
      <c r="AS372" s="137"/>
      <c r="AT372" s="138"/>
      <c r="AU372" s="181" t="s">
        <v>203</v>
      </c>
      <c r="AV372" s="181"/>
      <c r="AW372" s="181"/>
      <c r="AX372" s="182"/>
    </row>
    <row r="373" spans="1:50" ht="18.75" hidden="1" customHeight="1">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313</v>
      </c>
      <c r="AF376" s="140"/>
      <c r="AG376" s="140"/>
      <c r="AH376" s="140"/>
      <c r="AI376" s="140" t="s">
        <v>311</v>
      </c>
      <c r="AJ376" s="140"/>
      <c r="AK376" s="140"/>
      <c r="AL376" s="140"/>
      <c r="AM376" s="140" t="s">
        <v>340</v>
      </c>
      <c r="AN376" s="140"/>
      <c r="AO376" s="140"/>
      <c r="AP376" s="136"/>
      <c r="AQ376" s="136" t="s">
        <v>187</v>
      </c>
      <c r="AR376" s="137"/>
      <c r="AS376" s="137"/>
      <c r="AT376" s="138"/>
      <c r="AU376" s="181" t="s">
        <v>203</v>
      </c>
      <c r="AV376" s="181"/>
      <c r="AW376" s="181"/>
      <c r="AX376" s="182"/>
    </row>
    <row r="377" spans="1:50" ht="18.75" hidden="1" customHeight="1">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313</v>
      </c>
      <c r="AF380" s="140"/>
      <c r="AG380" s="140"/>
      <c r="AH380" s="140"/>
      <c r="AI380" s="140" t="s">
        <v>311</v>
      </c>
      <c r="AJ380" s="140"/>
      <c r="AK380" s="140"/>
      <c r="AL380" s="140"/>
      <c r="AM380" s="140" t="s">
        <v>340</v>
      </c>
      <c r="AN380" s="140"/>
      <c r="AO380" s="140"/>
      <c r="AP380" s="136"/>
      <c r="AQ380" s="136" t="s">
        <v>187</v>
      </c>
      <c r="AR380" s="137"/>
      <c r="AS380" s="137"/>
      <c r="AT380" s="138"/>
      <c r="AU380" s="181" t="s">
        <v>203</v>
      </c>
      <c r="AV380" s="181"/>
      <c r="AW380" s="181"/>
      <c r="AX380" s="182"/>
    </row>
    <row r="381" spans="1:50" ht="18.75" hidden="1" customHeight="1">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313</v>
      </c>
      <c r="AF384" s="140"/>
      <c r="AG384" s="140"/>
      <c r="AH384" s="140"/>
      <c r="AI384" s="140" t="s">
        <v>311</v>
      </c>
      <c r="AJ384" s="140"/>
      <c r="AK384" s="140"/>
      <c r="AL384" s="140"/>
      <c r="AM384" s="140" t="s">
        <v>340</v>
      </c>
      <c r="AN384" s="140"/>
      <c r="AO384" s="140"/>
      <c r="AP384" s="136"/>
      <c r="AQ384" s="136" t="s">
        <v>187</v>
      </c>
      <c r="AR384" s="137"/>
      <c r="AS384" s="137"/>
      <c r="AT384" s="138"/>
      <c r="AU384" s="181" t="s">
        <v>203</v>
      </c>
      <c r="AV384" s="181"/>
      <c r="AW384" s="181"/>
      <c r="AX384" s="182"/>
    </row>
    <row r="385" spans="1:50" ht="18.75" hidden="1" customHeight="1">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313</v>
      </c>
      <c r="AF388" s="140"/>
      <c r="AG388" s="140"/>
      <c r="AH388" s="140"/>
      <c r="AI388" s="140" t="s">
        <v>311</v>
      </c>
      <c r="AJ388" s="140"/>
      <c r="AK388" s="140"/>
      <c r="AL388" s="140"/>
      <c r="AM388" s="140" t="s">
        <v>340</v>
      </c>
      <c r="AN388" s="140"/>
      <c r="AO388" s="140"/>
      <c r="AP388" s="136"/>
      <c r="AQ388" s="136" t="s">
        <v>187</v>
      </c>
      <c r="AR388" s="137"/>
      <c r="AS388" s="137"/>
      <c r="AT388" s="138"/>
      <c r="AU388" s="181" t="s">
        <v>203</v>
      </c>
      <c r="AV388" s="181"/>
      <c r="AW388" s="181"/>
      <c r="AX388" s="182"/>
    </row>
    <row r="389" spans="1:50" ht="18.75" hidden="1" customHeight="1">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c r="A430" s="174"/>
      <c r="B430" s="171"/>
      <c r="C430" s="163" t="s">
        <v>343</v>
      </c>
      <c r="D430" s="920"/>
      <c r="E430" s="159" t="s">
        <v>321</v>
      </c>
      <c r="F430" s="887"/>
      <c r="G430" s="888" t="s">
        <v>207</v>
      </c>
      <c r="H430" s="108"/>
      <c r="I430" s="108"/>
      <c r="J430" s="889" t="s">
        <v>562</v>
      </c>
      <c r="K430" s="890"/>
      <c r="L430" s="890"/>
      <c r="M430" s="890"/>
      <c r="N430" s="890"/>
      <c r="O430" s="890"/>
      <c r="P430" s="890"/>
      <c r="Q430" s="890"/>
      <c r="R430" s="890"/>
      <c r="S430" s="890"/>
      <c r="T430" s="891"/>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892"/>
    </row>
    <row r="431" spans="1:50" ht="18.75" customHeight="1">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334</v>
      </c>
      <c r="AJ431" s="325"/>
      <c r="AK431" s="325"/>
      <c r="AL431" s="144"/>
      <c r="AM431" s="325" t="s">
        <v>347</v>
      </c>
      <c r="AN431" s="325"/>
      <c r="AO431" s="325"/>
      <c r="AP431" s="144"/>
      <c r="AQ431" s="144" t="s">
        <v>187</v>
      </c>
      <c r="AR431" s="115"/>
      <c r="AS431" s="115"/>
      <c r="AT431" s="116"/>
      <c r="AU431" s="121" t="s">
        <v>133</v>
      </c>
      <c r="AV431" s="121"/>
      <c r="AW431" s="121"/>
      <c r="AX431" s="122"/>
    </row>
    <row r="432" spans="1:50" ht="18.75" customHeight="1">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565</v>
      </c>
      <c r="AF432" s="185"/>
      <c r="AG432" s="118" t="s">
        <v>188</v>
      </c>
      <c r="AH432" s="119"/>
      <c r="AI432" s="141"/>
      <c r="AJ432" s="141"/>
      <c r="AK432" s="141"/>
      <c r="AL432" s="139"/>
      <c r="AM432" s="141"/>
      <c r="AN432" s="141"/>
      <c r="AO432" s="141"/>
      <c r="AP432" s="139"/>
      <c r="AQ432" s="585" t="s">
        <v>565</v>
      </c>
      <c r="AR432" s="185"/>
      <c r="AS432" s="118" t="s">
        <v>188</v>
      </c>
      <c r="AT432" s="119"/>
      <c r="AU432" s="185" t="s">
        <v>566</v>
      </c>
      <c r="AV432" s="185"/>
      <c r="AW432" s="118" t="s">
        <v>177</v>
      </c>
      <c r="AX432" s="180"/>
    </row>
    <row r="433" spans="1:50" ht="23.25" customHeight="1">
      <c r="A433" s="174"/>
      <c r="B433" s="171"/>
      <c r="C433" s="165"/>
      <c r="D433" s="171"/>
      <c r="E433" s="328"/>
      <c r="F433" s="329"/>
      <c r="G433" s="89" t="s">
        <v>565</v>
      </c>
      <c r="H433" s="90"/>
      <c r="I433" s="90"/>
      <c r="J433" s="90"/>
      <c r="K433" s="90"/>
      <c r="L433" s="90"/>
      <c r="M433" s="90"/>
      <c r="N433" s="90"/>
      <c r="O433" s="90"/>
      <c r="P433" s="90"/>
      <c r="Q433" s="90"/>
      <c r="R433" s="90"/>
      <c r="S433" s="90"/>
      <c r="T433" s="90"/>
      <c r="U433" s="90"/>
      <c r="V433" s="90"/>
      <c r="W433" s="90"/>
      <c r="X433" s="91"/>
      <c r="Y433" s="186" t="s">
        <v>12</v>
      </c>
      <c r="Z433" s="187"/>
      <c r="AA433" s="188"/>
      <c r="AB433" s="198" t="s">
        <v>565</v>
      </c>
      <c r="AC433" s="198"/>
      <c r="AD433" s="198"/>
      <c r="AE433" s="326" t="s">
        <v>565</v>
      </c>
      <c r="AF433" s="192"/>
      <c r="AG433" s="192"/>
      <c r="AH433" s="192"/>
      <c r="AI433" s="326" t="s">
        <v>562</v>
      </c>
      <c r="AJ433" s="192"/>
      <c r="AK433" s="192"/>
      <c r="AL433" s="192"/>
      <c r="AM433" s="326" t="s">
        <v>562</v>
      </c>
      <c r="AN433" s="192"/>
      <c r="AO433" s="192"/>
      <c r="AP433" s="327"/>
      <c r="AQ433" s="326" t="s">
        <v>562</v>
      </c>
      <c r="AR433" s="192"/>
      <c r="AS433" s="192"/>
      <c r="AT433" s="327"/>
      <c r="AU433" s="192" t="s">
        <v>562</v>
      </c>
      <c r="AV433" s="192"/>
      <c r="AW433" s="192"/>
      <c r="AX433" s="193"/>
    </row>
    <row r="434" spans="1:50" ht="23.25" customHeight="1">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565</v>
      </c>
      <c r="AC434" s="190"/>
      <c r="AD434" s="190"/>
      <c r="AE434" s="326" t="s">
        <v>562</v>
      </c>
      <c r="AF434" s="192"/>
      <c r="AG434" s="192"/>
      <c r="AH434" s="327"/>
      <c r="AI434" s="326" t="s">
        <v>562</v>
      </c>
      <c r="AJ434" s="192"/>
      <c r="AK434" s="192"/>
      <c r="AL434" s="192"/>
      <c r="AM434" s="326" t="s">
        <v>562</v>
      </c>
      <c r="AN434" s="192"/>
      <c r="AO434" s="192"/>
      <c r="AP434" s="327"/>
      <c r="AQ434" s="326" t="s">
        <v>562</v>
      </c>
      <c r="AR434" s="192"/>
      <c r="AS434" s="192"/>
      <c r="AT434" s="327"/>
      <c r="AU434" s="192" t="s">
        <v>562</v>
      </c>
      <c r="AV434" s="192"/>
      <c r="AW434" s="192"/>
      <c r="AX434" s="193"/>
    </row>
    <row r="435" spans="1:50" ht="23.25" customHeight="1">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74" t="s">
        <v>178</v>
      </c>
      <c r="AC435" s="574"/>
      <c r="AD435" s="574"/>
      <c r="AE435" s="326" t="s">
        <v>562</v>
      </c>
      <c r="AF435" s="192"/>
      <c r="AG435" s="192"/>
      <c r="AH435" s="327"/>
      <c r="AI435" s="326" t="s">
        <v>562</v>
      </c>
      <c r="AJ435" s="192"/>
      <c r="AK435" s="192"/>
      <c r="AL435" s="192"/>
      <c r="AM435" s="326" t="s">
        <v>562</v>
      </c>
      <c r="AN435" s="192"/>
      <c r="AO435" s="192"/>
      <c r="AP435" s="327"/>
      <c r="AQ435" s="326" t="s">
        <v>562</v>
      </c>
      <c r="AR435" s="192"/>
      <c r="AS435" s="192"/>
      <c r="AT435" s="327"/>
      <c r="AU435" s="192" t="s">
        <v>562</v>
      </c>
      <c r="AV435" s="192"/>
      <c r="AW435" s="192"/>
      <c r="AX435" s="193"/>
    </row>
    <row r="436" spans="1:50" ht="18.75" hidden="1" customHeight="1">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334</v>
      </c>
      <c r="AJ436" s="325"/>
      <c r="AK436" s="325"/>
      <c r="AL436" s="144"/>
      <c r="AM436" s="325" t="s">
        <v>347</v>
      </c>
      <c r="AN436" s="325"/>
      <c r="AO436" s="325"/>
      <c r="AP436" s="144"/>
      <c r="AQ436" s="144" t="s">
        <v>187</v>
      </c>
      <c r="AR436" s="115"/>
      <c r="AS436" s="115"/>
      <c r="AT436" s="116"/>
      <c r="AU436" s="121" t="s">
        <v>133</v>
      </c>
      <c r="AV436" s="121"/>
      <c r="AW436" s="121"/>
      <c r="AX436" s="122"/>
    </row>
    <row r="437" spans="1:50" ht="18.75" hidden="1" customHeight="1">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5"/>
      <c r="AR437" s="185"/>
      <c r="AS437" s="118" t="s">
        <v>188</v>
      </c>
      <c r="AT437" s="119"/>
      <c r="AU437" s="185"/>
      <c r="AV437" s="185"/>
      <c r="AW437" s="118" t="s">
        <v>177</v>
      </c>
      <c r="AX437" s="180"/>
    </row>
    <row r="438" spans="1:50" ht="23.25" hidden="1" customHeight="1">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74" t="s">
        <v>178</v>
      </c>
      <c r="AC440" s="574"/>
      <c r="AD440" s="574"/>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334</v>
      </c>
      <c r="AJ441" s="325"/>
      <c r="AK441" s="325"/>
      <c r="AL441" s="144"/>
      <c r="AM441" s="325" t="s">
        <v>347</v>
      </c>
      <c r="AN441" s="325"/>
      <c r="AO441" s="325"/>
      <c r="AP441" s="144"/>
      <c r="AQ441" s="144" t="s">
        <v>187</v>
      </c>
      <c r="AR441" s="115"/>
      <c r="AS441" s="115"/>
      <c r="AT441" s="116"/>
      <c r="AU441" s="121" t="s">
        <v>133</v>
      </c>
      <c r="AV441" s="121"/>
      <c r="AW441" s="121"/>
      <c r="AX441" s="122"/>
    </row>
    <row r="442" spans="1:50" ht="18.75" hidden="1" customHeight="1">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5"/>
      <c r="AR442" s="185"/>
      <c r="AS442" s="118" t="s">
        <v>188</v>
      </c>
      <c r="AT442" s="119"/>
      <c r="AU442" s="185"/>
      <c r="AV442" s="185"/>
      <c r="AW442" s="118" t="s">
        <v>177</v>
      </c>
      <c r="AX442" s="180"/>
    </row>
    <row r="443" spans="1:50" ht="23.25" hidden="1" customHeight="1">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74" t="s">
        <v>178</v>
      </c>
      <c r="AC445" s="574"/>
      <c r="AD445" s="574"/>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334</v>
      </c>
      <c r="AJ446" s="325"/>
      <c r="AK446" s="325"/>
      <c r="AL446" s="144"/>
      <c r="AM446" s="325" t="s">
        <v>347</v>
      </c>
      <c r="AN446" s="325"/>
      <c r="AO446" s="325"/>
      <c r="AP446" s="144"/>
      <c r="AQ446" s="144" t="s">
        <v>187</v>
      </c>
      <c r="AR446" s="115"/>
      <c r="AS446" s="115"/>
      <c r="AT446" s="116"/>
      <c r="AU446" s="121" t="s">
        <v>133</v>
      </c>
      <c r="AV446" s="121"/>
      <c r="AW446" s="121"/>
      <c r="AX446" s="122"/>
    </row>
    <row r="447" spans="1:50" ht="18.75" hidden="1" customHeight="1">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5"/>
      <c r="AR447" s="185"/>
      <c r="AS447" s="118" t="s">
        <v>188</v>
      </c>
      <c r="AT447" s="119"/>
      <c r="AU447" s="185"/>
      <c r="AV447" s="185"/>
      <c r="AW447" s="118" t="s">
        <v>177</v>
      </c>
      <c r="AX447" s="180"/>
    </row>
    <row r="448" spans="1:50" ht="23.25" hidden="1" customHeight="1">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74" t="s">
        <v>178</v>
      </c>
      <c r="AC450" s="574"/>
      <c r="AD450" s="574"/>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334</v>
      </c>
      <c r="AJ451" s="325"/>
      <c r="AK451" s="325"/>
      <c r="AL451" s="144"/>
      <c r="AM451" s="325" t="s">
        <v>347</v>
      </c>
      <c r="AN451" s="325"/>
      <c r="AO451" s="325"/>
      <c r="AP451" s="144"/>
      <c r="AQ451" s="144" t="s">
        <v>187</v>
      </c>
      <c r="AR451" s="115"/>
      <c r="AS451" s="115"/>
      <c r="AT451" s="116"/>
      <c r="AU451" s="121" t="s">
        <v>133</v>
      </c>
      <c r="AV451" s="121"/>
      <c r="AW451" s="121"/>
      <c r="AX451" s="122"/>
    </row>
    <row r="452" spans="1:50" ht="18.75" hidden="1" customHeight="1">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5"/>
      <c r="AR452" s="185"/>
      <c r="AS452" s="118" t="s">
        <v>188</v>
      </c>
      <c r="AT452" s="119"/>
      <c r="AU452" s="185"/>
      <c r="AV452" s="185"/>
      <c r="AW452" s="118" t="s">
        <v>177</v>
      </c>
      <c r="AX452" s="180"/>
    </row>
    <row r="453" spans="1:50" ht="23.25" hidden="1" customHeight="1">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74" t="s">
        <v>178</v>
      </c>
      <c r="AC455" s="574"/>
      <c r="AD455" s="574"/>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334</v>
      </c>
      <c r="AJ456" s="325"/>
      <c r="AK456" s="325"/>
      <c r="AL456" s="144"/>
      <c r="AM456" s="325" t="s">
        <v>347</v>
      </c>
      <c r="AN456" s="325"/>
      <c r="AO456" s="325"/>
      <c r="AP456" s="144"/>
      <c r="AQ456" s="144" t="s">
        <v>187</v>
      </c>
      <c r="AR456" s="115"/>
      <c r="AS456" s="115"/>
      <c r="AT456" s="116"/>
      <c r="AU456" s="121" t="s">
        <v>133</v>
      </c>
      <c r="AV456" s="121"/>
      <c r="AW456" s="121"/>
      <c r="AX456" s="122"/>
    </row>
    <row r="457" spans="1:50" ht="18.75" customHeight="1">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565</v>
      </c>
      <c r="AF457" s="185"/>
      <c r="AG457" s="118" t="s">
        <v>188</v>
      </c>
      <c r="AH457" s="119"/>
      <c r="AI457" s="141"/>
      <c r="AJ457" s="141"/>
      <c r="AK457" s="141"/>
      <c r="AL457" s="139"/>
      <c r="AM457" s="141"/>
      <c r="AN457" s="141"/>
      <c r="AO457" s="141"/>
      <c r="AP457" s="139"/>
      <c r="AQ457" s="585" t="s">
        <v>565</v>
      </c>
      <c r="AR457" s="185"/>
      <c r="AS457" s="118" t="s">
        <v>188</v>
      </c>
      <c r="AT457" s="119"/>
      <c r="AU457" s="185" t="s">
        <v>565</v>
      </c>
      <c r="AV457" s="185"/>
      <c r="AW457" s="118" t="s">
        <v>177</v>
      </c>
      <c r="AX457" s="180"/>
    </row>
    <row r="458" spans="1:50" ht="23.25" customHeight="1">
      <c r="A458" s="174"/>
      <c r="B458" s="171"/>
      <c r="C458" s="165"/>
      <c r="D458" s="171"/>
      <c r="E458" s="328"/>
      <c r="F458" s="329"/>
      <c r="G458" s="89" t="s">
        <v>565</v>
      </c>
      <c r="H458" s="90"/>
      <c r="I458" s="90"/>
      <c r="J458" s="90"/>
      <c r="K458" s="90"/>
      <c r="L458" s="90"/>
      <c r="M458" s="90"/>
      <c r="N458" s="90"/>
      <c r="O458" s="90"/>
      <c r="P458" s="90"/>
      <c r="Q458" s="90"/>
      <c r="R458" s="90"/>
      <c r="S458" s="90"/>
      <c r="T458" s="90"/>
      <c r="U458" s="90"/>
      <c r="V458" s="90"/>
      <c r="W458" s="90"/>
      <c r="X458" s="91"/>
      <c r="Y458" s="186" t="s">
        <v>12</v>
      </c>
      <c r="Z458" s="187"/>
      <c r="AA458" s="188"/>
      <c r="AB458" s="198" t="s">
        <v>565</v>
      </c>
      <c r="AC458" s="198"/>
      <c r="AD458" s="198"/>
      <c r="AE458" s="326" t="s">
        <v>565</v>
      </c>
      <c r="AF458" s="192"/>
      <c r="AG458" s="192"/>
      <c r="AH458" s="192"/>
      <c r="AI458" s="326" t="s">
        <v>562</v>
      </c>
      <c r="AJ458" s="192"/>
      <c r="AK458" s="192"/>
      <c r="AL458" s="192"/>
      <c r="AM458" s="326" t="s">
        <v>562</v>
      </c>
      <c r="AN458" s="192"/>
      <c r="AO458" s="192"/>
      <c r="AP458" s="327"/>
      <c r="AQ458" s="326" t="s">
        <v>562</v>
      </c>
      <c r="AR458" s="192"/>
      <c r="AS458" s="192"/>
      <c r="AT458" s="327"/>
      <c r="AU458" s="192" t="s">
        <v>562</v>
      </c>
      <c r="AV458" s="192"/>
      <c r="AW458" s="192"/>
      <c r="AX458" s="193"/>
    </row>
    <row r="459" spans="1:50" ht="23.25" customHeight="1">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565</v>
      </c>
      <c r="AC459" s="190"/>
      <c r="AD459" s="190"/>
      <c r="AE459" s="326" t="s">
        <v>562</v>
      </c>
      <c r="AF459" s="192"/>
      <c r="AG459" s="192"/>
      <c r="AH459" s="327"/>
      <c r="AI459" s="326" t="s">
        <v>562</v>
      </c>
      <c r="AJ459" s="192"/>
      <c r="AK459" s="192"/>
      <c r="AL459" s="192"/>
      <c r="AM459" s="326" t="s">
        <v>562</v>
      </c>
      <c r="AN459" s="192"/>
      <c r="AO459" s="192"/>
      <c r="AP459" s="327"/>
      <c r="AQ459" s="326" t="s">
        <v>562</v>
      </c>
      <c r="AR459" s="192"/>
      <c r="AS459" s="192"/>
      <c r="AT459" s="327"/>
      <c r="AU459" s="192" t="s">
        <v>562</v>
      </c>
      <c r="AV459" s="192"/>
      <c r="AW459" s="192"/>
      <c r="AX459" s="193"/>
    </row>
    <row r="460" spans="1:50" ht="23.25" customHeight="1">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74" t="s">
        <v>14</v>
      </c>
      <c r="AC460" s="574"/>
      <c r="AD460" s="574"/>
      <c r="AE460" s="326" t="s">
        <v>562</v>
      </c>
      <c r="AF460" s="192"/>
      <c r="AG460" s="192"/>
      <c r="AH460" s="327"/>
      <c r="AI460" s="326" t="s">
        <v>562</v>
      </c>
      <c r="AJ460" s="192"/>
      <c r="AK460" s="192"/>
      <c r="AL460" s="192"/>
      <c r="AM460" s="326" t="s">
        <v>562</v>
      </c>
      <c r="AN460" s="192"/>
      <c r="AO460" s="192"/>
      <c r="AP460" s="327"/>
      <c r="AQ460" s="326" t="s">
        <v>562</v>
      </c>
      <c r="AR460" s="192"/>
      <c r="AS460" s="192"/>
      <c r="AT460" s="327"/>
      <c r="AU460" s="192" t="s">
        <v>562</v>
      </c>
      <c r="AV460" s="192"/>
      <c r="AW460" s="192"/>
      <c r="AX460" s="193"/>
    </row>
    <row r="461" spans="1:50" ht="18.75" hidden="1" customHeight="1">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334</v>
      </c>
      <c r="AJ461" s="325"/>
      <c r="AK461" s="325"/>
      <c r="AL461" s="144"/>
      <c r="AM461" s="325" t="s">
        <v>347</v>
      </c>
      <c r="AN461" s="325"/>
      <c r="AO461" s="325"/>
      <c r="AP461" s="144"/>
      <c r="AQ461" s="144" t="s">
        <v>187</v>
      </c>
      <c r="AR461" s="115"/>
      <c r="AS461" s="115"/>
      <c r="AT461" s="116"/>
      <c r="AU461" s="121" t="s">
        <v>133</v>
      </c>
      <c r="AV461" s="121"/>
      <c r="AW461" s="121"/>
      <c r="AX461" s="122"/>
    </row>
    <row r="462" spans="1:50" ht="18.75" hidden="1" customHeight="1">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5"/>
      <c r="AR462" s="185"/>
      <c r="AS462" s="118" t="s">
        <v>188</v>
      </c>
      <c r="AT462" s="119"/>
      <c r="AU462" s="185"/>
      <c r="AV462" s="185"/>
      <c r="AW462" s="118" t="s">
        <v>177</v>
      </c>
      <c r="AX462" s="180"/>
    </row>
    <row r="463" spans="1:50" ht="23.25" hidden="1" customHeight="1">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74" t="s">
        <v>14</v>
      </c>
      <c r="AC465" s="574"/>
      <c r="AD465" s="574"/>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334</v>
      </c>
      <c r="AJ466" s="325"/>
      <c r="AK466" s="325"/>
      <c r="AL466" s="144"/>
      <c r="AM466" s="325" t="s">
        <v>347</v>
      </c>
      <c r="AN466" s="325"/>
      <c r="AO466" s="325"/>
      <c r="AP466" s="144"/>
      <c r="AQ466" s="144" t="s">
        <v>187</v>
      </c>
      <c r="AR466" s="115"/>
      <c r="AS466" s="115"/>
      <c r="AT466" s="116"/>
      <c r="AU466" s="121" t="s">
        <v>133</v>
      </c>
      <c r="AV466" s="121"/>
      <c r="AW466" s="121"/>
      <c r="AX466" s="122"/>
    </row>
    <row r="467" spans="1:50" ht="18.75" hidden="1" customHeight="1">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5"/>
      <c r="AR467" s="185"/>
      <c r="AS467" s="118" t="s">
        <v>188</v>
      </c>
      <c r="AT467" s="119"/>
      <c r="AU467" s="185"/>
      <c r="AV467" s="185"/>
      <c r="AW467" s="118" t="s">
        <v>177</v>
      </c>
      <c r="AX467" s="180"/>
    </row>
    <row r="468" spans="1:50" ht="23.25" hidden="1" customHeight="1">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74" t="s">
        <v>14</v>
      </c>
      <c r="AC470" s="574"/>
      <c r="AD470" s="574"/>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334</v>
      </c>
      <c r="AJ471" s="325"/>
      <c r="AK471" s="325"/>
      <c r="AL471" s="144"/>
      <c r="AM471" s="325" t="s">
        <v>347</v>
      </c>
      <c r="AN471" s="325"/>
      <c r="AO471" s="325"/>
      <c r="AP471" s="144"/>
      <c r="AQ471" s="144" t="s">
        <v>187</v>
      </c>
      <c r="AR471" s="115"/>
      <c r="AS471" s="115"/>
      <c r="AT471" s="116"/>
      <c r="AU471" s="121" t="s">
        <v>133</v>
      </c>
      <c r="AV471" s="121"/>
      <c r="AW471" s="121"/>
      <c r="AX471" s="122"/>
    </row>
    <row r="472" spans="1:50" ht="18.75" hidden="1" customHeight="1">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5"/>
      <c r="AR472" s="185"/>
      <c r="AS472" s="118" t="s">
        <v>188</v>
      </c>
      <c r="AT472" s="119"/>
      <c r="AU472" s="185"/>
      <c r="AV472" s="185"/>
      <c r="AW472" s="118" t="s">
        <v>177</v>
      </c>
      <c r="AX472" s="180"/>
    </row>
    <row r="473" spans="1:50" ht="23.25" hidden="1" customHeight="1">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74" t="s">
        <v>14</v>
      </c>
      <c r="AC475" s="574"/>
      <c r="AD475" s="574"/>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334</v>
      </c>
      <c r="AJ476" s="325"/>
      <c r="AK476" s="325"/>
      <c r="AL476" s="144"/>
      <c r="AM476" s="325" t="s">
        <v>347</v>
      </c>
      <c r="AN476" s="325"/>
      <c r="AO476" s="325"/>
      <c r="AP476" s="144"/>
      <c r="AQ476" s="144" t="s">
        <v>187</v>
      </c>
      <c r="AR476" s="115"/>
      <c r="AS476" s="115"/>
      <c r="AT476" s="116"/>
      <c r="AU476" s="121" t="s">
        <v>133</v>
      </c>
      <c r="AV476" s="121"/>
      <c r="AW476" s="121"/>
      <c r="AX476" s="122"/>
    </row>
    <row r="477" spans="1:50" ht="18.75" hidden="1" customHeight="1">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5"/>
      <c r="AR477" s="185"/>
      <c r="AS477" s="118" t="s">
        <v>188</v>
      </c>
      <c r="AT477" s="119"/>
      <c r="AU477" s="185"/>
      <c r="AV477" s="185"/>
      <c r="AW477" s="118" t="s">
        <v>177</v>
      </c>
      <c r="AX477" s="180"/>
    </row>
    <row r="478" spans="1:50" ht="23.25" hidden="1" customHeight="1">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74" t="s">
        <v>14</v>
      </c>
      <c r="AC480" s="574"/>
      <c r="AD480" s="574"/>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9" hidden="1" customHeight="1">
      <c r="A481" s="174"/>
      <c r="B481" s="171"/>
      <c r="C481" s="165"/>
      <c r="D481" s="171"/>
      <c r="E481" s="107" t="s">
        <v>330</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c r="A484" s="174"/>
      <c r="B484" s="171"/>
      <c r="C484" s="165"/>
      <c r="D484" s="171"/>
      <c r="E484" s="159" t="s">
        <v>325</v>
      </c>
      <c r="F484" s="160"/>
      <c r="G484" s="888" t="s">
        <v>207</v>
      </c>
      <c r="H484" s="108"/>
      <c r="I484" s="108"/>
      <c r="J484" s="889"/>
      <c r="K484" s="890"/>
      <c r="L484" s="890"/>
      <c r="M484" s="890"/>
      <c r="N484" s="890"/>
      <c r="O484" s="890"/>
      <c r="P484" s="890"/>
      <c r="Q484" s="890"/>
      <c r="R484" s="890"/>
      <c r="S484" s="890"/>
      <c r="T484" s="891"/>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892"/>
    </row>
    <row r="485" spans="1:50" ht="18.75" hidden="1" customHeight="1">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334</v>
      </c>
      <c r="AJ485" s="325"/>
      <c r="AK485" s="325"/>
      <c r="AL485" s="144"/>
      <c r="AM485" s="325" t="s">
        <v>347</v>
      </c>
      <c r="AN485" s="325"/>
      <c r="AO485" s="325"/>
      <c r="AP485" s="144"/>
      <c r="AQ485" s="144" t="s">
        <v>187</v>
      </c>
      <c r="AR485" s="115"/>
      <c r="AS485" s="115"/>
      <c r="AT485" s="116"/>
      <c r="AU485" s="121" t="s">
        <v>133</v>
      </c>
      <c r="AV485" s="121"/>
      <c r="AW485" s="121"/>
      <c r="AX485" s="122"/>
    </row>
    <row r="486" spans="1:50" ht="18.75" hidden="1" customHeight="1">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5"/>
      <c r="AR486" s="185"/>
      <c r="AS486" s="118" t="s">
        <v>188</v>
      </c>
      <c r="AT486" s="119"/>
      <c r="AU486" s="185"/>
      <c r="AV486" s="185"/>
      <c r="AW486" s="118" t="s">
        <v>177</v>
      </c>
      <c r="AX486" s="180"/>
    </row>
    <row r="487" spans="1:50" ht="23.25" hidden="1" customHeight="1">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74" t="s">
        <v>178</v>
      </c>
      <c r="AC489" s="574"/>
      <c r="AD489" s="574"/>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334</v>
      </c>
      <c r="AJ490" s="325"/>
      <c r="AK490" s="325"/>
      <c r="AL490" s="144"/>
      <c r="AM490" s="325" t="s">
        <v>347</v>
      </c>
      <c r="AN490" s="325"/>
      <c r="AO490" s="325"/>
      <c r="AP490" s="144"/>
      <c r="AQ490" s="144" t="s">
        <v>187</v>
      </c>
      <c r="AR490" s="115"/>
      <c r="AS490" s="115"/>
      <c r="AT490" s="116"/>
      <c r="AU490" s="121" t="s">
        <v>133</v>
      </c>
      <c r="AV490" s="121"/>
      <c r="AW490" s="121"/>
      <c r="AX490" s="122"/>
    </row>
    <row r="491" spans="1:50" ht="18.75" hidden="1" customHeight="1">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5"/>
      <c r="AR491" s="185"/>
      <c r="AS491" s="118" t="s">
        <v>188</v>
      </c>
      <c r="AT491" s="119"/>
      <c r="AU491" s="185"/>
      <c r="AV491" s="185"/>
      <c r="AW491" s="118" t="s">
        <v>177</v>
      </c>
      <c r="AX491" s="180"/>
    </row>
    <row r="492" spans="1:50" ht="23.25" hidden="1" customHeight="1">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74" t="s">
        <v>178</v>
      </c>
      <c r="AC494" s="574"/>
      <c r="AD494" s="574"/>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334</v>
      </c>
      <c r="AJ495" s="325"/>
      <c r="AK495" s="325"/>
      <c r="AL495" s="144"/>
      <c r="AM495" s="325" t="s">
        <v>347</v>
      </c>
      <c r="AN495" s="325"/>
      <c r="AO495" s="325"/>
      <c r="AP495" s="144"/>
      <c r="AQ495" s="144" t="s">
        <v>187</v>
      </c>
      <c r="AR495" s="115"/>
      <c r="AS495" s="115"/>
      <c r="AT495" s="116"/>
      <c r="AU495" s="121" t="s">
        <v>133</v>
      </c>
      <c r="AV495" s="121"/>
      <c r="AW495" s="121"/>
      <c r="AX495" s="122"/>
    </row>
    <row r="496" spans="1:50" ht="18.75" hidden="1" customHeight="1">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5"/>
      <c r="AR496" s="185"/>
      <c r="AS496" s="118" t="s">
        <v>188</v>
      </c>
      <c r="AT496" s="119"/>
      <c r="AU496" s="185"/>
      <c r="AV496" s="185"/>
      <c r="AW496" s="118" t="s">
        <v>177</v>
      </c>
      <c r="AX496" s="180"/>
    </row>
    <row r="497" spans="1:50" ht="23.25" hidden="1" customHeight="1">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74" t="s">
        <v>178</v>
      </c>
      <c r="AC499" s="574"/>
      <c r="AD499" s="574"/>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334</v>
      </c>
      <c r="AJ500" s="325"/>
      <c r="AK500" s="325"/>
      <c r="AL500" s="144"/>
      <c r="AM500" s="325" t="s">
        <v>347</v>
      </c>
      <c r="AN500" s="325"/>
      <c r="AO500" s="325"/>
      <c r="AP500" s="144"/>
      <c r="AQ500" s="144" t="s">
        <v>187</v>
      </c>
      <c r="AR500" s="115"/>
      <c r="AS500" s="115"/>
      <c r="AT500" s="116"/>
      <c r="AU500" s="121" t="s">
        <v>133</v>
      </c>
      <c r="AV500" s="121"/>
      <c r="AW500" s="121"/>
      <c r="AX500" s="122"/>
    </row>
    <row r="501" spans="1:50" ht="18.75" hidden="1" customHeight="1">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5"/>
      <c r="AR501" s="185"/>
      <c r="AS501" s="118" t="s">
        <v>188</v>
      </c>
      <c r="AT501" s="119"/>
      <c r="AU501" s="185"/>
      <c r="AV501" s="185"/>
      <c r="AW501" s="118" t="s">
        <v>177</v>
      </c>
      <c r="AX501" s="180"/>
    </row>
    <row r="502" spans="1:50" ht="23.25" hidden="1" customHeight="1">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74" t="s">
        <v>178</v>
      </c>
      <c r="AC504" s="574"/>
      <c r="AD504" s="574"/>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334</v>
      </c>
      <c r="AJ505" s="325"/>
      <c r="AK505" s="325"/>
      <c r="AL505" s="144"/>
      <c r="AM505" s="325" t="s">
        <v>347</v>
      </c>
      <c r="AN505" s="325"/>
      <c r="AO505" s="325"/>
      <c r="AP505" s="144"/>
      <c r="AQ505" s="144" t="s">
        <v>187</v>
      </c>
      <c r="AR505" s="115"/>
      <c r="AS505" s="115"/>
      <c r="AT505" s="116"/>
      <c r="AU505" s="121" t="s">
        <v>133</v>
      </c>
      <c r="AV505" s="121"/>
      <c r="AW505" s="121"/>
      <c r="AX505" s="122"/>
    </row>
    <row r="506" spans="1:50" ht="18.75" hidden="1" customHeight="1">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5"/>
      <c r="AR506" s="185"/>
      <c r="AS506" s="118" t="s">
        <v>188</v>
      </c>
      <c r="AT506" s="119"/>
      <c r="AU506" s="185"/>
      <c r="AV506" s="185"/>
      <c r="AW506" s="118" t="s">
        <v>177</v>
      </c>
      <c r="AX506" s="180"/>
    </row>
    <row r="507" spans="1:50" ht="23.25" hidden="1" customHeight="1">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74" t="s">
        <v>178</v>
      </c>
      <c r="AC509" s="574"/>
      <c r="AD509" s="574"/>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334</v>
      </c>
      <c r="AJ510" s="325"/>
      <c r="AK510" s="325"/>
      <c r="AL510" s="144"/>
      <c r="AM510" s="325" t="s">
        <v>347</v>
      </c>
      <c r="AN510" s="325"/>
      <c r="AO510" s="325"/>
      <c r="AP510" s="144"/>
      <c r="AQ510" s="144" t="s">
        <v>187</v>
      </c>
      <c r="AR510" s="115"/>
      <c r="AS510" s="115"/>
      <c r="AT510" s="116"/>
      <c r="AU510" s="121" t="s">
        <v>133</v>
      </c>
      <c r="AV510" s="121"/>
      <c r="AW510" s="121"/>
      <c r="AX510" s="122"/>
    </row>
    <row r="511" spans="1:50" ht="18.75" hidden="1" customHeight="1">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5"/>
      <c r="AR511" s="185"/>
      <c r="AS511" s="118" t="s">
        <v>188</v>
      </c>
      <c r="AT511" s="119"/>
      <c r="AU511" s="185"/>
      <c r="AV511" s="185"/>
      <c r="AW511" s="118" t="s">
        <v>177</v>
      </c>
      <c r="AX511" s="180"/>
    </row>
    <row r="512" spans="1:50" ht="23.25" hidden="1" customHeight="1">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74" t="s">
        <v>14</v>
      </c>
      <c r="AC514" s="574"/>
      <c r="AD514" s="574"/>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334</v>
      </c>
      <c r="AJ515" s="325"/>
      <c r="AK515" s="325"/>
      <c r="AL515" s="144"/>
      <c r="AM515" s="325" t="s">
        <v>347</v>
      </c>
      <c r="AN515" s="325"/>
      <c r="AO515" s="325"/>
      <c r="AP515" s="144"/>
      <c r="AQ515" s="144" t="s">
        <v>187</v>
      </c>
      <c r="AR515" s="115"/>
      <c r="AS515" s="115"/>
      <c r="AT515" s="116"/>
      <c r="AU515" s="121" t="s">
        <v>133</v>
      </c>
      <c r="AV515" s="121"/>
      <c r="AW515" s="121"/>
      <c r="AX515" s="122"/>
    </row>
    <row r="516" spans="1:50" ht="18.75" hidden="1" customHeight="1">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5"/>
      <c r="AR516" s="185"/>
      <c r="AS516" s="118" t="s">
        <v>188</v>
      </c>
      <c r="AT516" s="119"/>
      <c r="AU516" s="185"/>
      <c r="AV516" s="185"/>
      <c r="AW516" s="118" t="s">
        <v>177</v>
      </c>
      <c r="AX516" s="180"/>
    </row>
    <row r="517" spans="1:50" ht="23.25" hidden="1" customHeight="1">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74" t="s">
        <v>14</v>
      </c>
      <c r="AC519" s="574"/>
      <c r="AD519" s="574"/>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334</v>
      </c>
      <c r="AJ520" s="325"/>
      <c r="AK520" s="325"/>
      <c r="AL520" s="144"/>
      <c r="AM520" s="325" t="s">
        <v>347</v>
      </c>
      <c r="AN520" s="325"/>
      <c r="AO520" s="325"/>
      <c r="AP520" s="144"/>
      <c r="AQ520" s="144" t="s">
        <v>187</v>
      </c>
      <c r="AR520" s="115"/>
      <c r="AS520" s="115"/>
      <c r="AT520" s="116"/>
      <c r="AU520" s="121" t="s">
        <v>133</v>
      </c>
      <c r="AV520" s="121"/>
      <c r="AW520" s="121"/>
      <c r="AX520" s="122"/>
    </row>
    <row r="521" spans="1:50" ht="18.75" hidden="1" customHeight="1">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5"/>
      <c r="AR521" s="185"/>
      <c r="AS521" s="118" t="s">
        <v>188</v>
      </c>
      <c r="AT521" s="119"/>
      <c r="AU521" s="185"/>
      <c r="AV521" s="185"/>
      <c r="AW521" s="118" t="s">
        <v>177</v>
      </c>
      <c r="AX521" s="180"/>
    </row>
    <row r="522" spans="1:50" ht="23.25" hidden="1" customHeight="1">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74" t="s">
        <v>14</v>
      </c>
      <c r="AC524" s="574"/>
      <c r="AD524" s="574"/>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334</v>
      </c>
      <c r="AJ525" s="325"/>
      <c r="AK525" s="325"/>
      <c r="AL525" s="144"/>
      <c r="AM525" s="325" t="s">
        <v>347</v>
      </c>
      <c r="AN525" s="325"/>
      <c r="AO525" s="325"/>
      <c r="AP525" s="144"/>
      <c r="AQ525" s="144" t="s">
        <v>187</v>
      </c>
      <c r="AR525" s="115"/>
      <c r="AS525" s="115"/>
      <c r="AT525" s="116"/>
      <c r="AU525" s="121" t="s">
        <v>133</v>
      </c>
      <c r="AV525" s="121"/>
      <c r="AW525" s="121"/>
      <c r="AX525" s="122"/>
    </row>
    <row r="526" spans="1:50" ht="18.75" hidden="1" customHeight="1">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5"/>
      <c r="AR526" s="185"/>
      <c r="AS526" s="118" t="s">
        <v>188</v>
      </c>
      <c r="AT526" s="119"/>
      <c r="AU526" s="185"/>
      <c r="AV526" s="185"/>
      <c r="AW526" s="118" t="s">
        <v>177</v>
      </c>
      <c r="AX526" s="180"/>
    </row>
    <row r="527" spans="1:50" ht="23.25" hidden="1" customHeight="1">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74" t="s">
        <v>14</v>
      </c>
      <c r="AC529" s="574"/>
      <c r="AD529" s="574"/>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334</v>
      </c>
      <c r="AJ530" s="325"/>
      <c r="AK530" s="325"/>
      <c r="AL530" s="144"/>
      <c r="AM530" s="325" t="s">
        <v>347</v>
      </c>
      <c r="AN530" s="325"/>
      <c r="AO530" s="325"/>
      <c r="AP530" s="144"/>
      <c r="AQ530" s="144" t="s">
        <v>187</v>
      </c>
      <c r="AR530" s="115"/>
      <c r="AS530" s="115"/>
      <c r="AT530" s="116"/>
      <c r="AU530" s="121" t="s">
        <v>133</v>
      </c>
      <c r="AV530" s="121"/>
      <c r="AW530" s="121"/>
      <c r="AX530" s="122"/>
    </row>
    <row r="531" spans="1:50" ht="18.75" hidden="1" customHeight="1">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5"/>
      <c r="AR531" s="185"/>
      <c r="AS531" s="118" t="s">
        <v>188</v>
      </c>
      <c r="AT531" s="119"/>
      <c r="AU531" s="185"/>
      <c r="AV531" s="185"/>
      <c r="AW531" s="118" t="s">
        <v>177</v>
      </c>
      <c r="AX531" s="180"/>
    </row>
    <row r="532" spans="1:50" ht="23.25" hidden="1" customHeight="1">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74" t="s">
        <v>14</v>
      </c>
      <c r="AC534" s="574"/>
      <c r="AD534" s="574"/>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9" hidden="1" customHeight="1">
      <c r="A535" s="174"/>
      <c r="B535" s="171"/>
      <c r="C535" s="165"/>
      <c r="D535" s="171"/>
      <c r="E535" s="107" t="s">
        <v>331</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c r="A538" s="174"/>
      <c r="B538" s="171"/>
      <c r="C538" s="165"/>
      <c r="D538" s="171"/>
      <c r="E538" s="159" t="s">
        <v>326</v>
      </c>
      <c r="F538" s="160"/>
      <c r="G538" s="888" t="s">
        <v>207</v>
      </c>
      <c r="H538" s="108"/>
      <c r="I538" s="108"/>
      <c r="J538" s="889"/>
      <c r="K538" s="890"/>
      <c r="L538" s="890"/>
      <c r="M538" s="890"/>
      <c r="N538" s="890"/>
      <c r="O538" s="890"/>
      <c r="P538" s="890"/>
      <c r="Q538" s="890"/>
      <c r="R538" s="890"/>
      <c r="S538" s="890"/>
      <c r="T538" s="891"/>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892"/>
    </row>
    <row r="539" spans="1:50" ht="18.75" hidden="1" customHeight="1">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334</v>
      </c>
      <c r="AJ539" s="325"/>
      <c r="AK539" s="325"/>
      <c r="AL539" s="144"/>
      <c r="AM539" s="325" t="s">
        <v>347</v>
      </c>
      <c r="AN539" s="325"/>
      <c r="AO539" s="325"/>
      <c r="AP539" s="144"/>
      <c r="AQ539" s="144" t="s">
        <v>187</v>
      </c>
      <c r="AR539" s="115"/>
      <c r="AS539" s="115"/>
      <c r="AT539" s="116"/>
      <c r="AU539" s="121" t="s">
        <v>133</v>
      </c>
      <c r="AV539" s="121"/>
      <c r="AW539" s="121"/>
      <c r="AX539" s="122"/>
    </row>
    <row r="540" spans="1:50" ht="18.75" hidden="1" customHeight="1">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5"/>
      <c r="AR540" s="185"/>
      <c r="AS540" s="118" t="s">
        <v>188</v>
      </c>
      <c r="AT540" s="119"/>
      <c r="AU540" s="185"/>
      <c r="AV540" s="185"/>
      <c r="AW540" s="118" t="s">
        <v>177</v>
      </c>
      <c r="AX540" s="180"/>
    </row>
    <row r="541" spans="1:50" ht="23.25" hidden="1" customHeight="1">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74" t="s">
        <v>178</v>
      </c>
      <c r="AC543" s="574"/>
      <c r="AD543" s="574"/>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334</v>
      </c>
      <c r="AJ544" s="325"/>
      <c r="AK544" s="325"/>
      <c r="AL544" s="144"/>
      <c r="AM544" s="325" t="s">
        <v>347</v>
      </c>
      <c r="AN544" s="325"/>
      <c r="AO544" s="325"/>
      <c r="AP544" s="144"/>
      <c r="AQ544" s="144" t="s">
        <v>187</v>
      </c>
      <c r="AR544" s="115"/>
      <c r="AS544" s="115"/>
      <c r="AT544" s="116"/>
      <c r="AU544" s="121" t="s">
        <v>133</v>
      </c>
      <c r="AV544" s="121"/>
      <c r="AW544" s="121"/>
      <c r="AX544" s="122"/>
    </row>
    <row r="545" spans="1:50" ht="18.75" hidden="1" customHeight="1">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5"/>
      <c r="AR545" s="185"/>
      <c r="AS545" s="118" t="s">
        <v>188</v>
      </c>
      <c r="AT545" s="119"/>
      <c r="AU545" s="185"/>
      <c r="AV545" s="185"/>
      <c r="AW545" s="118" t="s">
        <v>177</v>
      </c>
      <c r="AX545" s="180"/>
    </row>
    <row r="546" spans="1:50" ht="23.25" hidden="1" customHeight="1">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74" t="s">
        <v>178</v>
      </c>
      <c r="AC548" s="574"/>
      <c r="AD548" s="574"/>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334</v>
      </c>
      <c r="AJ549" s="325"/>
      <c r="AK549" s="325"/>
      <c r="AL549" s="144"/>
      <c r="AM549" s="325" t="s">
        <v>347</v>
      </c>
      <c r="AN549" s="325"/>
      <c r="AO549" s="325"/>
      <c r="AP549" s="144"/>
      <c r="AQ549" s="144" t="s">
        <v>187</v>
      </c>
      <c r="AR549" s="115"/>
      <c r="AS549" s="115"/>
      <c r="AT549" s="116"/>
      <c r="AU549" s="121" t="s">
        <v>133</v>
      </c>
      <c r="AV549" s="121"/>
      <c r="AW549" s="121"/>
      <c r="AX549" s="122"/>
    </row>
    <row r="550" spans="1:50" ht="18.75" hidden="1" customHeight="1">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5"/>
      <c r="AR550" s="185"/>
      <c r="AS550" s="118" t="s">
        <v>188</v>
      </c>
      <c r="AT550" s="119"/>
      <c r="AU550" s="185"/>
      <c r="AV550" s="185"/>
      <c r="AW550" s="118" t="s">
        <v>177</v>
      </c>
      <c r="AX550" s="180"/>
    </row>
    <row r="551" spans="1:50" ht="23.25" hidden="1" customHeight="1">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74" t="s">
        <v>178</v>
      </c>
      <c r="AC553" s="574"/>
      <c r="AD553" s="574"/>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334</v>
      </c>
      <c r="AJ554" s="325"/>
      <c r="AK554" s="325"/>
      <c r="AL554" s="144"/>
      <c r="AM554" s="325" t="s">
        <v>347</v>
      </c>
      <c r="AN554" s="325"/>
      <c r="AO554" s="325"/>
      <c r="AP554" s="144"/>
      <c r="AQ554" s="144" t="s">
        <v>187</v>
      </c>
      <c r="AR554" s="115"/>
      <c r="AS554" s="115"/>
      <c r="AT554" s="116"/>
      <c r="AU554" s="121" t="s">
        <v>133</v>
      </c>
      <c r="AV554" s="121"/>
      <c r="AW554" s="121"/>
      <c r="AX554" s="122"/>
    </row>
    <row r="555" spans="1:50" ht="18.75" hidden="1" customHeight="1">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5"/>
      <c r="AR555" s="185"/>
      <c r="AS555" s="118" t="s">
        <v>188</v>
      </c>
      <c r="AT555" s="119"/>
      <c r="AU555" s="185"/>
      <c r="AV555" s="185"/>
      <c r="AW555" s="118" t="s">
        <v>177</v>
      </c>
      <c r="AX555" s="180"/>
    </row>
    <row r="556" spans="1:50" ht="23.25" hidden="1" customHeight="1">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74" t="s">
        <v>178</v>
      </c>
      <c r="AC558" s="574"/>
      <c r="AD558" s="574"/>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334</v>
      </c>
      <c r="AJ559" s="325"/>
      <c r="AK559" s="325"/>
      <c r="AL559" s="144"/>
      <c r="AM559" s="325" t="s">
        <v>347</v>
      </c>
      <c r="AN559" s="325"/>
      <c r="AO559" s="325"/>
      <c r="AP559" s="144"/>
      <c r="AQ559" s="144" t="s">
        <v>187</v>
      </c>
      <c r="AR559" s="115"/>
      <c r="AS559" s="115"/>
      <c r="AT559" s="116"/>
      <c r="AU559" s="121" t="s">
        <v>133</v>
      </c>
      <c r="AV559" s="121"/>
      <c r="AW559" s="121"/>
      <c r="AX559" s="122"/>
    </row>
    <row r="560" spans="1:50" ht="18.75" hidden="1" customHeight="1">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5"/>
      <c r="AR560" s="185"/>
      <c r="AS560" s="118" t="s">
        <v>188</v>
      </c>
      <c r="AT560" s="119"/>
      <c r="AU560" s="185"/>
      <c r="AV560" s="185"/>
      <c r="AW560" s="118" t="s">
        <v>177</v>
      </c>
      <c r="AX560" s="180"/>
    </row>
    <row r="561" spans="1:50" ht="23.25" hidden="1" customHeight="1">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74" t="s">
        <v>178</v>
      </c>
      <c r="AC563" s="574"/>
      <c r="AD563" s="574"/>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334</v>
      </c>
      <c r="AJ564" s="325"/>
      <c r="AK564" s="325"/>
      <c r="AL564" s="144"/>
      <c r="AM564" s="325" t="s">
        <v>347</v>
      </c>
      <c r="AN564" s="325"/>
      <c r="AO564" s="325"/>
      <c r="AP564" s="144"/>
      <c r="AQ564" s="144" t="s">
        <v>187</v>
      </c>
      <c r="AR564" s="115"/>
      <c r="AS564" s="115"/>
      <c r="AT564" s="116"/>
      <c r="AU564" s="121" t="s">
        <v>133</v>
      </c>
      <c r="AV564" s="121"/>
      <c r="AW564" s="121"/>
      <c r="AX564" s="122"/>
    </row>
    <row r="565" spans="1:50" ht="18.75" hidden="1" customHeight="1">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5"/>
      <c r="AR565" s="185"/>
      <c r="AS565" s="118" t="s">
        <v>188</v>
      </c>
      <c r="AT565" s="119"/>
      <c r="AU565" s="185"/>
      <c r="AV565" s="185"/>
      <c r="AW565" s="118" t="s">
        <v>177</v>
      </c>
      <c r="AX565" s="180"/>
    </row>
    <row r="566" spans="1:50" ht="23.25" hidden="1" customHeight="1">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74" t="s">
        <v>14</v>
      </c>
      <c r="AC568" s="574"/>
      <c r="AD568" s="574"/>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334</v>
      </c>
      <c r="AJ569" s="325"/>
      <c r="AK569" s="325"/>
      <c r="AL569" s="144"/>
      <c r="AM569" s="325" t="s">
        <v>347</v>
      </c>
      <c r="AN569" s="325"/>
      <c r="AO569" s="325"/>
      <c r="AP569" s="144"/>
      <c r="AQ569" s="144" t="s">
        <v>187</v>
      </c>
      <c r="AR569" s="115"/>
      <c r="AS569" s="115"/>
      <c r="AT569" s="116"/>
      <c r="AU569" s="121" t="s">
        <v>133</v>
      </c>
      <c r="AV569" s="121"/>
      <c r="AW569" s="121"/>
      <c r="AX569" s="122"/>
    </row>
    <row r="570" spans="1:50" ht="18.75" hidden="1" customHeight="1">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5"/>
      <c r="AR570" s="185"/>
      <c r="AS570" s="118" t="s">
        <v>188</v>
      </c>
      <c r="AT570" s="119"/>
      <c r="AU570" s="185"/>
      <c r="AV570" s="185"/>
      <c r="AW570" s="118" t="s">
        <v>177</v>
      </c>
      <c r="AX570" s="180"/>
    </row>
    <row r="571" spans="1:50" ht="23.25" hidden="1" customHeight="1">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74" t="s">
        <v>14</v>
      </c>
      <c r="AC573" s="574"/>
      <c r="AD573" s="574"/>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334</v>
      </c>
      <c r="AJ574" s="325"/>
      <c r="AK574" s="325"/>
      <c r="AL574" s="144"/>
      <c r="AM574" s="325" t="s">
        <v>347</v>
      </c>
      <c r="AN574" s="325"/>
      <c r="AO574" s="325"/>
      <c r="AP574" s="144"/>
      <c r="AQ574" s="144" t="s">
        <v>187</v>
      </c>
      <c r="AR574" s="115"/>
      <c r="AS574" s="115"/>
      <c r="AT574" s="116"/>
      <c r="AU574" s="121" t="s">
        <v>133</v>
      </c>
      <c r="AV574" s="121"/>
      <c r="AW574" s="121"/>
      <c r="AX574" s="122"/>
    </row>
    <row r="575" spans="1:50" ht="18.75" hidden="1" customHeight="1">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5"/>
      <c r="AR575" s="185"/>
      <c r="AS575" s="118" t="s">
        <v>188</v>
      </c>
      <c r="AT575" s="119"/>
      <c r="AU575" s="185"/>
      <c r="AV575" s="185"/>
      <c r="AW575" s="118" t="s">
        <v>177</v>
      </c>
      <c r="AX575" s="180"/>
    </row>
    <row r="576" spans="1:50" ht="23.25" hidden="1" customHeight="1">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74" t="s">
        <v>14</v>
      </c>
      <c r="AC578" s="574"/>
      <c r="AD578" s="574"/>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334</v>
      </c>
      <c r="AJ579" s="325"/>
      <c r="AK579" s="325"/>
      <c r="AL579" s="144"/>
      <c r="AM579" s="325" t="s">
        <v>347</v>
      </c>
      <c r="AN579" s="325"/>
      <c r="AO579" s="325"/>
      <c r="AP579" s="144"/>
      <c r="AQ579" s="144" t="s">
        <v>187</v>
      </c>
      <c r="AR579" s="115"/>
      <c r="AS579" s="115"/>
      <c r="AT579" s="116"/>
      <c r="AU579" s="121" t="s">
        <v>133</v>
      </c>
      <c r="AV579" s="121"/>
      <c r="AW579" s="121"/>
      <c r="AX579" s="122"/>
    </row>
    <row r="580" spans="1:50" ht="18.75" hidden="1" customHeight="1">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5"/>
      <c r="AR580" s="185"/>
      <c r="AS580" s="118" t="s">
        <v>188</v>
      </c>
      <c r="AT580" s="119"/>
      <c r="AU580" s="185"/>
      <c r="AV580" s="185"/>
      <c r="AW580" s="118" t="s">
        <v>177</v>
      </c>
      <c r="AX580" s="180"/>
    </row>
    <row r="581" spans="1:50" ht="23.25" hidden="1" customHeight="1">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74" t="s">
        <v>14</v>
      </c>
      <c r="AC583" s="574"/>
      <c r="AD583" s="574"/>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334</v>
      </c>
      <c r="AJ584" s="325"/>
      <c r="AK584" s="325"/>
      <c r="AL584" s="144"/>
      <c r="AM584" s="325" t="s">
        <v>347</v>
      </c>
      <c r="AN584" s="325"/>
      <c r="AO584" s="325"/>
      <c r="AP584" s="144"/>
      <c r="AQ584" s="144" t="s">
        <v>187</v>
      </c>
      <c r="AR584" s="115"/>
      <c r="AS584" s="115"/>
      <c r="AT584" s="116"/>
      <c r="AU584" s="121" t="s">
        <v>133</v>
      </c>
      <c r="AV584" s="121"/>
      <c r="AW584" s="121"/>
      <c r="AX584" s="122"/>
    </row>
    <row r="585" spans="1:50" ht="18.75" hidden="1" customHeight="1">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5"/>
      <c r="AR585" s="185"/>
      <c r="AS585" s="118" t="s">
        <v>188</v>
      </c>
      <c r="AT585" s="119"/>
      <c r="AU585" s="185"/>
      <c r="AV585" s="185"/>
      <c r="AW585" s="118" t="s">
        <v>177</v>
      </c>
      <c r="AX585" s="180"/>
    </row>
    <row r="586" spans="1:50" ht="23.25" hidden="1" customHeight="1">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74" t="s">
        <v>14</v>
      </c>
      <c r="AC588" s="574"/>
      <c r="AD588" s="574"/>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9" hidden="1" customHeight="1">
      <c r="A589" s="174"/>
      <c r="B589" s="171"/>
      <c r="C589" s="165"/>
      <c r="D589" s="171"/>
      <c r="E589" s="107" t="s">
        <v>331</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c r="A592" s="174"/>
      <c r="B592" s="171"/>
      <c r="C592" s="165"/>
      <c r="D592" s="171"/>
      <c r="E592" s="159" t="s">
        <v>325</v>
      </c>
      <c r="F592" s="160"/>
      <c r="G592" s="888" t="s">
        <v>207</v>
      </c>
      <c r="H592" s="108"/>
      <c r="I592" s="108"/>
      <c r="J592" s="889"/>
      <c r="K592" s="890"/>
      <c r="L592" s="890"/>
      <c r="M592" s="890"/>
      <c r="N592" s="890"/>
      <c r="O592" s="890"/>
      <c r="P592" s="890"/>
      <c r="Q592" s="890"/>
      <c r="R592" s="890"/>
      <c r="S592" s="890"/>
      <c r="T592" s="891"/>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892"/>
    </row>
    <row r="593" spans="1:50" ht="18.75" hidden="1" customHeight="1">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334</v>
      </c>
      <c r="AJ593" s="325"/>
      <c r="AK593" s="325"/>
      <c r="AL593" s="144"/>
      <c r="AM593" s="325" t="s">
        <v>347</v>
      </c>
      <c r="AN593" s="325"/>
      <c r="AO593" s="325"/>
      <c r="AP593" s="144"/>
      <c r="AQ593" s="144" t="s">
        <v>187</v>
      </c>
      <c r="AR593" s="115"/>
      <c r="AS593" s="115"/>
      <c r="AT593" s="116"/>
      <c r="AU593" s="121" t="s">
        <v>133</v>
      </c>
      <c r="AV593" s="121"/>
      <c r="AW593" s="121"/>
      <c r="AX593" s="122"/>
    </row>
    <row r="594" spans="1:50" ht="18.75" hidden="1" customHeight="1">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5"/>
      <c r="AR594" s="185"/>
      <c r="AS594" s="118" t="s">
        <v>188</v>
      </c>
      <c r="AT594" s="119"/>
      <c r="AU594" s="185"/>
      <c r="AV594" s="185"/>
      <c r="AW594" s="118" t="s">
        <v>177</v>
      </c>
      <c r="AX594" s="180"/>
    </row>
    <row r="595" spans="1:50" ht="23.25" hidden="1" customHeight="1">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74" t="s">
        <v>178</v>
      </c>
      <c r="AC597" s="574"/>
      <c r="AD597" s="574"/>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334</v>
      </c>
      <c r="AJ598" s="325"/>
      <c r="AK598" s="325"/>
      <c r="AL598" s="144"/>
      <c r="AM598" s="325" t="s">
        <v>347</v>
      </c>
      <c r="AN598" s="325"/>
      <c r="AO598" s="325"/>
      <c r="AP598" s="144"/>
      <c r="AQ598" s="144" t="s">
        <v>187</v>
      </c>
      <c r="AR598" s="115"/>
      <c r="AS598" s="115"/>
      <c r="AT598" s="116"/>
      <c r="AU598" s="121" t="s">
        <v>133</v>
      </c>
      <c r="AV598" s="121"/>
      <c r="AW598" s="121"/>
      <c r="AX598" s="122"/>
    </row>
    <row r="599" spans="1:50" ht="18.75" hidden="1" customHeight="1">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5"/>
      <c r="AR599" s="185"/>
      <c r="AS599" s="118" t="s">
        <v>188</v>
      </c>
      <c r="AT599" s="119"/>
      <c r="AU599" s="185"/>
      <c r="AV599" s="185"/>
      <c r="AW599" s="118" t="s">
        <v>177</v>
      </c>
      <c r="AX599" s="180"/>
    </row>
    <row r="600" spans="1:50" ht="23.25" hidden="1" customHeight="1">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74" t="s">
        <v>178</v>
      </c>
      <c r="AC602" s="574"/>
      <c r="AD602" s="574"/>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334</v>
      </c>
      <c r="AJ603" s="325"/>
      <c r="AK603" s="325"/>
      <c r="AL603" s="144"/>
      <c r="AM603" s="325" t="s">
        <v>347</v>
      </c>
      <c r="AN603" s="325"/>
      <c r="AO603" s="325"/>
      <c r="AP603" s="144"/>
      <c r="AQ603" s="144" t="s">
        <v>187</v>
      </c>
      <c r="AR603" s="115"/>
      <c r="AS603" s="115"/>
      <c r="AT603" s="116"/>
      <c r="AU603" s="121" t="s">
        <v>133</v>
      </c>
      <c r="AV603" s="121"/>
      <c r="AW603" s="121"/>
      <c r="AX603" s="122"/>
    </row>
    <row r="604" spans="1:50" ht="18.75" hidden="1" customHeight="1">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5"/>
      <c r="AR604" s="185"/>
      <c r="AS604" s="118" t="s">
        <v>188</v>
      </c>
      <c r="AT604" s="119"/>
      <c r="AU604" s="185"/>
      <c r="AV604" s="185"/>
      <c r="AW604" s="118" t="s">
        <v>177</v>
      </c>
      <c r="AX604" s="180"/>
    </row>
    <row r="605" spans="1:50" ht="23.25" hidden="1" customHeight="1">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74" t="s">
        <v>178</v>
      </c>
      <c r="AC607" s="574"/>
      <c r="AD607" s="574"/>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334</v>
      </c>
      <c r="AJ608" s="325"/>
      <c r="AK608" s="325"/>
      <c r="AL608" s="144"/>
      <c r="AM608" s="325" t="s">
        <v>347</v>
      </c>
      <c r="AN608" s="325"/>
      <c r="AO608" s="325"/>
      <c r="AP608" s="144"/>
      <c r="AQ608" s="144" t="s">
        <v>187</v>
      </c>
      <c r="AR608" s="115"/>
      <c r="AS608" s="115"/>
      <c r="AT608" s="116"/>
      <c r="AU608" s="121" t="s">
        <v>133</v>
      </c>
      <c r="AV608" s="121"/>
      <c r="AW608" s="121"/>
      <c r="AX608" s="122"/>
    </row>
    <row r="609" spans="1:50" ht="18.75" hidden="1" customHeight="1">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5"/>
      <c r="AR609" s="185"/>
      <c r="AS609" s="118" t="s">
        <v>188</v>
      </c>
      <c r="AT609" s="119"/>
      <c r="AU609" s="185"/>
      <c r="AV609" s="185"/>
      <c r="AW609" s="118" t="s">
        <v>177</v>
      </c>
      <c r="AX609" s="180"/>
    </row>
    <row r="610" spans="1:50" ht="23.25" hidden="1" customHeight="1">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74" t="s">
        <v>178</v>
      </c>
      <c r="AC612" s="574"/>
      <c r="AD612" s="574"/>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334</v>
      </c>
      <c r="AJ613" s="325"/>
      <c r="AK613" s="325"/>
      <c r="AL613" s="144"/>
      <c r="AM613" s="325" t="s">
        <v>347</v>
      </c>
      <c r="AN613" s="325"/>
      <c r="AO613" s="325"/>
      <c r="AP613" s="144"/>
      <c r="AQ613" s="144" t="s">
        <v>187</v>
      </c>
      <c r="AR613" s="115"/>
      <c r="AS613" s="115"/>
      <c r="AT613" s="116"/>
      <c r="AU613" s="121" t="s">
        <v>133</v>
      </c>
      <c r="AV613" s="121"/>
      <c r="AW613" s="121"/>
      <c r="AX613" s="122"/>
    </row>
    <row r="614" spans="1:50" ht="18.75" hidden="1" customHeight="1">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5"/>
      <c r="AR614" s="185"/>
      <c r="AS614" s="118" t="s">
        <v>188</v>
      </c>
      <c r="AT614" s="119"/>
      <c r="AU614" s="185"/>
      <c r="AV614" s="185"/>
      <c r="AW614" s="118" t="s">
        <v>177</v>
      </c>
      <c r="AX614" s="180"/>
    </row>
    <row r="615" spans="1:50" ht="23.25" hidden="1" customHeight="1">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74" t="s">
        <v>178</v>
      </c>
      <c r="AC617" s="574"/>
      <c r="AD617" s="574"/>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334</v>
      </c>
      <c r="AJ618" s="325"/>
      <c r="AK618" s="325"/>
      <c r="AL618" s="144"/>
      <c r="AM618" s="325" t="s">
        <v>347</v>
      </c>
      <c r="AN618" s="325"/>
      <c r="AO618" s="325"/>
      <c r="AP618" s="144"/>
      <c r="AQ618" s="144" t="s">
        <v>187</v>
      </c>
      <c r="AR618" s="115"/>
      <c r="AS618" s="115"/>
      <c r="AT618" s="116"/>
      <c r="AU618" s="121" t="s">
        <v>133</v>
      </c>
      <c r="AV618" s="121"/>
      <c r="AW618" s="121"/>
      <c r="AX618" s="122"/>
    </row>
    <row r="619" spans="1:50" ht="18.75" hidden="1" customHeight="1">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5"/>
      <c r="AR619" s="185"/>
      <c r="AS619" s="118" t="s">
        <v>188</v>
      </c>
      <c r="AT619" s="119"/>
      <c r="AU619" s="185"/>
      <c r="AV619" s="185"/>
      <c r="AW619" s="118" t="s">
        <v>177</v>
      </c>
      <c r="AX619" s="180"/>
    </row>
    <row r="620" spans="1:50" ht="23.25" hidden="1" customHeight="1">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74" t="s">
        <v>14</v>
      </c>
      <c r="AC622" s="574"/>
      <c r="AD622" s="574"/>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334</v>
      </c>
      <c r="AJ623" s="325"/>
      <c r="AK623" s="325"/>
      <c r="AL623" s="144"/>
      <c r="AM623" s="325" t="s">
        <v>347</v>
      </c>
      <c r="AN623" s="325"/>
      <c r="AO623" s="325"/>
      <c r="AP623" s="144"/>
      <c r="AQ623" s="144" t="s">
        <v>187</v>
      </c>
      <c r="AR623" s="115"/>
      <c r="AS623" s="115"/>
      <c r="AT623" s="116"/>
      <c r="AU623" s="121" t="s">
        <v>133</v>
      </c>
      <c r="AV623" s="121"/>
      <c r="AW623" s="121"/>
      <c r="AX623" s="122"/>
    </row>
    <row r="624" spans="1:50" ht="18.75" hidden="1" customHeight="1">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5"/>
      <c r="AR624" s="185"/>
      <c r="AS624" s="118" t="s">
        <v>188</v>
      </c>
      <c r="AT624" s="119"/>
      <c r="AU624" s="185"/>
      <c r="AV624" s="185"/>
      <c r="AW624" s="118" t="s">
        <v>177</v>
      </c>
      <c r="AX624" s="180"/>
    </row>
    <row r="625" spans="1:50" ht="23.25" hidden="1" customHeight="1">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74" t="s">
        <v>14</v>
      </c>
      <c r="AC627" s="574"/>
      <c r="AD627" s="574"/>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334</v>
      </c>
      <c r="AJ628" s="325"/>
      <c r="AK628" s="325"/>
      <c r="AL628" s="144"/>
      <c r="AM628" s="325" t="s">
        <v>347</v>
      </c>
      <c r="AN628" s="325"/>
      <c r="AO628" s="325"/>
      <c r="AP628" s="144"/>
      <c r="AQ628" s="144" t="s">
        <v>187</v>
      </c>
      <c r="AR628" s="115"/>
      <c r="AS628" s="115"/>
      <c r="AT628" s="116"/>
      <c r="AU628" s="121" t="s">
        <v>133</v>
      </c>
      <c r="AV628" s="121"/>
      <c r="AW628" s="121"/>
      <c r="AX628" s="122"/>
    </row>
    <row r="629" spans="1:50" ht="18.75" hidden="1" customHeight="1">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5"/>
      <c r="AR629" s="185"/>
      <c r="AS629" s="118" t="s">
        <v>188</v>
      </c>
      <c r="AT629" s="119"/>
      <c r="AU629" s="185"/>
      <c r="AV629" s="185"/>
      <c r="AW629" s="118" t="s">
        <v>177</v>
      </c>
      <c r="AX629" s="180"/>
    </row>
    <row r="630" spans="1:50" ht="23.25" hidden="1" customHeight="1">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74" t="s">
        <v>14</v>
      </c>
      <c r="AC632" s="574"/>
      <c r="AD632" s="574"/>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334</v>
      </c>
      <c r="AJ633" s="325"/>
      <c r="AK633" s="325"/>
      <c r="AL633" s="144"/>
      <c r="AM633" s="325" t="s">
        <v>347</v>
      </c>
      <c r="AN633" s="325"/>
      <c r="AO633" s="325"/>
      <c r="AP633" s="144"/>
      <c r="AQ633" s="144" t="s">
        <v>187</v>
      </c>
      <c r="AR633" s="115"/>
      <c r="AS633" s="115"/>
      <c r="AT633" s="116"/>
      <c r="AU633" s="121" t="s">
        <v>133</v>
      </c>
      <c r="AV633" s="121"/>
      <c r="AW633" s="121"/>
      <c r="AX633" s="122"/>
    </row>
    <row r="634" spans="1:50" ht="18.75" hidden="1" customHeight="1">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5"/>
      <c r="AR634" s="185"/>
      <c r="AS634" s="118" t="s">
        <v>188</v>
      </c>
      <c r="AT634" s="119"/>
      <c r="AU634" s="185"/>
      <c r="AV634" s="185"/>
      <c r="AW634" s="118" t="s">
        <v>177</v>
      </c>
      <c r="AX634" s="180"/>
    </row>
    <row r="635" spans="1:50" ht="23.25" hidden="1" customHeight="1">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74" t="s">
        <v>14</v>
      </c>
      <c r="AC637" s="574"/>
      <c r="AD637" s="574"/>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334</v>
      </c>
      <c r="AJ638" s="325"/>
      <c r="AK638" s="325"/>
      <c r="AL638" s="144"/>
      <c r="AM638" s="325" t="s">
        <v>347</v>
      </c>
      <c r="AN638" s="325"/>
      <c r="AO638" s="325"/>
      <c r="AP638" s="144"/>
      <c r="AQ638" s="144" t="s">
        <v>187</v>
      </c>
      <c r="AR638" s="115"/>
      <c r="AS638" s="115"/>
      <c r="AT638" s="116"/>
      <c r="AU638" s="121" t="s">
        <v>133</v>
      </c>
      <c r="AV638" s="121"/>
      <c r="AW638" s="121"/>
      <c r="AX638" s="122"/>
    </row>
    <row r="639" spans="1:50" ht="18.75" hidden="1" customHeight="1">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5"/>
      <c r="AR639" s="185"/>
      <c r="AS639" s="118" t="s">
        <v>188</v>
      </c>
      <c r="AT639" s="119"/>
      <c r="AU639" s="185"/>
      <c r="AV639" s="185"/>
      <c r="AW639" s="118" t="s">
        <v>177</v>
      </c>
      <c r="AX639" s="180"/>
    </row>
    <row r="640" spans="1:50" ht="23.25" hidden="1" customHeight="1">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74" t="s">
        <v>14</v>
      </c>
      <c r="AC642" s="574"/>
      <c r="AD642" s="574"/>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9" hidden="1" customHeight="1">
      <c r="A643" s="174"/>
      <c r="B643" s="171"/>
      <c r="C643" s="165"/>
      <c r="D643" s="171"/>
      <c r="E643" s="107" t="s">
        <v>331</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c r="A646" s="174"/>
      <c r="B646" s="171"/>
      <c r="C646" s="165"/>
      <c r="D646" s="171"/>
      <c r="E646" s="159" t="s">
        <v>326</v>
      </c>
      <c r="F646" s="160"/>
      <c r="G646" s="888" t="s">
        <v>207</v>
      </c>
      <c r="H646" s="108"/>
      <c r="I646" s="108"/>
      <c r="J646" s="889"/>
      <c r="K646" s="890"/>
      <c r="L646" s="890"/>
      <c r="M646" s="890"/>
      <c r="N646" s="890"/>
      <c r="O646" s="890"/>
      <c r="P646" s="890"/>
      <c r="Q646" s="890"/>
      <c r="R646" s="890"/>
      <c r="S646" s="890"/>
      <c r="T646" s="891"/>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892"/>
    </row>
    <row r="647" spans="1:50" ht="18.75" hidden="1" customHeight="1">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334</v>
      </c>
      <c r="AJ647" s="325"/>
      <c r="AK647" s="325"/>
      <c r="AL647" s="144"/>
      <c r="AM647" s="325" t="s">
        <v>347</v>
      </c>
      <c r="AN647" s="325"/>
      <c r="AO647" s="325"/>
      <c r="AP647" s="144"/>
      <c r="AQ647" s="144" t="s">
        <v>187</v>
      </c>
      <c r="AR647" s="115"/>
      <c r="AS647" s="115"/>
      <c r="AT647" s="116"/>
      <c r="AU647" s="121" t="s">
        <v>133</v>
      </c>
      <c r="AV647" s="121"/>
      <c r="AW647" s="121"/>
      <c r="AX647" s="122"/>
    </row>
    <row r="648" spans="1:50" ht="18.75" hidden="1" customHeight="1">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5"/>
      <c r="AR648" s="185"/>
      <c r="AS648" s="118" t="s">
        <v>188</v>
      </c>
      <c r="AT648" s="119"/>
      <c r="AU648" s="185"/>
      <c r="AV648" s="185"/>
      <c r="AW648" s="118" t="s">
        <v>177</v>
      </c>
      <c r="AX648" s="180"/>
    </row>
    <row r="649" spans="1:50" ht="23.25" hidden="1" customHeight="1">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74" t="s">
        <v>178</v>
      </c>
      <c r="AC651" s="574"/>
      <c r="AD651" s="574"/>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334</v>
      </c>
      <c r="AJ652" s="325"/>
      <c r="AK652" s="325"/>
      <c r="AL652" s="144"/>
      <c r="AM652" s="325" t="s">
        <v>347</v>
      </c>
      <c r="AN652" s="325"/>
      <c r="AO652" s="325"/>
      <c r="AP652" s="144"/>
      <c r="AQ652" s="144" t="s">
        <v>187</v>
      </c>
      <c r="AR652" s="115"/>
      <c r="AS652" s="115"/>
      <c r="AT652" s="116"/>
      <c r="AU652" s="121" t="s">
        <v>133</v>
      </c>
      <c r="AV652" s="121"/>
      <c r="AW652" s="121"/>
      <c r="AX652" s="122"/>
    </row>
    <row r="653" spans="1:50" ht="18.75" hidden="1" customHeight="1">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5"/>
      <c r="AR653" s="185"/>
      <c r="AS653" s="118" t="s">
        <v>188</v>
      </c>
      <c r="AT653" s="119"/>
      <c r="AU653" s="185"/>
      <c r="AV653" s="185"/>
      <c r="AW653" s="118" t="s">
        <v>177</v>
      </c>
      <c r="AX653" s="180"/>
    </row>
    <row r="654" spans="1:50" ht="23.25" hidden="1" customHeight="1">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74" t="s">
        <v>178</v>
      </c>
      <c r="AC656" s="574"/>
      <c r="AD656" s="574"/>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334</v>
      </c>
      <c r="AJ657" s="325"/>
      <c r="AK657" s="325"/>
      <c r="AL657" s="144"/>
      <c r="AM657" s="325" t="s">
        <v>347</v>
      </c>
      <c r="AN657" s="325"/>
      <c r="AO657" s="325"/>
      <c r="AP657" s="144"/>
      <c r="AQ657" s="144" t="s">
        <v>187</v>
      </c>
      <c r="AR657" s="115"/>
      <c r="AS657" s="115"/>
      <c r="AT657" s="116"/>
      <c r="AU657" s="121" t="s">
        <v>133</v>
      </c>
      <c r="AV657" s="121"/>
      <c r="AW657" s="121"/>
      <c r="AX657" s="122"/>
    </row>
    <row r="658" spans="1:50" ht="18.75" hidden="1" customHeight="1">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5"/>
      <c r="AR658" s="185"/>
      <c r="AS658" s="118" t="s">
        <v>188</v>
      </c>
      <c r="AT658" s="119"/>
      <c r="AU658" s="185"/>
      <c r="AV658" s="185"/>
      <c r="AW658" s="118" t="s">
        <v>177</v>
      </c>
      <c r="AX658" s="180"/>
    </row>
    <row r="659" spans="1:50" ht="23.25" hidden="1" customHeight="1">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74" t="s">
        <v>178</v>
      </c>
      <c r="AC661" s="574"/>
      <c r="AD661" s="574"/>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334</v>
      </c>
      <c r="AJ662" s="325"/>
      <c r="AK662" s="325"/>
      <c r="AL662" s="144"/>
      <c r="AM662" s="325" t="s">
        <v>347</v>
      </c>
      <c r="AN662" s="325"/>
      <c r="AO662" s="325"/>
      <c r="AP662" s="144"/>
      <c r="AQ662" s="144" t="s">
        <v>187</v>
      </c>
      <c r="AR662" s="115"/>
      <c r="AS662" s="115"/>
      <c r="AT662" s="116"/>
      <c r="AU662" s="121" t="s">
        <v>133</v>
      </c>
      <c r="AV662" s="121"/>
      <c r="AW662" s="121"/>
      <c r="AX662" s="122"/>
    </row>
    <row r="663" spans="1:50" ht="18.75" hidden="1" customHeight="1">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5"/>
      <c r="AR663" s="185"/>
      <c r="AS663" s="118" t="s">
        <v>188</v>
      </c>
      <c r="AT663" s="119"/>
      <c r="AU663" s="185"/>
      <c r="AV663" s="185"/>
      <c r="AW663" s="118" t="s">
        <v>177</v>
      </c>
      <c r="AX663" s="180"/>
    </row>
    <row r="664" spans="1:50" ht="23.25" hidden="1" customHeight="1">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74" t="s">
        <v>178</v>
      </c>
      <c r="AC666" s="574"/>
      <c r="AD666" s="574"/>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334</v>
      </c>
      <c r="AJ667" s="325"/>
      <c r="AK667" s="325"/>
      <c r="AL667" s="144"/>
      <c r="AM667" s="325" t="s">
        <v>347</v>
      </c>
      <c r="AN667" s="325"/>
      <c r="AO667" s="325"/>
      <c r="AP667" s="144"/>
      <c r="AQ667" s="144" t="s">
        <v>187</v>
      </c>
      <c r="AR667" s="115"/>
      <c r="AS667" s="115"/>
      <c r="AT667" s="116"/>
      <c r="AU667" s="121" t="s">
        <v>133</v>
      </c>
      <c r="AV667" s="121"/>
      <c r="AW667" s="121"/>
      <c r="AX667" s="122"/>
    </row>
    <row r="668" spans="1:50" ht="18.75" hidden="1" customHeight="1">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5"/>
      <c r="AR668" s="185"/>
      <c r="AS668" s="118" t="s">
        <v>188</v>
      </c>
      <c r="AT668" s="119"/>
      <c r="AU668" s="185"/>
      <c r="AV668" s="185"/>
      <c r="AW668" s="118" t="s">
        <v>177</v>
      </c>
      <c r="AX668" s="180"/>
    </row>
    <row r="669" spans="1:50" ht="23.25" hidden="1" customHeight="1">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74" t="s">
        <v>178</v>
      </c>
      <c r="AC671" s="574"/>
      <c r="AD671" s="574"/>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334</v>
      </c>
      <c r="AJ672" s="325"/>
      <c r="AK672" s="325"/>
      <c r="AL672" s="144"/>
      <c r="AM672" s="325" t="s">
        <v>347</v>
      </c>
      <c r="AN672" s="325"/>
      <c r="AO672" s="325"/>
      <c r="AP672" s="144"/>
      <c r="AQ672" s="144" t="s">
        <v>187</v>
      </c>
      <c r="AR672" s="115"/>
      <c r="AS672" s="115"/>
      <c r="AT672" s="116"/>
      <c r="AU672" s="121" t="s">
        <v>133</v>
      </c>
      <c r="AV672" s="121"/>
      <c r="AW672" s="121"/>
      <c r="AX672" s="122"/>
    </row>
    <row r="673" spans="1:50" ht="18.75" hidden="1" customHeight="1">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5"/>
      <c r="AR673" s="185"/>
      <c r="AS673" s="118" t="s">
        <v>188</v>
      </c>
      <c r="AT673" s="119"/>
      <c r="AU673" s="185"/>
      <c r="AV673" s="185"/>
      <c r="AW673" s="118" t="s">
        <v>177</v>
      </c>
      <c r="AX673" s="180"/>
    </row>
    <row r="674" spans="1:50" ht="23.25" hidden="1" customHeight="1">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74" t="s">
        <v>14</v>
      </c>
      <c r="AC676" s="574"/>
      <c r="AD676" s="574"/>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334</v>
      </c>
      <c r="AJ677" s="325"/>
      <c r="AK677" s="325"/>
      <c r="AL677" s="144"/>
      <c r="AM677" s="325" t="s">
        <v>347</v>
      </c>
      <c r="AN677" s="325"/>
      <c r="AO677" s="325"/>
      <c r="AP677" s="144"/>
      <c r="AQ677" s="144" t="s">
        <v>187</v>
      </c>
      <c r="AR677" s="115"/>
      <c r="AS677" s="115"/>
      <c r="AT677" s="116"/>
      <c r="AU677" s="121" t="s">
        <v>133</v>
      </c>
      <c r="AV677" s="121"/>
      <c r="AW677" s="121"/>
      <c r="AX677" s="122"/>
    </row>
    <row r="678" spans="1:50" ht="18.75" hidden="1" customHeight="1">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5"/>
      <c r="AR678" s="185"/>
      <c r="AS678" s="118" t="s">
        <v>188</v>
      </c>
      <c r="AT678" s="119"/>
      <c r="AU678" s="185"/>
      <c r="AV678" s="185"/>
      <c r="AW678" s="118" t="s">
        <v>177</v>
      </c>
      <c r="AX678" s="180"/>
    </row>
    <row r="679" spans="1:50" ht="23.25" hidden="1" customHeight="1">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74" t="s">
        <v>14</v>
      </c>
      <c r="AC681" s="574"/>
      <c r="AD681" s="574"/>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334</v>
      </c>
      <c r="AJ682" s="325"/>
      <c r="AK682" s="325"/>
      <c r="AL682" s="144"/>
      <c r="AM682" s="325" t="s">
        <v>347</v>
      </c>
      <c r="AN682" s="325"/>
      <c r="AO682" s="325"/>
      <c r="AP682" s="144"/>
      <c r="AQ682" s="144" t="s">
        <v>187</v>
      </c>
      <c r="AR682" s="115"/>
      <c r="AS682" s="115"/>
      <c r="AT682" s="116"/>
      <c r="AU682" s="121" t="s">
        <v>133</v>
      </c>
      <c r="AV682" s="121"/>
      <c r="AW682" s="121"/>
      <c r="AX682" s="122"/>
    </row>
    <row r="683" spans="1:50" ht="18.75" hidden="1" customHeight="1">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5"/>
      <c r="AR683" s="185"/>
      <c r="AS683" s="118" t="s">
        <v>188</v>
      </c>
      <c r="AT683" s="119"/>
      <c r="AU683" s="185"/>
      <c r="AV683" s="185"/>
      <c r="AW683" s="118" t="s">
        <v>177</v>
      </c>
      <c r="AX683" s="180"/>
    </row>
    <row r="684" spans="1:50" ht="23.25" hidden="1" customHeight="1">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74" t="s">
        <v>14</v>
      </c>
      <c r="AC686" s="574"/>
      <c r="AD686" s="574"/>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334</v>
      </c>
      <c r="AJ687" s="325"/>
      <c r="AK687" s="325"/>
      <c r="AL687" s="144"/>
      <c r="AM687" s="325" t="s">
        <v>347</v>
      </c>
      <c r="AN687" s="325"/>
      <c r="AO687" s="325"/>
      <c r="AP687" s="144"/>
      <c r="AQ687" s="144" t="s">
        <v>187</v>
      </c>
      <c r="AR687" s="115"/>
      <c r="AS687" s="115"/>
      <c r="AT687" s="116"/>
      <c r="AU687" s="121" t="s">
        <v>133</v>
      </c>
      <c r="AV687" s="121"/>
      <c r="AW687" s="121"/>
      <c r="AX687" s="122"/>
    </row>
    <row r="688" spans="1:50" ht="18.75" hidden="1" customHeight="1">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5"/>
      <c r="AR688" s="185"/>
      <c r="AS688" s="118" t="s">
        <v>188</v>
      </c>
      <c r="AT688" s="119"/>
      <c r="AU688" s="185"/>
      <c r="AV688" s="185"/>
      <c r="AW688" s="118" t="s">
        <v>177</v>
      </c>
      <c r="AX688" s="180"/>
    </row>
    <row r="689" spans="1:50" ht="23.25" hidden="1" customHeight="1">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74" t="s">
        <v>14</v>
      </c>
      <c r="AC691" s="574"/>
      <c r="AD691" s="574"/>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334</v>
      </c>
      <c r="AJ692" s="325"/>
      <c r="AK692" s="325"/>
      <c r="AL692" s="144"/>
      <c r="AM692" s="325" t="s">
        <v>347</v>
      </c>
      <c r="AN692" s="325"/>
      <c r="AO692" s="325"/>
      <c r="AP692" s="144"/>
      <c r="AQ692" s="144" t="s">
        <v>187</v>
      </c>
      <c r="AR692" s="115"/>
      <c r="AS692" s="115"/>
      <c r="AT692" s="116"/>
      <c r="AU692" s="121" t="s">
        <v>133</v>
      </c>
      <c r="AV692" s="121"/>
      <c r="AW692" s="121"/>
      <c r="AX692" s="122"/>
    </row>
    <row r="693" spans="1:50" ht="18.75" hidden="1" customHeight="1">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5"/>
      <c r="AR693" s="185"/>
      <c r="AS693" s="118" t="s">
        <v>188</v>
      </c>
      <c r="AT693" s="119"/>
      <c r="AU693" s="185"/>
      <c r="AV693" s="185"/>
      <c r="AW693" s="118" t="s">
        <v>177</v>
      </c>
      <c r="AX693" s="180"/>
    </row>
    <row r="694" spans="1:50" ht="23.25" hidden="1" customHeight="1">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74" t="s">
        <v>14</v>
      </c>
      <c r="AC696" s="574"/>
      <c r="AD696" s="574"/>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9" customHeight="1">
      <c r="A697" s="174"/>
      <c r="B697" s="171"/>
      <c r="C697" s="165"/>
      <c r="D697" s="171"/>
      <c r="E697" s="107" t="s">
        <v>331</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c r="A698" s="174"/>
      <c r="B698" s="171"/>
      <c r="C698" s="165"/>
      <c r="D698" s="171"/>
      <c r="E698" s="110" t="s">
        <v>567</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c r="A699" s="175"/>
      <c r="B699" s="176"/>
      <c r="C699" s="92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c r="A701" s="5"/>
      <c r="B701" s="6"/>
      <c r="C701" s="378" t="s">
        <v>31</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35</v>
      </c>
      <c r="AE701" s="377"/>
      <c r="AF701" s="377"/>
      <c r="AG701" s="811" t="s">
        <v>30</v>
      </c>
      <c r="AH701" s="377"/>
      <c r="AI701" s="377"/>
      <c r="AJ701" s="377"/>
      <c r="AK701" s="377"/>
      <c r="AL701" s="377"/>
      <c r="AM701" s="377"/>
      <c r="AN701" s="377"/>
      <c r="AO701" s="377"/>
      <c r="AP701" s="377"/>
      <c r="AQ701" s="377"/>
      <c r="AR701" s="377"/>
      <c r="AS701" s="377"/>
      <c r="AT701" s="377"/>
      <c r="AU701" s="377"/>
      <c r="AV701" s="377"/>
      <c r="AW701" s="377"/>
      <c r="AX701" s="812"/>
    </row>
    <row r="702" spans="1:50" ht="49.4" customHeight="1">
      <c r="A702" s="859" t="s">
        <v>139</v>
      </c>
      <c r="B702" s="860"/>
      <c r="C702" s="700" t="s">
        <v>140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1" t="s">
        <v>483</v>
      </c>
      <c r="AE702" s="332"/>
      <c r="AF702" s="332"/>
      <c r="AG702" s="380" t="s">
        <v>585</v>
      </c>
      <c r="AH702" s="381"/>
      <c r="AI702" s="381"/>
      <c r="AJ702" s="381"/>
      <c r="AK702" s="381"/>
      <c r="AL702" s="381"/>
      <c r="AM702" s="381"/>
      <c r="AN702" s="381"/>
      <c r="AO702" s="381"/>
      <c r="AP702" s="381"/>
      <c r="AQ702" s="381"/>
      <c r="AR702" s="381"/>
      <c r="AS702" s="381"/>
      <c r="AT702" s="381"/>
      <c r="AU702" s="381"/>
      <c r="AV702" s="381"/>
      <c r="AW702" s="381"/>
      <c r="AX702" s="382"/>
    </row>
    <row r="703" spans="1:50" ht="49.4" customHeight="1">
      <c r="A703" s="861"/>
      <c r="B703" s="862"/>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87"/>
      <c r="AD703" s="312" t="s">
        <v>483</v>
      </c>
      <c r="AE703" s="313"/>
      <c r="AF703" s="313"/>
      <c r="AG703" s="86" t="s">
        <v>513</v>
      </c>
      <c r="AH703" s="87"/>
      <c r="AI703" s="87"/>
      <c r="AJ703" s="87"/>
      <c r="AK703" s="87"/>
      <c r="AL703" s="87"/>
      <c r="AM703" s="87"/>
      <c r="AN703" s="87"/>
      <c r="AO703" s="87"/>
      <c r="AP703" s="87"/>
      <c r="AQ703" s="87"/>
      <c r="AR703" s="87"/>
      <c r="AS703" s="87"/>
      <c r="AT703" s="87"/>
      <c r="AU703" s="87"/>
      <c r="AV703" s="87"/>
      <c r="AW703" s="87"/>
      <c r="AX703" s="88"/>
    </row>
    <row r="704" spans="1:50" ht="110.15" customHeight="1">
      <c r="A704" s="863"/>
      <c r="B704" s="864"/>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824" t="s">
        <v>483</v>
      </c>
      <c r="AE704" s="825"/>
      <c r="AF704" s="825"/>
      <c r="AG704" s="152" t="s">
        <v>515</v>
      </c>
      <c r="AH704" s="93"/>
      <c r="AI704" s="93"/>
      <c r="AJ704" s="93"/>
      <c r="AK704" s="93"/>
      <c r="AL704" s="93"/>
      <c r="AM704" s="93"/>
      <c r="AN704" s="93"/>
      <c r="AO704" s="93"/>
      <c r="AP704" s="93"/>
      <c r="AQ704" s="93"/>
      <c r="AR704" s="93"/>
      <c r="AS704" s="93"/>
      <c r="AT704" s="93"/>
      <c r="AU704" s="93"/>
      <c r="AV704" s="93"/>
      <c r="AW704" s="93"/>
      <c r="AX704" s="153"/>
    </row>
    <row r="705" spans="1:50" ht="27" customHeight="1">
      <c r="A705" s="634" t="s">
        <v>38</v>
      </c>
      <c r="B705" s="635"/>
      <c r="C705" s="808" t="s">
        <v>40</v>
      </c>
      <c r="D705" s="809"/>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0"/>
      <c r="AD705" s="706" t="s">
        <v>483</v>
      </c>
      <c r="AE705" s="707"/>
      <c r="AF705" s="707"/>
      <c r="AG705" s="110" t="s">
        <v>516</v>
      </c>
      <c r="AH705" s="90"/>
      <c r="AI705" s="90"/>
      <c r="AJ705" s="90"/>
      <c r="AK705" s="90"/>
      <c r="AL705" s="90"/>
      <c r="AM705" s="90"/>
      <c r="AN705" s="90"/>
      <c r="AO705" s="90"/>
      <c r="AP705" s="90"/>
      <c r="AQ705" s="90"/>
      <c r="AR705" s="90"/>
      <c r="AS705" s="90"/>
      <c r="AT705" s="90"/>
      <c r="AU705" s="90"/>
      <c r="AV705" s="90"/>
      <c r="AW705" s="90"/>
      <c r="AX705" s="111"/>
    </row>
    <row r="706" spans="1:50" ht="35.25" customHeight="1">
      <c r="A706" s="636"/>
      <c r="B706" s="637"/>
      <c r="C706" s="784"/>
      <c r="D706" s="785"/>
      <c r="E706" s="722" t="s">
        <v>302</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2" t="s">
        <v>514</v>
      </c>
      <c r="AE706" s="313"/>
      <c r="AF706" s="314"/>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c r="A707" s="636"/>
      <c r="B707" s="637"/>
      <c r="C707" s="786"/>
      <c r="D707" s="787"/>
      <c r="E707" s="725" t="s">
        <v>242</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2" t="s">
        <v>514</v>
      </c>
      <c r="AE707" s="823"/>
      <c r="AF707" s="823"/>
      <c r="AG707" s="152"/>
      <c r="AH707" s="93"/>
      <c r="AI707" s="93"/>
      <c r="AJ707" s="93"/>
      <c r="AK707" s="93"/>
      <c r="AL707" s="93"/>
      <c r="AM707" s="93"/>
      <c r="AN707" s="93"/>
      <c r="AO707" s="93"/>
      <c r="AP707" s="93"/>
      <c r="AQ707" s="93"/>
      <c r="AR707" s="93"/>
      <c r="AS707" s="93"/>
      <c r="AT707" s="93"/>
      <c r="AU707" s="93"/>
      <c r="AV707" s="93"/>
      <c r="AW707" s="93"/>
      <c r="AX707" s="153"/>
    </row>
    <row r="708" spans="1:50" ht="34" customHeight="1">
      <c r="A708" s="636"/>
      <c r="B708" s="638"/>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706" t="s">
        <v>483</v>
      </c>
      <c r="AE708" s="707"/>
      <c r="AF708" s="707"/>
      <c r="AG708" s="734" t="s">
        <v>517</v>
      </c>
      <c r="AH708" s="735"/>
      <c r="AI708" s="735"/>
      <c r="AJ708" s="735"/>
      <c r="AK708" s="735"/>
      <c r="AL708" s="735"/>
      <c r="AM708" s="735"/>
      <c r="AN708" s="735"/>
      <c r="AO708" s="735"/>
      <c r="AP708" s="735"/>
      <c r="AQ708" s="735"/>
      <c r="AR708" s="735"/>
      <c r="AS708" s="735"/>
      <c r="AT708" s="735"/>
      <c r="AU708" s="735"/>
      <c r="AV708" s="735"/>
      <c r="AW708" s="735"/>
      <c r="AX708" s="736"/>
    </row>
    <row r="709" spans="1:50" ht="35.5" customHeight="1">
      <c r="A709" s="636"/>
      <c r="B709" s="638"/>
      <c r="C709" s="386" t="s">
        <v>142</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12" t="s">
        <v>483</v>
      </c>
      <c r="AE709" s="313"/>
      <c r="AF709" s="313"/>
      <c r="AG709" s="86" t="s">
        <v>518</v>
      </c>
      <c r="AH709" s="87"/>
      <c r="AI709" s="87"/>
      <c r="AJ709" s="87"/>
      <c r="AK709" s="87"/>
      <c r="AL709" s="87"/>
      <c r="AM709" s="87"/>
      <c r="AN709" s="87"/>
      <c r="AO709" s="87"/>
      <c r="AP709" s="87"/>
      <c r="AQ709" s="87"/>
      <c r="AR709" s="87"/>
      <c r="AS709" s="87"/>
      <c r="AT709" s="87"/>
      <c r="AU709" s="87"/>
      <c r="AV709" s="87"/>
      <c r="AW709" s="87"/>
      <c r="AX709" s="88"/>
    </row>
    <row r="710" spans="1:50" ht="26.25" customHeight="1">
      <c r="A710" s="636"/>
      <c r="B710" s="638"/>
      <c r="C710" s="386" t="s">
        <v>37</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12" t="s">
        <v>512</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35.15" customHeight="1">
      <c r="A711" s="636"/>
      <c r="B711" s="638"/>
      <c r="C711" s="386" t="s">
        <v>42</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09"/>
      <c r="AD711" s="312" t="s">
        <v>574</v>
      </c>
      <c r="AE711" s="313"/>
      <c r="AF711" s="314"/>
      <c r="AG711" s="86" t="s">
        <v>519</v>
      </c>
      <c r="AH711" s="87"/>
      <c r="AI711" s="87"/>
      <c r="AJ711" s="87"/>
      <c r="AK711" s="87"/>
      <c r="AL711" s="87"/>
      <c r="AM711" s="87"/>
      <c r="AN711" s="87"/>
      <c r="AO711" s="87"/>
      <c r="AP711" s="87"/>
      <c r="AQ711" s="87"/>
      <c r="AR711" s="87"/>
      <c r="AS711" s="87"/>
      <c r="AT711" s="87"/>
      <c r="AU711" s="87"/>
      <c r="AV711" s="87"/>
      <c r="AW711" s="87"/>
      <c r="AX711" s="88"/>
    </row>
    <row r="712" spans="1:50" ht="99" customHeight="1">
      <c r="A712" s="636"/>
      <c r="B712" s="638"/>
      <c r="C712" s="386" t="s">
        <v>269</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09"/>
      <c r="AD712" s="312" t="s">
        <v>483</v>
      </c>
      <c r="AE712" s="313"/>
      <c r="AF712" s="313"/>
      <c r="AG712" s="797" t="s">
        <v>561</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c r="A713" s="636"/>
      <c r="B713" s="638"/>
      <c r="C713" s="970" t="s">
        <v>270</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2" t="s">
        <v>512</v>
      </c>
      <c r="AE713" s="313"/>
      <c r="AF713" s="313"/>
      <c r="AG713" s="86"/>
      <c r="AH713" s="87"/>
      <c r="AI713" s="87"/>
      <c r="AJ713" s="87"/>
      <c r="AK713" s="87"/>
      <c r="AL713" s="87"/>
      <c r="AM713" s="87"/>
      <c r="AN713" s="87"/>
      <c r="AO713" s="87"/>
      <c r="AP713" s="87"/>
      <c r="AQ713" s="87"/>
      <c r="AR713" s="87"/>
      <c r="AS713" s="87"/>
      <c r="AT713" s="87"/>
      <c r="AU713" s="87"/>
      <c r="AV713" s="87"/>
      <c r="AW713" s="87"/>
      <c r="AX713" s="88"/>
    </row>
    <row r="714" spans="1:50" ht="34.4" customHeight="1">
      <c r="A714" s="639"/>
      <c r="B714" s="640"/>
      <c r="C714" s="641" t="s">
        <v>247</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312" t="s">
        <v>483</v>
      </c>
      <c r="AE714" s="313"/>
      <c r="AF714" s="313"/>
      <c r="AG714" s="728" t="s">
        <v>520</v>
      </c>
      <c r="AH714" s="729"/>
      <c r="AI714" s="729"/>
      <c r="AJ714" s="729"/>
      <c r="AK714" s="729"/>
      <c r="AL714" s="729"/>
      <c r="AM714" s="729"/>
      <c r="AN714" s="729"/>
      <c r="AO714" s="729"/>
      <c r="AP714" s="729"/>
      <c r="AQ714" s="729"/>
      <c r="AR714" s="729"/>
      <c r="AS714" s="729"/>
      <c r="AT714" s="729"/>
      <c r="AU714" s="729"/>
      <c r="AV714" s="729"/>
      <c r="AW714" s="729"/>
      <c r="AX714" s="730"/>
    </row>
    <row r="715" spans="1:50" ht="27" customHeight="1">
      <c r="A715" s="634" t="s">
        <v>39</v>
      </c>
      <c r="B715" s="774"/>
      <c r="C715" s="775" t="s">
        <v>248</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9" t="s">
        <v>483</v>
      </c>
      <c r="AE715" s="600"/>
      <c r="AF715" s="600"/>
      <c r="AG715" s="734" t="s">
        <v>521</v>
      </c>
      <c r="AH715" s="735"/>
      <c r="AI715" s="735"/>
      <c r="AJ715" s="735"/>
      <c r="AK715" s="735"/>
      <c r="AL715" s="735"/>
      <c r="AM715" s="735"/>
      <c r="AN715" s="735"/>
      <c r="AO715" s="735"/>
      <c r="AP715" s="735"/>
      <c r="AQ715" s="735"/>
      <c r="AR715" s="735"/>
      <c r="AS715" s="735"/>
      <c r="AT715" s="735"/>
      <c r="AU715" s="735"/>
      <c r="AV715" s="735"/>
      <c r="AW715" s="735"/>
      <c r="AX715" s="736"/>
    </row>
    <row r="716" spans="1:50" ht="35.25" customHeight="1">
      <c r="A716" s="636"/>
      <c r="B716" s="638"/>
      <c r="C716" s="616" t="s">
        <v>44</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312" t="s">
        <v>512</v>
      </c>
      <c r="AE716" s="313"/>
      <c r="AF716" s="313"/>
      <c r="AG716" s="86"/>
      <c r="AH716" s="87"/>
      <c r="AI716" s="87"/>
      <c r="AJ716" s="87"/>
      <c r="AK716" s="87"/>
      <c r="AL716" s="87"/>
      <c r="AM716" s="87"/>
      <c r="AN716" s="87"/>
      <c r="AO716" s="87"/>
      <c r="AP716" s="87"/>
      <c r="AQ716" s="87"/>
      <c r="AR716" s="87"/>
      <c r="AS716" s="87"/>
      <c r="AT716" s="87"/>
      <c r="AU716" s="87"/>
      <c r="AV716" s="87"/>
      <c r="AW716" s="87"/>
      <c r="AX716" s="88"/>
    </row>
    <row r="717" spans="1:50" ht="62.5" customHeight="1">
      <c r="A717" s="636"/>
      <c r="B717" s="638"/>
      <c r="C717" s="386" t="s">
        <v>198</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12" t="s">
        <v>483</v>
      </c>
      <c r="AE717" s="313"/>
      <c r="AF717" s="313"/>
      <c r="AG717" s="86" t="s">
        <v>546</v>
      </c>
      <c r="AH717" s="87"/>
      <c r="AI717" s="87"/>
      <c r="AJ717" s="87"/>
      <c r="AK717" s="87"/>
      <c r="AL717" s="87"/>
      <c r="AM717" s="87"/>
      <c r="AN717" s="87"/>
      <c r="AO717" s="87"/>
      <c r="AP717" s="87"/>
      <c r="AQ717" s="87"/>
      <c r="AR717" s="87"/>
      <c r="AS717" s="87"/>
      <c r="AT717" s="87"/>
      <c r="AU717" s="87"/>
      <c r="AV717" s="87"/>
      <c r="AW717" s="87"/>
      <c r="AX717" s="88"/>
    </row>
    <row r="718" spans="1:50" ht="63.65" customHeight="1">
      <c r="A718" s="639"/>
      <c r="B718" s="640"/>
      <c r="C718" s="386" t="s">
        <v>43</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12" t="s">
        <v>483</v>
      </c>
      <c r="AE718" s="313"/>
      <c r="AF718" s="313"/>
      <c r="AG718" s="112" t="s">
        <v>522</v>
      </c>
      <c r="AH718" s="96"/>
      <c r="AI718" s="96"/>
      <c r="AJ718" s="96"/>
      <c r="AK718" s="96"/>
      <c r="AL718" s="96"/>
      <c r="AM718" s="96"/>
      <c r="AN718" s="96"/>
      <c r="AO718" s="96"/>
      <c r="AP718" s="96"/>
      <c r="AQ718" s="96"/>
      <c r="AR718" s="96"/>
      <c r="AS718" s="96"/>
      <c r="AT718" s="96"/>
      <c r="AU718" s="96"/>
      <c r="AV718" s="96"/>
      <c r="AW718" s="96"/>
      <c r="AX718" s="113"/>
    </row>
    <row r="719" spans="1:50" ht="41.25" customHeight="1">
      <c r="A719" s="768" t="s">
        <v>57</v>
      </c>
      <c r="B719" s="769"/>
      <c r="C719" s="619" t="s">
        <v>143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599" t="s">
        <v>512</v>
      </c>
      <c r="AE719" s="600"/>
      <c r="AF719" s="601"/>
      <c r="AG719" s="110"/>
      <c r="AH719" s="90"/>
      <c r="AI719" s="90"/>
      <c r="AJ719" s="90"/>
      <c r="AK719" s="90"/>
      <c r="AL719" s="90"/>
      <c r="AM719" s="90"/>
      <c r="AN719" s="90"/>
      <c r="AO719" s="90"/>
      <c r="AP719" s="90"/>
      <c r="AQ719" s="90"/>
      <c r="AR719" s="90"/>
      <c r="AS719" s="90"/>
      <c r="AT719" s="90"/>
      <c r="AU719" s="90"/>
      <c r="AV719" s="90"/>
      <c r="AW719" s="90"/>
      <c r="AX719" s="111"/>
    </row>
    <row r="720" spans="1:50" ht="20.149999999999999" customHeight="1">
      <c r="A720" s="770"/>
      <c r="B720" s="771"/>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c r="A721" s="770"/>
      <c r="B721" s="771"/>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c r="A722" s="770"/>
      <c r="B722" s="771"/>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c r="A723" s="770"/>
      <c r="B723" s="771"/>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c r="A724" s="770"/>
      <c r="B724" s="771"/>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c r="A725" s="772"/>
      <c r="B725" s="773"/>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58.5" customHeight="1">
      <c r="A726" s="634" t="s">
        <v>47</v>
      </c>
      <c r="B726" s="792"/>
      <c r="C726" s="802" t="s">
        <v>52</v>
      </c>
      <c r="D726" s="826"/>
      <c r="E726" s="826"/>
      <c r="F726" s="827"/>
      <c r="G726" s="572" t="s">
        <v>572</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50.5" customHeight="1" thickBot="1">
      <c r="A727" s="793"/>
      <c r="B727" s="794"/>
      <c r="C727" s="740" t="s">
        <v>56</v>
      </c>
      <c r="D727" s="741"/>
      <c r="E727" s="741"/>
      <c r="F727" s="742"/>
      <c r="G727" s="570" t="s">
        <v>568</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29.5" customHeight="1" thickBot="1">
      <c r="A729" s="628" t="s">
        <v>579</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3.65" customHeight="1" thickBot="1">
      <c r="A731" s="789" t="s">
        <v>137</v>
      </c>
      <c r="B731" s="790"/>
      <c r="C731" s="790"/>
      <c r="D731" s="790"/>
      <c r="E731" s="791"/>
      <c r="F731" s="721" t="s">
        <v>577</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c r="A733" s="665" t="s">
        <v>137</v>
      </c>
      <c r="B733" s="666"/>
      <c r="C733" s="666"/>
      <c r="D733" s="666"/>
      <c r="E733" s="667"/>
      <c r="F733" s="631" t="s">
        <v>578</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41.15" customHeight="1" thickBot="1">
      <c r="A735" s="780" t="s">
        <v>580</v>
      </c>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c r="A736" s="644" t="s">
        <v>275</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c r="A737" s="977" t="s">
        <v>324</v>
      </c>
      <c r="B737" s="195"/>
      <c r="C737" s="195"/>
      <c r="D737" s="196"/>
      <c r="E737" s="978" t="s">
        <v>581</v>
      </c>
      <c r="F737" s="978"/>
      <c r="G737" s="978"/>
      <c r="H737" s="978"/>
      <c r="I737" s="978"/>
      <c r="J737" s="978"/>
      <c r="K737" s="978"/>
      <c r="L737" s="978"/>
      <c r="M737" s="978"/>
      <c r="N737" s="351" t="s">
        <v>319</v>
      </c>
      <c r="O737" s="351"/>
      <c r="P737" s="351"/>
      <c r="Q737" s="351"/>
      <c r="R737" s="978" t="s">
        <v>581</v>
      </c>
      <c r="S737" s="978"/>
      <c r="T737" s="978"/>
      <c r="U737" s="978"/>
      <c r="V737" s="978"/>
      <c r="W737" s="978"/>
      <c r="X737" s="978"/>
      <c r="Y737" s="978"/>
      <c r="Z737" s="978"/>
      <c r="AA737" s="351" t="s">
        <v>318</v>
      </c>
      <c r="AB737" s="351"/>
      <c r="AC737" s="351"/>
      <c r="AD737" s="351"/>
      <c r="AE737" s="978" t="s">
        <v>581</v>
      </c>
      <c r="AF737" s="978"/>
      <c r="AG737" s="978"/>
      <c r="AH737" s="978"/>
      <c r="AI737" s="978"/>
      <c r="AJ737" s="978"/>
      <c r="AK737" s="978"/>
      <c r="AL737" s="978"/>
      <c r="AM737" s="978"/>
      <c r="AN737" s="351" t="s">
        <v>317</v>
      </c>
      <c r="AO737" s="351"/>
      <c r="AP737" s="351"/>
      <c r="AQ737" s="351"/>
      <c r="AR737" s="984" t="s">
        <v>581</v>
      </c>
      <c r="AS737" s="985"/>
      <c r="AT737" s="985"/>
      <c r="AU737" s="985"/>
      <c r="AV737" s="985"/>
      <c r="AW737" s="985"/>
      <c r="AX737" s="986"/>
      <c r="AY737" s="74"/>
      <c r="AZ737" s="74"/>
    </row>
    <row r="738" spans="1:52" ht="24.75" customHeight="1">
      <c r="A738" s="977" t="s">
        <v>316</v>
      </c>
      <c r="B738" s="195"/>
      <c r="C738" s="195"/>
      <c r="D738" s="196"/>
      <c r="E738" s="978" t="s">
        <v>581</v>
      </c>
      <c r="F738" s="978"/>
      <c r="G738" s="978"/>
      <c r="H738" s="978"/>
      <c r="I738" s="978"/>
      <c r="J738" s="978"/>
      <c r="K738" s="978"/>
      <c r="L738" s="978"/>
      <c r="M738" s="978"/>
      <c r="N738" s="351" t="s">
        <v>315</v>
      </c>
      <c r="O738" s="351"/>
      <c r="P738" s="351"/>
      <c r="Q738" s="351"/>
      <c r="R738" s="978" t="s">
        <v>503</v>
      </c>
      <c r="S738" s="978"/>
      <c r="T738" s="978"/>
      <c r="U738" s="978"/>
      <c r="V738" s="978"/>
      <c r="W738" s="978"/>
      <c r="X738" s="978"/>
      <c r="Y738" s="978"/>
      <c r="Z738" s="978"/>
      <c r="AA738" s="351" t="s">
        <v>314</v>
      </c>
      <c r="AB738" s="351"/>
      <c r="AC738" s="351"/>
      <c r="AD738" s="351"/>
      <c r="AE738" s="978" t="s">
        <v>504</v>
      </c>
      <c r="AF738" s="978"/>
      <c r="AG738" s="978"/>
      <c r="AH738" s="978"/>
      <c r="AI738" s="978"/>
      <c r="AJ738" s="978"/>
      <c r="AK738" s="978"/>
      <c r="AL738" s="978"/>
      <c r="AM738" s="978"/>
      <c r="AN738" s="351" t="s">
        <v>313</v>
      </c>
      <c r="AO738" s="351"/>
      <c r="AP738" s="351"/>
      <c r="AQ738" s="351"/>
      <c r="AR738" s="984" t="s">
        <v>505</v>
      </c>
      <c r="AS738" s="985"/>
      <c r="AT738" s="985"/>
      <c r="AU738" s="985"/>
      <c r="AV738" s="985"/>
      <c r="AW738" s="985"/>
      <c r="AX738" s="986"/>
    </row>
    <row r="739" spans="1:52" ht="24.75" customHeight="1">
      <c r="A739" s="977" t="s">
        <v>312</v>
      </c>
      <c r="B739" s="195"/>
      <c r="C739" s="195"/>
      <c r="D739" s="196"/>
      <c r="E739" s="978" t="s">
        <v>506</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c r="A740" s="959" t="s">
        <v>336</v>
      </c>
      <c r="B740" s="960"/>
      <c r="C740" s="960"/>
      <c r="D740" s="961"/>
      <c r="E740" s="962" t="s">
        <v>478</v>
      </c>
      <c r="F740" s="963"/>
      <c r="G740" s="963"/>
      <c r="H740" s="78" t="str">
        <f>IF(E740="", "", "(")</f>
        <v>(</v>
      </c>
      <c r="I740" s="963"/>
      <c r="J740" s="963"/>
      <c r="K740" s="78" t="str">
        <f>IF(OR(I740="　", I740=""), "", "-")</f>
        <v/>
      </c>
      <c r="L740" s="964">
        <v>15</v>
      </c>
      <c r="M740" s="964"/>
      <c r="N740" s="79" t="str">
        <f>IF(O740="", "", "-")</f>
        <v/>
      </c>
      <c r="O740" s="80"/>
      <c r="P740" s="79" t="str">
        <f>IF(E740="", "", ")")</f>
        <v>)</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4" customHeight="1">
      <c r="A741" s="610" t="s">
        <v>305</v>
      </c>
      <c r="B741" s="611"/>
      <c r="C741" s="611"/>
      <c r="D741" s="611"/>
      <c r="E741" s="611"/>
      <c r="F741" s="612"/>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c r="A742" s="610"/>
      <c r="B742" s="611"/>
      <c r="C742" s="611"/>
      <c r="D742" s="611"/>
      <c r="E742" s="611"/>
      <c r="F742" s="61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c r="A743" s="610"/>
      <c r="B743" s="611"/>
      <c r="C743" s="611"/>
      <c r="D743" s="611"/>
      <c r="E743" s="611"/>
      <c r="F743" s="61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c r="A744" s="610"/>
      <c r="B744" s="611"/>
      <c r="C744" s="611"/>
      <c r="D744" s="611"/>
      <c r="E744" s="611"/>
      <c r="F744" s="61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610"/>
      <c r="B745" s="611"/>
      <c r="C745" s="611"/>
      <c r="D745" s="611"/>
      <c r="E745" s="611"/>
      <c r="F745" s="61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c r="A746" s="610"/>
      <c r="B746" s="611"/>
      <c r="C746" s="611"/>
      <c r="D746" s="611"/>
      <c r="E746" s="611"/>
      <c r="F746" s="61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c r="A747" s="610"/>
      <c r="B747" s="611"/>
      <c r="C747" s="611"/>
      <c r="D747" s="611"/>
      <c r="E747" s="611"/>
      <c r="F747" s="61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610"/>
      <c r="B748" s="611"/>
      <c r="C748" s="611"/>
      <c r="D748" s="611"/>
      <c r="E748" s="611"/>
      <c r="F748" s="61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c r="A749" s="610"/>
      <c r="B749" s="611"/>
      <c r="C749" s="611"/>
      <c r="D749" s="611"/>
      <c r="E749" s="611"/>
      <c r="F749" s="61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c r="A750" s="610"/>
      <c r="B750" s="611"/>
      <c r="C750" s="611"/>
      <c r="D750" s="611"/>
      <c r="E750" s="611"/>
      <c r="F750" s="61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c r="A751" s="610"/>
      <c r="B751" s="611"/>
      <c r="C751" s="611"/>
      <c r="D751" s="611"/>
      <c r="E751" s="611"/>
      <c r="F751" s="61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c r="A752" s="610"/>
      <c r="B752" s="611"/>
      <c r="C752" s="611"/>
      <c r="D752" s="611"/>
      <c r="E752" s="611"/>
      <c r="F752" s="61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c r="A753" s="610"/>
      <c r="B753" s="611"/>
      <c r="C753" s="611"/>
      <c r="D753" s="611"/>
      <c r="E753" s="611"/>
      <c r="F753" s="61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c r="A754" s="610"/>
      <c r="B754" s="611"/>
      <c r="C754" s="611"/>
      <c r="D754" s="611"/>
      <c r="E754" s="611"/>
      <c r="F754" s="61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c r="A755" s="610"/>
      <c r="B755" s="611"/>
      <c r="C755" s="611"/>
      <c r="D755" s="611"/>
      <c r="E755" s="611"/>
      <c r="F755" s="61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thickBot="1">
      <c r="A756" s="610"/>
      <c r="B756" s="611"/>
      <c r="C756" s="611"/>
      <c r="D756" s="611"/>
      <c r="E756" s="611"/>
      <c r="F756" s="61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hidden="1" customHeight="1">
      <c r="A757" s="610"/>
      <c r="B757" s="611"/>
      <c r="C757" s="611"/>
      <c r="D757" s="611"/>
      <c r="E757" s="611"/>
      <c r="F757" s="61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c r="A758" s="610"/>
      <c r="B758" s="611"/>
      <c r="C758" s="611"/>
      <c r="D758" s="611"/>
      <c r="E758" s="611"/>
      <c r="F758" s="61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c r="A759" s="610"/>
      <c r="B759" s="611"/>
      <c r="C759" s="611"/>
      <c r="D759" s="611"/>
      <c r="E759" s="611"/>
      <c r="F759" s="61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c r="A760" s="610"/>
      <c r="B760" s="611"/>
      <c r="C760" s="611"/>
      <c r="D760" s="611"/>
      <c r="E760" s="611"/>
      <c r="F760" s="61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c r="A761" s="610"/>
      <c r="B761" s="611"/>
      <c r="C761" s="611"/>
      <c r="D761" s="611"/>
      <c r="E761" s="611"/>
      <c r="F761" s="61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49999999999999" hidden="1" customHeight="1">
      <c r="A762" s="610"/>
      <c r="B762" s="611"/>
      <c r="C762" s="611"/>
      <c r="D762" s="611"/>
      <c r="E762" s="611"/>
      <c r="F762" s="61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c r="A763" s="610"/>
      <c r="B763" s="611"/>
      <c r="C763" s="611"/>
      <c r="D763" s="611"/>
      <c r="E763" s="611"/>
      <c r="F763" s="61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c r="A764" s="610"/>
      <c r="B764" s="611"/>
      <c r="C764" s="611"/>
      <c r="D764" s="611"/>
      <c r="E764" s="611"/>
      <c r="F764" s="61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610"/>
      <c r="B765" s="611"/>
      <c r="C765" s="611"/>
      <c r="D765" s="611"/>
      <c r="E765" s="611"/>
      <c r="F765" s="61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610"/>
      <c r="B766" s="611"/>
      <c r="C766" s="611"/>
      <c r="D766" s="611"/>
      <c r="E766" s="611"/>
      <c r="F766" s="61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610"/>
      <c r="B767" s="611"/>
      <c r="C767" s="611"/>
      <c r="D767" s="611"/>
      <c r="E767" s="611"/>
      <c r="F767" s="61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610"/>
      <c r="B768" s="611"/>
      <c r="C768" s="611"/>
      <c r="D768" s="611"/>
      <c r="E768" s="611"/>
      <c r="F768" s="61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610"/>
      <c r="B769" s="611"/>
      <c r="C769" s="611"/>
      <c r="D769" s="611"/>
      <c r="E769" s="611"/>
      <c r="F769" s="61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610"/>
      <c r="B770" s="611"/>
      <c r="C770" s="611"/>
      <c r="D770" s="611"/>
      <c r="E770" s="611"/>
      <c r="F770" s="61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610"/>
      <c r="B771" s="611"/>
      <c r="C771" s="611"/>
      <c r="D771" s="611"/>
      <c r="E771" s="611"/>
      <c r="F771" s="61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610"/>
      <c r="B772" s="611"/>
      <c r="C772" s="611"/>
      <c r="D772" s="611"/>
      <c r="E772" s="611"/>
      <c r="F772" s="61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610"/>
      <c r="B773" s="611"/>
      <c r="C773" s="611"/>
      <c r="D773" s="611"/>
      <c r="E773" s="611"/>
      <c r="F773" s="61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610"/>
      <c r="B774" s="611"/>
      <c r="C774" s="611"/>
      <c r="D774" s="611"/>
      <c r="E774" s="611"/>
      <c r="F774" s="61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610"/>
      <c r="B775" s="611"/>
      <c r="C775" s="611"/>
      <c r="D775" s="611"/>
      <c r="E775" s="611"/>
      <c r="F775" s="61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610"/>
      <c r="B776" s="611"/>
      <c r="C776" s="611"/>
      <c r="D776" s="611"/>
      <c r="E776" s="611"/>
      <c r="F776" s="61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610"/>
      <c r="B777" s="611"/>
      <c r="C777" s="611"/>
      <c r="D777" s="611"/>
      <c r="E777" s="611"/>
      <c r="F777" s="61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610"/>
      <c r="B778" s="611"/>
      <c r="C778" s="611"/>
      <c r="D778" s="611"/>
      <c r="E778" s="611"/>
      <c r="F778" s="61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c r="A779" s="613"/>
      <c r="B779" s="614"/>
      <c r="C779" s="614"/>
      <c r="D779" s="614"/>
      <c r="E779" s="614"/>
      <c r="F779" s="61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c r="A780" s="622" t="s">
        <v>307</v>
      </c>
      <c r="B780" s="623"/>
      <c r="C780" s="623"/>
      <c r="D780" s="623"/>
      <c r="E780" s="623"/>
      <c r="F780" s="624"/>
      <c r="G780" s="590" t="s">
        <v>542</v>
      </c>
      <c r="H780" s="591"/>
      <c r="I780" s="591"/>
      <c r="J780" s="591"/>
      <c r="K780" s="591"/>
      <c r="L780" s="591"/>
      <c r="M780" s="591"/>
      <c r="N780" s="591"/>
      <c r="O780" s="591"/>
      <c r="P780" s="591"/>
      <c r="Q780" s="591"/>
      <c r="R780" s="591"/>
      <c r="S780" s="591"/>
      <c r="T780" s="591"/>
      <c r="U780" s="591"/>
      <c r="V780" s="591"/>
      <c r="W780" s="591"/>
      <c r="X780" s="591"/>
      <c r="Y780" s="591"/>
      <c r="Z780" s="591"/>
      <c r="AA780" s="591"/>
      <c r="AB780" s="592"/>
      <c r="AC780" s="590" t="s">
        <v>543</v>
      </c>
      <c r="AD780" s="591"/>
      <c r="AE780" s="591"/>
      <c r="AF780" s="591"/>
      <c r="AG780" s="591"/>
      <c r="AH780" s="591"/>
      <c r="AI780" s="591"/>
      <c r="AJ780" s="591"/>
      <c r="AK780" s="591"/>
      <c r="AL780" s="591"/>
      <c r="AM780" s="591"/>
      <c r="AN780" s="591"/>
      <c r="AO780" s="591"/>
      <c r="AP780" s="591"/>
      <c r="AQ780" s="591"/>
      <c r="AR780" s="591"/>
      <c r="AS780" s="591"/>
      <c r="AT780" s="591"/>
      <c r="AU780" s="591"/>
      <c r="AV780" s="591"/>
      <c r="AW780" s="591"/>
      <c r="AX780" s="783"/>
    </row>
    <row r="781" spans="1:50" ht="24.75" customHeight="1">
      <c r="A781" s="625"/>
      <c r="B781" s="626"/>
      <c r="C781" s="626"/>
      <c r="D781" s="626"/>
      <c r="E781" s="626"/>
      <c r="F781" s="627"/>
      <c r="G781" s="802" t="s">
        <v>17</v>
      </c>
      <c r="H781" s="660"/>
      <c r="I781" s="660"/>
      <c r="J781" s="660"/>
      <c r="K781" s="660"/>
      <c r="L781" s="659" t="s">
        <v>18</v>
      </c>
      <c r="M781" s="660"/>
      <c r="N781" s="660"/>
      <c r="O781" s="660"/>
      <c r="P781" s="660"/>
      <c r="Q781" s="660"/>
      <c r="R781" s="660"/>
      <c r="S781" s="660"/>
      <c r="T781" s="660"/>
      <c r="U781" s="660"/>
      <c r="V781" s="660"/>
      <c r="W781" s="660"/>
      <c r="X781" s="661"/>
      <c r="Y781" s="647" t="s">
        <v>19</v>
      </c>
      <c r="Z781" s="648"/>
      <c r="AA781" s="648"/>
      <c r="AB781" s="788"/>
      <c r="AC781" s="802" t="s">
        <v>17</v>
      </c>
      <c r="AD781" s="660"/>
      <c r="AE781" s="660"/>
      <c r="AF781" s="660"/>
      <c r="AG781" s="660"/>
      <c r="AH781" s="659" t="s">
        <v>18</v>
      </c>
      <c r="AI781" s="660"/>
      <c r="AJ781" s="660"/>
      <c r="AK781" s="660"/>
      <c r="AL781" s="660"/>
      <c r="AM781" s="660"/>
      <c r="AN781" s="660"/>
      <c r="AO781" s="660"/>
      <c r="AP781" s="660"/>
      <c r="AQ781" s="660"/>
      <c r="AR781" s="660"/>
      <c r="AS781" s="660"/>
      <c r="AT781" s="661"/>
      <c r="AU781" s="647" t="s">
        <v>19</v>
      </c>
      <c r="AV781" s="648"/>
      <c r="AW781" s="648"/>
      <c r="AX781" s="649"/>
    </row>
    <row r="782" spans="1:50" ht="24.75" customHeight="1">
      <c r="A782" s="625"/>
      <c r="B782" s="626"/>
      <c r="C782" s="626"/>
      <c r="D782" s="626"/>
      <c r="E782" s="626"/>
      <c r="F782" s="627"/>
      <c r="G782" s="662"/>
      <c r="H782" s="663"/>
      <c r="I782" s="663"/>
      <c r="J782" s="663"/>
      <c r="K782" s="664"/>
      <c r="L782" s="656" t="s">
        <v>544</v>
      </c>
      <c r="M782" s="657"/>
      <c r="N782" s="657"/>
      <c r="O782" s="657"/>
      <c r="P782" s="657"/>
      <c r="Q782" s="657"/>
      <c r="R782" s="657"/>
      <c r="S782" s="657"/>
      <c r="T782" s="657"/>
      <c r="U782" s="657"/>
      <c r="V782" s="657"/>
      <c r="W782" s="657"/>
      <c r="X782" s="658"/>
      <c r="Y782" s="383"/>
      <c r="Z782" s="384"/>
      <c r="AA782" s="384"/>
      <c r="AB782" s="795"/>
      <c r="AC782" s="662"/>
      <c r="AD782" s="663"/>
      <c r="AE782" s="663"/>
      <c r="AF782" s="663"/>
      <c r="AG782" s="664"/>
      <c r="AH782" s="656" t="s">
        <v>545</v>
      </c>
      <c r="AI782" s="657"/>
      <c r="AJ782" s="657"/>
      <c r="AK782" s="657"/>
      <c r="AL782" s="657"/>
      <c r="AM782" s="657"/>
      <c r="AN782" s="657"/>
      <c r="AO782" s="657"/>
      <c r="AP782" s="657"/>
      <c r="AQ782" s="657"/>
      <c r="AR782" s="657"/>
      <c r="AS782" s="657"/>
      <c r="AT782" s="658"/>
      <c r="AU782" s="383"/>
      <c r="AV782" s="384"/>
      <c r="AW782" s="384"/>
      <c r="AX782" s="385"/>
    </row>
    <row r="783" spans="1:50" ht="24.75" hidden="1" customHeight="1">
      <c r="A783" s="625"/>
      <c r="B783" s="626"/>
      <c r="C783" s="626"/>
      <c r="D783" s="626"/>
      <c r="E783" s="626"/>
      <c r="F783" s="627"/>
      <c r="G783" s="602"/>
      <c r="H783" s="603"/>
      <c r="I783" s="603"/>
      <c r="J783" s="603"/>
      <c r="K783" s="604"/>
      <c r="L783" s="593"/>
      <c r="M783" s="594"/>
      <c r="N783" s="594"/>
      <c r="O783" s="594"/>
      <c r="P783" s="594"/>
      <c r="Q783" s="594"/>
      <c r="R783" s="594"/>
      <c r="S783" s="594"/>
      <c r="T783" s="594"/>
      <c r="U783" s="594"/>
      <c r="V783" s="594"/>
      <c r="W783" s="594"/>
      <c r="X783" s="595"/>
      <c r="Y783" s="596"/>
      <c r="Z783" s="597"/>
      <c r="AA783" s="597"/>
      <c r="AB783" s="608"/>
      <c r="AC783" s="602"/>
      <c r="AD783" s="603"/>
      <c r="AE783" s="603"/>
      <c r="AF783" s="603"/>
      <c r="AG783" s="604"/>
      <c r="AH783" s="593"/>
      <c r="AI783" s="594"/>
      <c r="AJ783" s="594"/>
      <c r="AK783" s="594"/>
      <c r="AL783" s="594"/>
      <c r="AM783" s="594"/>
      <c r="AN783" s="594"/>
      <c r="AO783" s="594"/>
      <c r="AP783" s="594"/>
      <c r="AQ783" s="594"/>
      <c r="AR783" s="594"/>
      <c r="AS783" s="594"/>
      <c r="AT783" s="595"/>
      <c r="AU783" s="596"/>
      <c r="AV783" s="597"/>
      <c r="AW783" s="597"/>
      <c r="AX783" s="598"/>
    </row>
    <row r="784" spans="1:50" ht="24.75" hidden="1" customHeight="1">
      <c r="A784" s="625"/>
      <c r="B784" s="626"/>
      <c r="C784" s="626"/>
      <c r="D784" s="626"/>
      <c r="E784" s="626"/>
      <c r="F784" s="627"/>
      <c r="G784" s="602"/>
      <c r="H784" s="603"/>
      <c r="I784" s="603"/>
      <c r="J784" s="603"/>
      <c r="K784" s="604"/>
      <c r="L784" s="593"/>
      <c r="M784" s="594"/>
      <c r="N784" s="594"/>
      <c r="O784" s="594"/>
      <c r="P784" s="594"/>
      <c r="Q784" s="594"/>
      <c r="R784" s="594"/>
      <c r="S784" s="594"/>
      <c r="T784" s="594"/>
      <c r="U784" s="594"/>
      <c r="V784" s="594"/>
      <c r="W784" s="594"/>
      <c r="X784" s="595"/>
      <c r="Y784" s="596"/>
      <c r="Z784" s="597"/>
      <c r="AA784" s="597"/>
      <c r="AB784" s="608"/>
      <c r="AC784" s="602"/>
      <c r="AD784" s="603"/>
      <c r="AE784" s="603"/>
      <c r="AF784" s="603"/>
      <c r="AG784" s="604"/>
      <c r="AH784" s="593"/>
      <c r="AI784" s="594"/>
      <c r="AJ784" s="594"/>
      <c r="AK784" s="594"/>
      <c r="AL784" s="594"/>
      <c r="AM784" s="594"/>
      <c r="AN784" s="594"/>
      <c r="AO784" s="594"/>
      <c r="AP784" s="594"/>
      <c r="AQ784" s="594"/>
      <c r="AR784" s="594"/>
      <c r="AS784" s="594"/>
      <c r="AT784" s="595"/>
      <c r="AU784" s="596"/>
      <c r="AV784" s="597"/>
      <c r="AW784" s="597"/>
      <c r="AX784" s="598"/>
    </row>
    <row r="785" spans="1:50" ht="24.75" hidden="1" customHeight="1">
      <c r="A785" s="625"/>
      <c r="B785" s="626"/>
      <c r="C785" s="626"/>
      <c r="D785" s="626"/>
      <c r="E785" s="626"/>
      <c r="F785" s="627"/>
      <c r="G785" s="602"/>
      <c r="H785" s="603"/>
      <c r="I785" s="603"/>
      <c r="J785" s="603"/>
      <c r="K785" s="604"/>
      <c r="L785" s="593"/>
      <c r="M785" s="594"/>
      <c r="N785" s="594"/>
      <c r="O785" s="594"/>
      <c r="P785" s="594"/>
      <c r="Q785" s="594"/>
      <c r="R785" s="594"/>
      <c r="S785" s="594"/>
      <c r="T785" s="594"/>
      <c r="U785" s="594"/>
      <c r="V785" s="594"/>
      <c r="W785" s="594"/>
      <c r="X785" s="595"/>
      <c r="Y785" s="596"/>
      <c r="Z785" s="597"/>
      <c r="AA785" s="597"/>
      <c r="AB785" s="608"/>
      <c r="AC785" s="602"/>
      <c r="AD785" s="603"/>
      <c r="AE785" s="603"/>
      <c r="AF785" s="603"/>
      <c r="AG785" s="604"/>
      <c r="AH785" s="593"/>
      <c r="AI785" s="594"/>
      <c r="AJ785" s="594"/>
      <c r="AK785" s="594"/>
      <c r="AL785" s="594"/>
      <c r="AM785" s="594"/>
      <c r="AN785" s="594"/>
      <c r="AO785" s="594"/>
      <c r="AP785" s="594"/>
      <c r="AQ785" s="594"/>
      <c r="AR785" s="594"/>
      <c r="AS785" s="594"/>
      <c r="AT785" s="595"/>
      <c r="AU785" s="596"/>
      <c r="AV785" s="597"/>
      <c r="AW785" s="597"/>
      <c r="AX785" s="598"/>
    </row>
    <row r="786" spans="1:50" ht="24.75" hidden="1" customHeight="1">
      <c r="A786" s="625"/>
      <c r="B786" s="626"/>
      <c r="C786" s="626"/>
      <c r="D786" s="626"/>
      <c r="E786" s="626"/>
      <c r="F786" s="627"/>
      <c r="G786" s="602"/>
      <c r="H786" s="603"/>
      <c r="I786" s="603"/>
      <c r="J786" s="603"/>
      <c r="K786" s="604"/>
      <c r="L786" s="593"/>
      <c r="M786" s="594"/>
      <c r="N786" s="594"/>
      <c r="O786" s="594"/>
      <c r="P786" s="594"/>
      <c r="Q786" s="594"/>
      <c r="R786" s="594"/>
      <c r="S786" s="594"/>
      <c r="T786" s="594"/>
      <c r="U786" s="594"/>
      <c r="V786" s="594"/>
      <c r="W786" s="594"/>
      <c r="X786" s="595"/>
      <c r="Y786" s="596"/>
      <c r="Z786" s="597"/>
      <c r="AA786" s="597"/>
      <c r="AB786" s="608"/>
      <c r="AC786" s="602"/>
      <c r="AD786" s="603"/>
      <c r="AE786" s="603"/>
      <c r="AF786" s="603"/>
      <c r="AG786" s="604"/>
      <c r="AH786" s="593"/>
      <c r="AI786" s="594"/>
      <c r="AJ786" s="594"/>
      <c r="AK786" s="594"/>
      <c r="AL786" s="594"/>
      <c r="AM786" s="594"/>
      <c r="AN786" s="594"/>
      <c r="AO786" s="594"/>
      <c r="AP786" s="594"/>
      <c r="AQ786" s="594"/>
      <c r="AR786" s="594"/>
      <c r="AS786" s="594"/>
      <c r="AT786" s="595"/>
      <c r="AU786" s="596"/>
      <c r="AV786" s="597"/>
      <c r="AW786" s="597"/>
      <c r="AX786" s="598"/>
    </row>
    <row r="787" spans="1:50" ht="24.75" hidden="1" customHeight="1">
      <c r="A787" s="625"/>
      <c r="B787" s="626"/>
      <c r="C787" s="626"/>
      <c r="D787" s="626"/>
      <c r="E787" s="626"/>
      <c r="F787" s="627"/>
      <c r="G787" s="602"/>
      <c r="H787" s="603"/>
      <c r="I787" s="603"/>
      <c r="J787" s="603"/>
      <c r="K787" s="604"/>
      <c r="L787" s="593"/>
      <c r="M787" s="594"/>
      <c r="N787" s="594"/>
      <c r="O787" s="594"/>
      <c r="P787" s="594"/>
      <c r="Q787" s="594"/>
      <c r="R787" s="594"/>
      <c r="S787" s="594"/>
      <c r="T787" s="594"/>
      <c r="U787" s="594"/>
      <c r="V787" s="594"/>
      <c r="W787" s="594"/>
      <c r="X787" s="595"/>
      <c r="Y787" s="596"/>
      <c r="Z787" s="597"/>
      <c r="AA787" s="597"/>
      <c r="AB787" s="608"/>
      <c r="AC787" s="602"/>
      <c r="AD787" s="603"/>
      <c r="AE787" s="603"/>
      <c r="AF787" s="603"/>
      <c r="AG787" s="604"/>
      <c r="AH787" s="593"/>
      <c r="AI787" s="594"/>
      <c r="AJ787" s="594"/>
      <c r="AK787" s="594"/>
      <c r="AL787" s="594"/>
      <c r="AM787" s="594"/>
      <c r="AN787" s="594"/>
      <c r="AO787" s="594"/>
      <c r="AP787" s="594"/>
      <c r="AQ787" s="594"/>
      <c r="AR787" s="594"/>
      <c r="AS787" s="594"/>
      <c r="AT787" s="595"/>
      <c r="AU787" s="596"/>
      <c r="AV787" s="597"/>
      <c r="AW787" s="597"/>
      <c r="AX787" s="598"/>
    </row>
    <row r="788" spans="1:50" ht="24.75" hidden="1" customHeight="1">
      <c r="A788" s="625"/>
      <c r="B788" s="626"/>
      <c r="C788" s="626"/>
      <c r="D788" s="626"/>
      <c r="E788" s="626"/>
      <c r="F788" s="627"/>
      <c r="G788" s="602"/>
      <c r="H788" s="603"/>
      <c r="I788" s="603"/>
      <c r="J788" s="603"/>
      <c r="K788" s="604"/>
      <c r="L788" s="593"/>
      <c r="M788" s="594"/>
      <c r="N788" s="594"/>
      <c r="O788" s="594"/>
      <c r="P788" s="594"/>
      <c r="Q788" s="594"/>
      <c r="R788" s="594"/>
      <c r="S788" s="594"/>
      <c r="T788" s="594"/>
      <c r="U788" s="594"/>
      <c r="V788" s="594"/>
      <c r="W788" s="594"/>
      <c r="X788" s="595"/>
      <c r="Y788" s="596"/>
      <c r="Z788" s="597"/>
      <c r="AA788" s="597"/>
      <c r="AB788" s="608"/>
      <c r="AC788" s="602"/>
      <c r="AD788" s="603"/>
      <c r="AE788" s="603"/>
      <c r="AF788" s="603"/>
      <c r="AG788" s="604"/>
      <c r="AH788" s="593"/>
      <c r="AI788" s="594"/>
      <c r="AJ788" s="594"/>
      <c r="AK788" s="594"/>
      <c r="AL788" s="594"/>
      <c r="AM788" s="594"/>
      <c r="AN788" s="594"/>
      <c r="AO788" s="594"/>
      <c r="AP788" s="594"/>
      <c r="AQ788" s="594"/>
      <c r="AR788" s="594"/>
      <c r="AS788" s="594"/>
      <c r="AT788" s="595"/>
      <c r="AU788" s="596"/>
      <c r="AV788" s="597"/>
      <c r="AW788" s="597"/>
      <c r="AX788" s="598"/>
    </row>
    <row r="789" spans="1:50" ht="24.75" hidden="1" customHeight="1">
      <c r="A789" s="625"/>
      <c r="B789" s="626"/>
      <c r="C789" s="626"/>
      <c r="D789" s="626"/>
      <c r="E789" s="626"/>
      <c r="F789" s="627"/>
      <c r="G789" s="602"/>
      <c r="H789" s="603"/>
      <c r="I789" s="603"/>
      <c r="J789" s="603"/>
      <c r="K789" s="604"/>
      <c r="L789" s="593"/>
      <c r="M789" s="594"/>
      <c r="N789" s="594"/>
      <c r="O789" s="594"/>
      <c r="P789" s="594"/>
      <c r="Q789" s="594"/>
      <c r="R789" s="594"/>
      <c r="S789" s="594"/>
      <c r="T789" s="594"/>
      <c r="U789" s="594"/>
      <c r="V789" s="594"/>
      <c r="W789" s="594"/>
      <c r="X789" s="595"/>
      <c r="Y789" s="596"/>
      <c r="Z789" s="597"/>
      <c r="AA789" s="597"/>
      <c r="AB789" s="608"/>
      <c r="AC789" s="602"/>
      <c r="AD789" s="603"/>
      <c r="AE789" s="603"/>
      <c r="AF789" s="603"/>
      <c r="AG789" s="604"/>
      <c r="AH789" s="593"/>
      <c r="AI789" s="594"/>
      <c r="AJ789" s="594"/>
      <c r="AK789" s="594"/>
      <c r="AL789" s="594"/>
      <c r="AM789" s="594"/>
      <c r="AN789" s="594"/>
      <c r="AO789" s="594"/>
      <c r="AP789" s="594"/>
      <c r="AQ789" s="594"/>
      <c r="AR789" s="594"/>
      <c r="AS789" s="594"/>
      <c r="AT789" s="595"/>
      <c r="AU789" s="596"/>
      <c r="AV789" s="597"/>
      <c r="AW789" s="597"/>
      <c r="AX789" s="598"/>
    </row>
    <row r="790" spans="1:50" ht="24.75" hidden="1" customHeight="1">
      <c r="A790" s="625"/>
      <c r="B790" s="626"/>
      <c r="C790" s="626"/>
      <c r="D790" s="626"/>
      <c r="E790" s="626"/>
      <c r="F790" s="627"/>
      <c r="G790" s="602"/>
      <c r="H790" s="603"/>
      <c r="I790" s="603"/>
      <c r="J790" s="603"/>
      <c r="K790" s="604"/>
      <c r="L790" s="593"/>
      <c r="M790" s="594"/>
      <c r="N790" s="594"/>
      <c r="O790" s="594"/>
      <c r="P790" s="594"/>
      <c r="Q790" s="594"/>
      <c r="R790" s="594"/>
      <c r="S790" s="594"/>
      <c r="T790" s="594"/>
      <c r="U790" s="594"/>
      <c r="V790" s="594"/>
      <c r="W790" s="594"/>
      <c r="X790" s="595"/>
      <c r="Y790" s="596"/>
      <c r="Z790" s="597"/>
      <c r="AA790" s="597"/>
      <c r="AB790" s="608"/>
      <c r="AC790" s="602"/>
      <c r="AD790" s="603"/>
      <c r="AE790" s="603"/>
      <c r="AF790" s="603"/>
      <c r="AG790" s="604"/>
      <c r="AH790" s="593"/>
      <c r="AI790" s="594"/>
      <c r="AJ790" s="594"/>
      <c r="AK790" s="594"/>
      <c r="AL790" s="594"/>
      <c r="AM790" s="594"/>
      <c r="AN790" s="594"/>
      <c r="AO790" s="594"/>
      <c r="AP790" s="594"/>
      <c r="AQ790" s="594"/>
      <c r="AR790" s="594"/>
      <c r="AS790" s="594"/>
      <c r="AT790" s="595"/>
      <c r="AU790" s="596"/>
      <c r="AV790" s="597"/>
      <c r="AW790" s="597"/>
      <c r="AX790" s="598"/>
    </row>
    <row r="791" spans="1:50" ht="24.75" hidden="1" customHeight="1">
      <c r="A791" s="625"/>
      <c r="B791" s="626"/>
      <c r="C791" s="626"/>
      <c r="D791" s="626"/>
      <c r="E791" s="626"/>
      <c r="F791" s="627"/>
      <c r="G791" s="602"/>
      <c r="H791" s="603"/>
      <c r="I791" s="603"/>
      <c r="J791" s="603"/>
      <c r="K791" s="604"/>
      <c r="L791" s="593"/>
      <c r="M791" s="594"/>
      <c r="N791" s="594"/>
      <c r="O791" s="594"/>
      <c r="P791" s="594"/>
      <c r="Q791" s="594"/>
      <c r="R791" s="594"/>
      <c r="S791" s="594"/>
      <c r="T791" s="594"/>
      <c r="U791" s="594"/>
      <c r="V791" s="594"/>
      <c r="W791" s="594"/>
      <c r="X791" s="595"/>
      <c r="Y791" s="596"/>
      <c r="Z791" s="597"/>
      <c r="AA791" s="597"/>
      <c r="AB791" s="608"/>
      <c r="AC791" s="602"/>
      <c r="AD791" s="603"/>
      <c r="AE791" s="603"/>
      <c r="AF791" s="603"/>
      <c r="AG791" s="604"/>
      <c r="AH791" s="593"/>
      <c r="AI791" s="594"/>
      <c r="AJ791" s="594"/>
      <c r="AK791" s="594"/>
      <c r="AL791" s="594"/>
      <c r="AM791" s="594"/>
      <c r="AN791" s="594"/>
      <c r="AO791" s="594"/>
      <c r="AP791" s="594"/>
      <c r="AQ791" s="594"/>
      <c r="AR791" s="594"/>
      <c r="AS791" s="594"/>
      <c r="AT791" s="595"/>
      <c r="AU791" s="596"/>
      <c r="AV791" s="597"/>
      <c r="AW791" s="597"/>
      <c r="AX791" s="598"/>
    </row>
    <row r="792" spans="1:50" ht="24.75" customHeight="1" thickBot="1">
      <c r="A792" s="625"/>
      <c r="B792" s="626"/>
      <c r="C792" s="626"/>
      <c r="D792" s="626"/>
      <c r="E792" s="626"/>
      <c r="F792" s="627"/>
      <c r="G792" s="813" t="s">
        <v>20</v>
      </c>
      <c r="H792" s="814"/>
      <c r="I792" s="814"/>
      <c r="J792" s="814"/>
      <c r="K792" s="814"/>
      <c r="L792" s="815"/>
      <c r="M792" s="816"/>
      <c r="N792" s="816"/>
      <c r="O792" s="816"/>
      <c r="P792" s="816"/>
      <c r="Q792" s="816"/>
      <c r="R792" s="816"/>
      <c r="S792" s="816"/>
      <c r="T792" s="816"/>
      <c r="U792" s="816"/>
      <c r="V792" s="816"/>
      <c r="W792" s="816"/>
      <c r="X792" s="817"/>
      <c r="Y792" s="818">
        <f>SUM(Y782:AB791)</f>
        <v>0</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0</v>
      </c>
      <c r="AV792" s="819"/>
      <c r="AW792" s="819"/>
      <c r="AX792" s="821"/>
    </row>
    <row r="793" spans="1:50" ht="24.75" customHeight="1">
      <c r="A793" s="625"/>
      <c r="B793" s="626"/>
      <c r="C793" s="626"/>
      <c r="D793" s="626"/>
      <c r="E793" s="626"/>
      <c r="F793" s="627"/>
      <c r="G793" s="590" t="s">
        <v>558</v>
      </c>
      <c r="H793" s="591"/>
      <c r="I793" s="591"/>
      <c r="J793" s="591"/>
      <c r="K793" s="591"/>
      <c r="L793" s="591"/>
      <c r="M793" s="591"/>
      <c r="N793" s="591"/>
      <c r="O793" s="591"/>
      <c r="P793" s="591"/>
      <c r="Q793" s="591"/>
      <c r="R793" s="591"/>
      <c r="S793" s="591"/>
      <c r="T793" s="591"/>
      <c r="U793" s="591"/>
      <c r="V793" s="591"/>
      <c r="W793" s="591"/>
      <c r="X793" s="591"/>
      <c r="Y793" s="591"/>
      <c r="Z793" s="591"/>
      <c r="AA793" s="591"/>
      <c r="AB793" s="592"/>
      <c r="AC793" s="590" t="s">
        <v>582</v>
      </c>
      <c r="AD793" s="591"/>
      <c r="AE793" s="591"/>
      <c r="AF793" s="591"/>
      <c r="AG793" s="591"/>
      <c r="AH793" s="591"/>
      <c r="AI793" s="591"/>
      <c r="AJ793" s="591"/>
      <c r="AK793" s="591"/>
      <c r="AL793" s="591"/>
      <c r="AM793" s="591"/>
      <c r="AN793" s="591"/>
      <c r="AO793" s="591"/>
      <c r="AP793" s="591"/>
      <c r="AQ793" s="591"/>
      <c r="AR793" s="591"/>
      <c r="AS793" s="591"/>
      <c r="AT793" s="591"/>
      <c r="AU793" s="591"/>
      <c r="AV793" s="591"/>
      <c r="AW793" s="591"/>
      <c r="AX793" s="783"/>
    </row>
    <row r="794" spans="1:50" ht="24.75" customHeight="1">
      <c r="A794" s="625"/>
      <c r="B794" s="626"/>
      <c r="C794" s="626"/>
      <c r="D794" s="626"/>
      <c r="E794" s="626"/>
      <c r="F794" s="627"/>
      <c r="G794" s="802" t="s">
        <v>17</v>
      </c>
      <c r="H794" s="660"/>
      <c r="I794" s="660"/>
      <c r="J794" s="660"/>
      <c r="K794" s="660"/>
      <c r="L794" s="659" t="s">
        <v>18</v>
      </c>
      <c r="M794" s="660"/>
      <c r="N794" s="660"/>
      <c r="O794" s="660"/>
      <c r="P794" s="660"/>
      <c r="Q794" s="660"/>
      <c r="R794" s="660"/>
      <c r="S794" s="660"/>
      <c r="T794" s="660"/>
      <c r="U794" s="660"/>
      <c r="V794" s="660"/>
      <c r="W794" s="660"/>
      <c r="X794" s="661"/>
      <c r="Y794" s="647" t="s">
        <v>19</v>
      </c>
      <c r="Z794" s="648"/>
      <c r="AA794" s="648"/>
      <c r="AB794" s="788"/>
      <c r="AC794" s="802" t="s">
        <v>17</v>
      </c>
      <c r="AD794" s="660"/>
      <c r="AE794" s="660"/>
      <c r="AF794" s="660"/>
      <c r="AG794" s="660"/>
      <c r="AH794" s="659" t="s">
        <v>18</v>
      </c>
      <c r="AI794" s="660"/>
      <c r="AJ794" s="660"/>
      <c r="AK794" s="660"/>
      <c r="AL794" s="660"/>
      <c r="AM794" s="660"/>
      <c r="AN794" s="660"/>
      <c r="AO794" s="660"/>
      <c r="AP794" s="660"/>
      <c r="AQ794" s="660"/>
      <c r="AR794" s="660"/>
      <c r="AS794" s="660"/>
      <c r="AT794" s="661"/>
      <c r="AU794" s="647" t="s">
        <v>19</v>
      </c>
      <c r="AV794" s="648"/>
      <c r="AW794" s="648"/>
      <c r="AX794" s="649"/>
    </row>
    <row r="795" spans="1:50" ht="24.75" customHeight="1">
      <c r="A795" s="625"/>
      <c r="B795" s="626"/>
      <c r="C795" s="626"/>
      <c r="D795" s="626"/>
      <c r="E795" s="626"/>
      <c r="F795" s="627"/>
      <c r="G795" s="662"/>
      <c r="H795" s="663"/>
      <c r="I795" s="663"/>
      <c r="J795" s="663"/>
      <c r="K795" s="664"/>
      <c r="L795" s="656" t="s">
        <v>545</v>
      </c>
      <c r="M795" s="657"/>
      <c r="N795" s="657"/>
      <c r="O795" s="657"/>
      <c r="P795" s="657"/>
      <c r="Q795" s="657"/>
      <c r="R795" s="657"/>
      <c r="S795" s="657"/>
      <c r="T795" s="657"/>
      <c r="U795" s="657"/>
      <c r="V795" s="657"/>
      <c r="W795" s="657"/>
      <c r="X795" s="658"/>
      <c r="Y795" s="383"/>
      <c r="Z795" s="384"/>
      <c r="AA795" s="384"/>
      <c r="AB795" s="795"/>
      <c r="AC795" s="662" t="s">
        <v>583</v>
      </c>
      <c r="AD795" s="663"/>
      <c r="AE795" s="663"/>
      <c r="AF795" s="663"/>
      <c r="AG795" s="664"/>
      <c r="AH795" s="656" t="s">
        <v>583</v>
      </c>
      <c r="AI795" s="657"/>
      <c r="AJ795" s="657"/>
      <c r="AK795" s="657"/>
      <c r="AL795" s="657"/>
      <c r="AM795" s="657"/>
      <c r="AN795" s="657"/>
      <c r="AO795" s="657"/>
      <c r="AP795" s="657"/>
      <c r="AQ795" s="657"/>
      <c r="AR795" s="657"/>
      <c r="AS795" s="657"/>
      <c r="AT795" s="658"/>
      <c r="AU795" s="383" t="s">
        <v>583</v>
      </c>
      <c r="AV795" s="384"/>
      <c r="AW795" s="384"/>
      <c r="AX795" s="385"/>
    </row>
    <row r="796" spans="1:50" ht="24.75" hidden="1" customHeight="1">
      <c r="A796" s="625"/>
      <c r="B796" s="626"/>
      <c r="C796" s="626"/>
      <c r="D796" s="626"/>
      <c r="E796" s="626"/>
      <c r="F796" s="627"/>
      <c r="G796" s="602"/>
      <c r="H796" s="603"/>
      <c r="I796" s="603"/>
      <c r="J796" s="603"/>
      <c r="K796" s="604"/>
      <c r="L796" s="593"/>
      <c r="M796" s="594"/>
      <c r="N796" s="594"/>
      <c r="O796" s="594"/>
      <c r="P796" s="594"/>
      <c r="Q796" s="594"/>
      <c r="R796" s="594"/>
      <c r="S796" s="594"/>
      <c r="T796" s="594"/>
      <c r="U796" s="594"/>
      <c r="V796" s="594"/>
      <c r="W796" s="594"/>
      <c r="X796" s="595"/>
      <c r="Y796" s="596"/>
      <c r="Z796" s="597"/>
      <c r="AA796" s="597"/>
      <c r="AB796" s="608"/>
      <c r="AC796" s="602"/>
      <c r="AD796" s="603"/>
      <c r="AE796" s="603"/>
      <c r="AF796" s="603"/>
      <c r="AG796" s="604"/>
      <c r="AH796" s="593"/>
      <c r="AI796" s="594"/>
      <c r="AJ796" s="594"/>
      <c r="AK796" s="594"/>
      <c r="AL796" s="594"/>
      <c r="AM796" s="594"/>
      <c r="AN796" s="594"/>
      <c r="AO796" s="594"/>
      <c r="AP796" s="594"/>
      <c r="AQ796" s="594"/>
      <c r="AR796" s="594"/>
      <c r="AS796" s="594"/>
      <c r="AT796" s="595"/>
      <c r="AU796" s="596"/>
      <c r="AV796" s="597"/>
      <c r="AW796" s="597"/>
      <c r="AX796" s="598"/>
    </row>
    <row r="797" spans="1:50" ht="24.75" hidden="1" customHeight="1">
      <c r="A797" s="625"/>
      <c r="B797" s="626"/>
      <c r="C797" s="626"/>
      <c r="D797" s="626"/>
      <c r="E797" s="626"/>
      <c r="F797" s="627"/>
      <c r="G797" s="602"/>
      <c r="H797" s="603"/>
      <c r="I797" s="603"/>
      <c r="J797" s="603"/>
      <c r="K797" s="604"/>
      <c r="L797" s="593"/>
      <c r="M797" s="594"/>
      <c r="N797" s="594"/>
      <c r="O797" s="594"/>
      <c r="P797" s="594"/>
      <c r="Q797" s="594"/>
      <c r="R797" s="594"/>
      <c r="S797" s="594"/>
      <c r="T797" s="594"/>
      <c r="U797" s="594"/>
      <c r="V797" s="594"/>
      <c r="W797" s="594"/>
      <c r="X797" s="595"/>
      <c r="Y797" s="596"/>
      <c r="Z797" s="597"/>
      <c r="AA797" s="597"/>
      <c r="AB797" s="608"/>
      <c r="AC797" s="602"/>
      <c r="AD797" s="603"/>
      <c r="AE797" s="603"/>
      <c r="AF797" s="603"/>
      <c r="AG797" s="604"/>
      <c r="AH797" s="593"/>
      <c r="AI797" s="594"/>
      <c r="AJ797" s="594"/>
      <c r="AK797" s="594"/>
      <c r="AL797" s="594"/>
      <c r="AM797" s="594"/>
      <c r="AN797" s="594"/>
      <c r="AO797" s="594"/>
      <c r="AP797" s="594"/>
      <c r="AQ797" s="594"/>
      <c r="AR797" s="594"/>
      <c r="AS797" s="594"/>
      <c r="AT797" s="595"/>
      <c r="AU797" s="596"/>
      <c r="AV797" s="597"/>
      <c r="AW797" s="597"/>
      <c r="AX797" s="598"/>
    </row>
    <row r="798" spans="1:50" ht="24.75" hidden="1" customHeight="1">
      <c r="A798" s="625"/>
      <c r="B798" s="626"/>
      <c r="C798" s="626"/>
      <c r="D798" s="626"/>
      <c r="E798" s="626"/>
      <c r="F798" s="627"/>
      <c r="G798" s="602"/>
      <c r="H798" s="603"/>
      <c r="I798" s="603"/>
      <c r="J798" s="603"/>
      <c r="K798" s="604"/>
      <c r="L798" s="593"/>
      <c r="M798" s="594"/>
      <c r="N798" s="594"/>
      <c r="O798" s="594"/>
      <c r="P798" s="594"/>
      <c r="Q798" s="594"/>
      <c r="R798" s="594"/>
      <c r="S798" s="594"/>
      <c r="T798" s="594"/>
      <c r="U798" s="594"/>
      <c r="V798" s="594"/>
      <c r="W798" s="594"/>
      <c r="X798" s="595"/>
      <c r="Y798" s="596"/>
      <c r="Z798" s="597"/>
      <c r="AA798" s="597"/>
      <c r="AB798" s="608"/>
      <c r="AC798" s="602"/>
      <c r="AD798" s="603"/>
      <c r="AE798" s="603"/>
      <c r="AF798" s="603"/>
      <c r="AG798" s="604"/>
      <c r="AH798" s="593"/>
      <c r="AI798" s="594"/>
      <c r="AJ798" s="594"/>
      <c r="AK798" s="594"/>
      <c r="AL798" s="594"/>
      <c r="AM798" s="594"/>
      <c r="AN798" s="594"/>
      <c r="AO798" s="594"/>
      <c r="AP798" s="594"/>
      <c r="AQ798" s="594"/>
      <c r="AR798" s="594"/>
      <c r="AS798" s="594"/>
      <c r="AT798" s="595"/>
      <c r="AU798" s="596"/>
      <c r="AV798" s="597"/>
      <c r="AW798" s="597"/>
      <c r="AX798" s="598"/>
    </row>
    <row r="799" spans="1:50" ht="24.75" hidden="1" customHeight="1">
      <c r="A799" s="625"/>
      <c r="B799" s="626"/>
      <c r="C799" s="626"/>
      <c r="D799" s="626"/>
      <c r="E799" s="626"/>
      <c r="F799" s="627"/>
      <c r="G799" s="602"/>
      <c r="H799" s="603"/>
      <c r="I799" s="603"/>
      <c r="J799" s="603"/>
      <c r="K799" s="604"/>
      <c r="L799" s="593"/>
      <c r="M799" s="594"/>
      <c r="N799" s="594"/>
      <c r="O799" s="594"/>
      <c r="P799" s="594"/>
      <c r="Q799" s="594"/>
      <c r="R799" s="594"/>
      <c r="S799" s="594"/>
      <c r="T799" s="594"/>
      <c r="U799" s="594"/>
      <c r="V799" s="594"/>
      <c r="W799" s="594"/>
      <c r="X799" s="595"/>
      <c r="Y799" s="596"/>
      <c r="Z799" s="597"/>
      <c r="AA799" s="597"/>
      <c r="AB799" s="608"/>
      <c r="AC799" s="602"/>
      <c r="AD799" s="603"/>
      <c r="AE799" s="603"/>
      <c r="AF799" s="603"/>
      <c r="AG799" s="604"/>
      <c r="AH799" s="593"/>
      <c r="AI799" s="594"/>
      <c r="AJ799" s="594"/>
      <c r="AK799" s="594"/>
      <c r="AL799" s="594"/>
      <c r="AM799" s="594"/>
      <c r="AN799" s="594"/>
      <c r="AO799" s="594"/>
      <c r="AP799" s="594"/>
      <c r="AQ799" s="594"/>
      <c r="AR799" s="594"/>
      <c r="AS799" s="594"/>
      <c r="AT799" s="595"/>
      <c r="AU799" s="596"/>
      <c r="AV799" s="597"/>
      <c r="AW799" s="597"/>
      <c r="AX799" s="598"/>
    </row>
    <row r="800" spans="1:50" ht="24.75" hidden="1" customHeight="1">
      <c r="A800" s="625"/>
      <c r="B800" s="626"/>
      <c r="C800" s="626"/>
      <c r="D800" s="626"/>
      <c r="E800" s="626"/>
      <c r="F800" s="627"/>
      <c r="G800" s="602"/>
      <c r="H800" s="603"/>
      <c r="I800" s="603"/>
      <c r="J800" s="603"/>
      <c r="K800" s="604"/>
      <c r="L800" s="593"/>
      <c r="M800" s="594"/>
      <c r="N800" s="594"/>
      <c r="O800" s="594"/>
      <c r="P800" s="594"/>
      <c r="Q800" s="594"/>
      <c r="R800" s="594"/>
      <c r="S800" s="594"/>
      <c r="T800" s="594"/>
      <c r="U800" s="594"/>
      <c r="V800" s="594"/>
      <c r="W800" s="594"/>
      <c r="X800" s="595"/>
      <c r="Y800" s="596"/>
      <c r="Z800" s="597"/>
      <c r="AA800" s="597"/>
      <c r="AB800" s="608"/>
      <c r="AC800" s="602"/>
      <c r="AD800" s="603"/>
      <c r="AE800" s="603"/>
      <c r="AF800" s="603"/>
      <c r="AG800" s="604"/>
      <c r="AH800" s="593"/>
      <c r="AI800" s="594"/>
      <c r="AJ800" s="594"/>
      <c r="AK800" s="594"/>
      <c r="AL800" s="594"/>
      <c r="AM800" s="594"/>
      <c r="AN800" s="594"/>
      <c r="AO800" s="594"/>
      <c r="AP800" s="594"/>
      <c r="AQ800" s="594"/>
      <c r="AR800" s="594"/>
      <c r="AS800" s="594"/>
      <c r="AT800" s="595"/>
      <c r="AU800" s="596"/>
      <c r="AV800" s="597"/>
      <c r="AW800" s="597"/>
      <c r="AX800" s="598"/>
    </row>
    <row r="801" spans="1:50" ht="24.75" hidden="1" customHeight="1">
      <c r="A801" s="625"/>
      <c r="B801" s="626"/>
      <c r="C801" s="626"/>
      <c r="D801" s="626"/>
      <c r="E801" s="626"/>
      <c r="F801" s="627"/>
      <c r="G801" s="602"/>
      <c r="H801" s="603"/>
      <c r="I801" s="603"/>
      <c r="J801" s="603"/>
      <c r="K801" s="604"/>
      <c r="L801" s="593"/>
      <c r="M801" s="594"/>
      <c r="N801" s="594"/>
      <c r="O801" s="594"/>
      <c r="P801" s="594"/>
      <c r="Q801" s="594"/>
      <c r="R801" s="594"/>
      <c r="S801" s="594"/>
      <c r="T801" s="594"/>
      <c r="U801" s="594"/>
      <c r="V801" s="594"/>
      <c r="W801" s="594"/>
      <c r="X801" s="595"/>
      <c r="Y801" s="596"/>
      <c r="Z801" s="597"/>
      <c r="AA801" s="597"/>
      <c r="AB801" s="608"/>
      <c r="AC801" s="602"/>
      <c r="AD801" s="603"/>
      <c r="AE801" s="603"/>
      <c r="AF801" s="603"/>
      <c r="AG801" s="604"/>
      <c r="AH801" s="593"/>
      <c r="AI801" s="594"/>
      <c r="AJ801" s="594"/>
      <c r="AK801" s="594"/>
      <c r="AL801" s="594"/>
      <c r="AM801" s="594"/>
      <c r="AN801" s="594"/>
      <c r="AO801" s="594"/>
      <c r="AP801" s="594"/>
      <c r="AQ801" s="594"/>
      <c r="AR801" s="594"/>
      <c r="AS801" s="594"/>
      <c r="AT801" s="595"/>
      <c r="AU801" s="596"/>
      <c r="AV801" s="597"/>
      <c r="AW801" s="597"/>
      <c r="AX801" s="598"/>
    </row>
    <row r="802" spans="1:50" ht="24.75" hidden="1" customHeight="1">
      <c r="A802" s="625"/>
      <c r="B802" s="626"/>
      <c r="C802" s="626"/>
      <c r="D802" s="626"/>
      <c r="E802" s="626"/>
      <c r="F802" s="627"/>
      <c r="G802" s="602"/>
      <c r="H802" s="603"/>
      <c r="I802" s="603"/>
      <c r="J802" s="603"/>
      <c r="K802" s="604"/>
      <c r="L802" s="593"/>
      <c r="M802" s="594"/>
      <c r="N802" s="594"/>
      <c r="O802" s="594"/>
      <c r="P802" s="594"/>
      <c r="Q802" s="594"/>
      <c r="R802" s="594"/>
      <c r="S802" s="594"/>
      <c r="T802" s="594"/>
      <c r="U802" s="594"/>
      <c r="V802" s="594"/>
      <c r="W802" s="594"/>
      <c r="X802" s="595"/>
      <c r="Y802" s="596"/>
      <c r="Z802" s="597"/>
      <c r="AA802" s="597"/>
      <c r="AB802" s="608"/>
      <c r="AC802" s="602"/>
      <c r="AD802" s="603"/>
      <c r="AE802" s="603"/>
      <c r="AF802" s="603"/>
      <c r="AG802" s="604"/>
      <c r="AH802" s="593"/>
      <c r="AI802" s="594"/>
      <c r="AJ802" s="594"/>
      <c r="AK802" s="594"/>
      <c r="AL802" s="594"/>
      <c r="AM802" s="594"/>
      <c r="AN802" s="594"/>
      <c r="AO802" s="594"/>
      <c r="AP802" s="594"/>
      <c r="AQ802" s="594"/>
      <c r="AR802" s="594"/>
      <c r="AS802" s="594"/>
      <c r="AT802" s="595"/>
      <c r="AU802" s="596"/>
      <c r="AV802" s="597"/>
      <c r="AW802" s="597"/>
      <c r="AX802" s="598"/>
    </row>
    <row r="803" spans="1:50" ht="24.75" hidden="1" customHeight="1">
      <c r="A803" s="625"/>
      <c r="B803" s="626"/>
      <c r="C803" s="626"/>
      <c r="D803" s="626"/>
      <c r="E803" s="626"/>
      <c r="F803" s="627"/>
      <c r="G803" s="602"/>
      <c r="H803" s="603"/>
      <c r="I803" s="603"/>
      <c r="J803" s="603"/>
      <c r="K803" s="604"/>
      <c r="L803" s="593"/>
      <c r="M803" s="594"/>
      <c r="N803" s="594"/>
      <c r="O803" s="594"/>
      <c r="P803" s="594"/>
      <c r="Q803" s="594"/>
      <c r="R803" s="594"/>
      <c r="S803" s="594"/>
      <c r="T803" s="594"/>
      <c r="U803" s="594"/>
      <c r="V803" s="594"/>
      <c r="W803" s="594"/>
      <c r="X803" s="595"/>
      <c r="Y803" s="596"/>
      <c r="Z803" s="597"/>
      <c r="AA803" s="597"/>
      <c r="AB803" s="608"/>
      <c r="AC803" s="602"/>
      <c r="AD803" s="603"/>
      <c r="AE803" s="603"/>
      <c r="AF803" s="603"/>
      <c r="AG803" s="604"/>
      <c r="AH803" s="593"/>
      <c r="AI803" s="594"/>
      <c r="AJ803" s="594"/>
      <c r="AK803" s="594"/>
      <c r="AL803" s="594"/>
      <c r="AM803" s="594"/>
      <c r="AN803" s="594"/>
      <c r="AO803" s="594"/>
      <c r="AP803" s="594"/>
      <c r="AQ803" s="594"/>
      <c r="AR803" s="594"/>
      <c r="AS803" s="594"/>
      <c r="AT803" s="595"/>
      <c r="AU803" s="596"/>
      <c r="AV803" s="597"/>
      <c r="AW803" s="597"/>
      <c r="AX803" s="598"/>
    </row>
    <row r="804" spans="1:50" ht="24.75" hidden="1" customHeight="1">
      <c r="A804" s="625"/>
      <c r="B804" s="626"/>
      <c r="C804" s="626"/>
      <c r="D804" s="626"/>
      <c r="E804" s="626"/>
      <c r="F804" s="627"/>
      <c r="G804" s="602"/>
      <c r="H804" s="603"/>
      <c r="I804" s="603"/>
      <c r="J804" s="603"/>
      <c r="K804" s="604"/>
      <c r="L804" s="593"/>
      <c r="M804" s="594"/>
      <c r="N804" s="594"/>
      <c r="O804" s="594"/>
      <c r="P804" s="594"/>
      <c r="Q804" s="594"/>
      <c r="R804" s="594"/>
      <c r="S804" s="594"/>
      <c r="T804" s="594"/>
      <c r="U804" s="594"/>
      <c r="V804" s="594"/>
      <c r="W804" s="594"/>
      <c r="X804" s="595"/>
      <c r="Y804" s="596"/>
      <c r="Z804" s="597"/>
      <c r="AA804" s="597"/>
      <c r="AB804" s="608"/>
      <c r="AC804" s="602"/>
      <c r="AD804" s="603"/>
      <c r="AE804" s="603"/>
      <c r="AF804" s="603"/>
      <c r="AG804" s="604"/>
      <c r="AH804" s="593"/>
      <c r="AI804" s="594"/>
      <c r="AJ804" s="594"/>
      <c r="AK804" s="594"/>
      <c r="AL804" s="594"/>
      <c r="AM804" s="594"/>
      <c r="AN804" s="594"/>
      <c r="AO804" s="594"/>
      <c r="AP804" s="594"/>
      <c r="AQ804" s="594"/>
      <c r="AR804" s="594"/>
      <c r="AS804" s="594"/>
      <c r="AT804" s="595"/>
      <c r="AU804" s="596"/>
      <c r="AV804" s="597"/>
      <c r="AW804" s="597"/>
      <c r="AX804" s="598"/>
    </row>
    <row r="805" spans="1:50" ht="24.75" customHeight="1">
      <c r="A805" s="625"/>
      <c r="B805" s="626"/>
      <c r="C805" s="626"/>
      <c r="D805" s="626"/>
      <c r="E805" s="626"/>
      <c r="F805" s="627"/>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c r="A806" s="625"/>
      <c r="B806" s="626"/>
      <c r="C806" s="626"/>
      <c r="D806" s="626"/>
      <c r="E806" s="626"/>
      <c r="F806" s="627"/>
      <c r="G806" s="590" t="s">
        <v>244</v>
      </c>
      <c r="H806" s="591"/>
      <c r="I806" s="591"/>
      <c r="J806" s="591"/>
      <c r="K806" s="591"/>
      <c r="L806" s="591"/>
      <c r="M806" s="591"/>
      <c r="N806" s="591"/>
      <c r="O806" s="591"/>
      <c r="P806" s="591"/>
      <c r="Q806" s="591"/>
      <c r="R806" s="591"/>
      <c r="S806" s="591"/>
      <c r="T806" s="591"/>
      <c r="U806" s="591"/>
      <c r="V806" s="591"/>
      <c r="W806" s="591"/>
      <c r="X806" s="591"/>
      <c r="Y806" s="591"/>
      <c r="Z806" s="591"/>
      <c r="AA806" s="591"/>
      <c r="AB806" s="592"/>
      <c r="AC806" s="590" t="s">
        <v>245</v>
      </c>
      <c r="AD806" s="591"/>
      <c r="AE806" s="591"/>
      <c r="AF806" s="591"/>
      <c r="AG806" s="591"/>
      <c r="AH806" s="591"/>
      <c r="AI806" s="591"/>
      <c r="AJ806" s="591"/>
      <c r="AK806" s="591"/>
      <c r="AL806" s="591"/>
      <c r="AM806" s="591"/>
      <c r="AN806" s="591"/>
      <c r="AO806" s="591"/>
      <c r="AP806" s="591"/>
      <c r="AQ806" s="591"/>
      <c r="AR806" s="591"/>
      <c r="AS806" s="591"/>
      <c r="AT806" s="591"/>
      <c r="AU806" s="591"/>
      <c r="AV806" s="591"/>
      <c r="AW806" s="591"/>
      <c r="AX806" s="783"/>
    </row>
    <row r="807" spans="1:50" ht="24.75" hidden="1" customHeight="1">
      <c r="A807" s="625"/>
      <c r="B807" s="626"/>
      <c r="C807" s="626"/>
      <c r="D807" s="626"/>
      <c r="E807" s="626"/>
      <c r="F807" s="627"/>
      <c r="G807" s="802" t="s">
        <v>17</v>
      </c>
      <c r="H807" s="660"/>
      <c r="I807" s="660"/>
      <c r="J807" s="660"/>
      <c r="K807" s="660"/>
      <c r="L807" s="659" t="s">
        <v>18</v>
      </c>
      <c r="M807" s="660"/>
      <c r="N807" s="660"/>
      <c r="O807" s="660"/>
      <c r="P807" s="660"/>
      <c r="Q807" s="660"/>
      <c r="R807" s="660"/>
      <c r="S807" s="660"/>
      <c r="T807" s="660"/>
      <c r="U807" s="660"/>
      <c r="V807" s="660"/>
      <c r="W807" s="660"/>
      <c r="X807" s="661"/>
      <c r="Y807" s="647" t="s">
        <v>19</v>
      </c>
      <c r="Z807" s="648"/>
      <c r="AA807" s="648"/>
      <c r="AB807" s="788"/>
      <c r="AC807" s="802" t="s">
        <v>17</v>
      </c>
      <c r="AD807" s="660"/>
      <c r="AE807" s="660"/>
      <c r="AF807" s="660"/>
      <c r="AG807" s="660"/>
      <c r="AH807" s="659" t="s">
        <v>18</v>
      </c>
      <c r="AI807" s="660"/>
      <c r="AJ807" s="660"/>
      <c r="AK807" s="660"/>
      <c r="AL807" s="660"/>
      <c r="AM807" s="660"/>
      <c r="AN807" s="660"/>
      <c r="AO807" s="660"/>
      <c r="AP807" s="660"/>
      <c r="AQ807" s="660"/>
      <c r="AR807" s="660"/>
      <c r="AS807" s="660"/>
      <c r="AT807" s="661"/>
      <c r="AU807" s="647" t="s">
        <v>19</v>
      </c>
      <c r="AV807" s="648"/>
      <c r="AW807" s="648"/>
      <c r="AX807" s="649"/>
    </row>
    <row r="808" spans="1:50" ht="24.75" hidden="1" customHeight="1">
      <c r="A808" s="625"/>
      <c r="B808" s="626"/>
      <c r="C808" s="626"/>
      <c r="D808" s="626"/>
      <c r="E808" s="626"/>
      <c r="F808" s="627"/>
      <c r="G808" s="662"/>
      <c r="H808" s="663"/>
      <c r="I808" s="663"/>
      <c r="J808" s="663"/>
      <c r="K808" s="664"/>
      <c r="L808" s="656"/>
      <c r="M808" s="657"/>
      <c r="N808" s="657"/>
      <c r="O808" s="657"/>
      <c r="P808" s="657"/>
      <c r="Q808" s="657"/>
      <c r="R808" s="657"/>
      <c r="S808" s="657"/>
      <c r="T808" s="657"/>
      <c r="U808" s="657"/>
      <c r="V808" s="657"/>
      <c r="W808" s="657"/>
      <c r="X808" s="658"/>
      <c r="Y808" s="383"/>
      <c r="Z808" s="384"/>
      <c r="AA808" s="384"/>
      <c r="AB808" s="795"/>
      <c r="AC808" s="662"/>
      <c r="AD808" s="663"/>
      <c r="AE808" s="663"/>
      <c r="AF808" s="663"/>
      <c r="AG808" s="664"/>
      <c r="AH808" s="656"/>
      <c r="AI808" s="657"/>
      <c r="AJ808" s="657"/>
      <c r="AK808" s="657"/>
      <c r="AL808" s="657"/>
      <c r="AM808" s="657"/>
      <c r="AN808" s="657"/>
      <c r="AO808" s="657"/>
      <c r="AP808" s="657"/>
      <c r="AQ808" s="657"/>
      <c r="AR808" s="657"/>
      <c r="AS808" s="657"/>
      <c r="AT808" s="658"/>
      <c r="AU808" s="383"/>
      <c r="AV808" s="384"/>
      <c r="AW808" s="384"/>
      <c r="AX808" s="385"/>
    </row>
    <row r="809" spans="1:50" ht="24.75" hidden="1" customHeight="1">
      <c r="A809" s="625"/>
      <c r="B809" s="626"/>
      <c r="C809" s="626"/>
      <c r="D809" s="626"/>
      <c r="E809" s="626"/>
      <c r="F809" s="627"/>
      <c r="G809" s="602"/>
      <c r="H809" s="603"/>
      <c r="I809" s="603"/>
      <c r="J809" s="603"/>
      <c r="K809" s="604"/>
      <c r="L809" s="593"/>
      <c r="M809" s="594"/>
      <c r="N809" s="594"/>
      <c r="O809" s="594"/>
      <c r="P809" s="594"/>
      <c r="Q809" s="594"/>
      <c r="R809" s="594"/>
      <c r="S809" s="594"/>
      <c r="T809" s="594"/>
      <c r="U809" s="594"/>
      <c r="V809" s="594"/>
      <c r="W809" s="594"/>
      <c r="X809" s="595"/>
      <c r="Y809" s="596"/>
      <c r="Z809" s="597"/>
      <c r="AA809" s="597"/>
      <c r="AB809" s="608"/>
      <c r="AC809" s="602"/>
      <c r="AD809" s="603"/>
      <c r="AE809" s="603"/>
      <c r="AF809" s="603"/>
      <c r="AG809" s="604"/>
      <c r="AH809" s="593"/>
      <c r="AI809" s="594"/>
      <c r="AJ809" s="594"/>
      <c r="AK809" s="594"/>
      <c r="AL809" s="594"/>
      <c r="AM809" s="594"/>
      <c r="AN809" s="594"/>
      <c r="AO809" s="594"/>
      <c r="AP809" s="594"/>
      <c r="AQ809" s="594"/>
      <c r="AR809" s="594"/>
      <c r="AS809" s="594"/>
      <c r="AT809" s="595"/>
      <c r="AU809" s="596"/>
      <c r="AV809" s="597"/>
      <c r="AW809" s="597"/>
      <c r="AX809" s="598"/>
    </row>
    <row r="810" spans="1:50" ht="24.75" hidden="1" customHeight="1">
      <c r="A810" s="625"/>
      <c r="B810" s="626"/>
      <c r="C810" s="626"/>
      <c r="D810" s="626"/>
      <c r="E810" s="626"/>
      <c r="F810" s="627"/>
      <c r="G810" s="602"/>
      <c r="H810" s="603"/>
      <c r="I810" s="603"/>
      <c r="J810" s="603"/>
      <c r="K810" s="604"/>
      <c r="L810" s="593"/>
      <c r="M810" s="594"/>
      <c r="N810" s="594"/>
      <c r="O810" s="594"/>
      <c r="P810" s="594"/>
      <c r="Q810" s="594"/>
      <c r="R810" s="594"/>
      <c r="S810" s="594"/>
      <c r="T810" s="594"/>
      <c r="U810" s="594"/>
      <c r="V810" s="594"/>
      <c r="W810" s="594"/>
      <c r="X810" s="595"/>
      <c r="Y810" s="596"/>
      <c r="Z810" s="597"/>
      <c r="AA810" s="597"/>
      <c r="AB810" s="608"/>
      <c r="AC810" s="602"/>
      <c r="AD810" s="603"/>
      <c r="AE810" s="603"/>
      <c r="AF810" s="603"/>
      <c r="AG810" s="604"/>
      <c r="AH810" s="593"/>
      <c r="AI810" s="594"/>
      <c r="AJ810" s="594"/>
      <c r="AK810" s="594"/>
      <c r="AL810" s="594"/>
      <c r="AM810" s="594"/>
      <c r="AN810" s="594"/>
      <c r="AO810" s="594"/>
      <c r="AP810" s="594"/>
      <c r="AQ810" s="594"/>
      <c r="AR810" s="594"/>
      <c r="AS810" s="594"/>
      <c r="AT810" s="595"/>
      <c r="AU810" s="596"/>
      <c r="AV810" s="597"/>
      <c r="AW810" s="597"/>
      <c r="AX810" s="598"/>
    </row>
    <row r="811" spans="1:50" ht="24.75" hidden="1" customHeight="1">
      <c r="A811" s="625"/>
      <c r="B811" s="626"/>
      <c r="C811" s="626"/>
      <c r="D811" s="626"/>
      <c r="E811" s="626"/>
      <c r="F811" s="627"/>
      <c r="G811" s="602"/>
      <c r="H811" s="603"/>
      <c r="I811" s="603"/>
      <c r="J811" s="603"/>
      <c r="K811" s="604"/>
      <c r="L811" s="593"/>
      <c r="M811" s="594"/>
      <c r="N811" s="594"/>
      <c r="O811" s="594"/>
      <c r="P811" s="594"/>
      <c r="Q811" s="594"/>
      <c r="R811" s="594"/>
      <c r="S811" s="594"/>
      <c r="T811" s="594"/>
      <c r="U811" s="594"/>
      <c r="V811" s="594"/>
      <c r="W811" s="594"/>
      <c r="X811" s="595"/>
      <c r="Y811" s="596"/>
      <c r="Z811" s="597"/>
      <c r="AA811" s="597"/>
      <c r="AB811" s="608"/>
      <c r="AC811" s="602"/>
      <c r="AD811" s="603"/>
      <c r="AE811" s="603"/>
      <c r="AF811" s="603"/>
      <c r="AG811" s="604"/>
      <c r="AH811" s="593"/>
      <c r="AI811" s="594"/>
      <c r="AJ811" s="594"/>
      <c r="AK811" s="594"/>
      <c r="AL811" s="594"/>
      <c r="AM811" s="594"/>
      <c r="AN811" s="594"/>
      <c r="AO811" s="594"/>
      <c r="AP811" s="594"/>
      <c r="AQ811" s="594"/>
      <c r="AR811" s="594"/>
      <c r="AS811" s="594"/>
      <c r="AT811" s="595"/>
      <c r="AU811" s="596"/>
      <c r="AV811" s="597"/>
      <c r="AW811" s="597"/>
      <c r="AX811" s="598"/>
    </row>
    <row r="812" spans="1:50" ht="24.75" hidden="1" customHeight="1">
      <c r="A812" s="625"/>
      <c r="B812" s="626"/>
      <c r="C812" s="626"/>
      <c r="D812" s="626"/>
      <c r="E812" s="626"/>
      <c r="F812" s="627"/>
      <c r="G812" s="602"/>
      <c r="H812" s="603"/>
      <c r="I812" s="603"/>
      <c r="J812" s="603"/>
      <c r="K812" s="604"/>
      <c r="L812" s="593"/>
      <c r="M812" s="594"/>
      <c r="N812" s="594"/>
      <c r="O812" s="594"/>
      <c r="P812" s="594"/>
      <c r="Q812" s="594"/>
      <c r="R812" s="594"/>
      <c r="S812" s="594"/>
      <c r="T812" s="594"/>
      <c r="U812" s="594"/>
      <c r="V812" s="594"/>
      <c r="W812" s="594"/>
      <c r="X812" s="595"/>
      <c r="Y812" s="596"/>
      <c r="Z812" s="597"/>
      <c r="AA812" s="597"/>
      <c r="AB812" s="608"/>
      <c r="AC812" s="602"/>
      <c r="AD812" s="603"/>
      <c r="AE812" s="603"/>
      <c r="AF812" s="603"/>
      <c r="AG812" s="604"/>
      <c r="AH812" s="593"/>
      <c r="AI812" s="594"/>
      <c r="AJ812" s="594"/>
      <c r="AK812" s="594"/>
      <c r="AL812" s="594"/>
      <c r="AM812" s="594"/>
      <c r="AN812" s="594"/>
      <c r="AO812" s="594"/>
      <c r="AP812" s="594"/>
      <c r="AQ812" s="594"/>
      <c r="AR812" s="594"/>
      <c r="AS812" s="594"/>
      <c r="AT812" s="595"/>
      <c r="AU812" s="596"/>
      <c r="AV812" s="597"/>
      <c r="AW812" s="597"/>
      <c r="AX812" s="598"/>
    </row>
    <row r="813" spans="1:50" ht="24.75" hidden="1" customHeight="1">
      <c r="A813" s="625"/>
      <c r="B813" s="626"/>
      <c r="C813" s="626"/>
      <c r="D813" s="626"/>
      <c r="E813" s="626"/>
      <c r="F813" s="627"/>
      <c r="G813" s="602"/>
      <c r="H813" s="603"/>
      <c r="I813" s="603"/>
      <c r="J813" s="603"/>
      <c r="K813" s="604"/>
      <c r="L813" s="593"/>
      <c r="M813" s="594"/>
      <c r="N813" s="594"/>
      <c r="O813" s="594"/>
      <c r="P813" s="594"/>
      <c r="Q813" s="594"/>
      <c r="R813" s="594"/>
      <c r="S813" s="594"/>
      <c r="T813" s="594"/>
      <c r="U813" s="594"/>
      <c r="V813" s="594"/>
      <c r="W813" s="594"/>
      <c r="X813" s="595"/>
      <c r="Y813" s="596"/>
      <c r="Z813" s="597"/>
      <c r="AA813" s="597"/>
      <c r="AB813" s="608"/>
      <c r="AC813" s="602"/>
      <c r="AD813" s="603"/>
      <c r="AE813" s="603"/>
      <c r="AF813" s="603"/>
      <c r="AG813" s="604"/>
      <c r="AH813" s="593"/>
      <c r="AI813" s="594"/>
      <c r="AJ813" s="594"/>
      <c r="AK813" s="594"/>
      <c r="AL813" s="594"/>
      <c r="AM813" s="594"/>
      <c r="AN813" s="594"/>
      <c r="AO813" s="594"/>
      <c r="AP813" s="594"/>
      <c r="AQ813" s="594"/>
      <c r="AR813" s="594"/>
      <c r="AS813" s="594"/>
      <c r="AT813" s="595"/>
      <c r="AU813" s="596"/>
      <c r="AV813" s="597"/>
      <c r="AW813" s="597"/>
      <c r="AX813" s="598"/>
    </row>
    <row r="814" spans="1:50" ht="24.75" hidden="1" customHeight="1">
      <c r="A814" s="625"/>
      <c r="B814" s="626"/>
      <c r="C814" s="626"/>
      <c r="D814" s="626"/>
      <c r="E814" s="626"/>
      <c r="F814" s="627"/>
      <c r="G814" s="602"/>
      <c r="H814" s="603"/>
      <c r="I814" s="603"/>
      <c r="J814" s="603"/>
      <c r="K814" s="604"/>
      <c r="L814" s="593"/>
      <c r="M814" s="594"/>
      <c r="N814" s="594"/>
      <c r="O814" s="594"/>
      <c r="P814" s="594"/>
      <c r="Q814" s="594"/>
      <c r="R814" s="594"/>
      <c r="S814" s="594"/>
      <c r="T814" s="594"/>
      <c r="U814" s="594"/>
      <c r="V814" s="594"/>
      <c r="W814" s="594"/>
      <c r="X814" s="595"/>
      <c r="Y814" s="596"/>
      <c r="Z814" s="597"/>
      <c r="AA814" s="597"/>
      <c r="AB814" s="608"/>
      <c r="AC814" s="602"/>
      <c r="AD814" s="603"/>
      <c r="AE814" s="603"/>
      <c r="AF814" s="603"/>
      <c r="AG814" s="604"/>
      <c r="AH814" s="593"/>
      <c r="AI814" s="594"/>
      <c r="AJ814" s="594"/>
      <c r="AK814" s="594"/>
      <c r="AL814" s="594"/>
      <c r="AM814" s="594"/>
      <c r="AN814" s="594"/>
      <c r="AO814" s="594"/>
      <c r="AP814" s="594"/>
      <c r="AQ814" s="594"/>
      <c r="AR814" s="594"/>
      <c r="AS814" s="594"/>
      <c r="AT814" s="595"/>
      <c r="AU814" s="596"/>
      <c r="AV814" s="597"/>
      <c r="AW814" s="597"/>
      <c r="AX814" s="598"/>
    </row>
    <row r="815" spans="1:50" ht="24.75" hidden="1" customHeight="1">
      <c r="A815" s="625"/>
      <c r="B815" s="626"/>
      <c r="C815" s="626"/>
      <c r="D815" s="626"/>
      <c r="E815" s="626"/>
      <c r="F815" s="627"/>
      <c r="G815" s="602"/>
      <c r="H815" s="603"/>
      <c r="I815" s="603"/>
      <c r="J815" s="603"/>
      <c r="K815" s="604"/>
      <c r="L815" s="593"/>
      <c r="M815" s="594"/>
      <c r="N815" s="594"/>
      <c r="O815" s="594"/>
      <c r="P815" s="594"/>
      <c r="Q815" s="594"/>
      <c r="R815" s="594"/>
      <c r="S815" s="594"/>
      <c r="T815" s="594"/>
      <c r="U815" s="594"/>
      <c r="V815" s="594"/>
      <c r="W815" s="594"/>
      <c r="X815" s="595"/>
      <c r="Y815" s="596"/>
      <c r="Z815" s="597"/>
      <c r="AA815" s="597"/>
      <c r="AB815" s="608"/>
      <c r="AC815" s="602"/>
      <c r="AD815" s="603"/>
      <c r="AE815" s="603"/>
      <c r="AF815" s="603"/>
      <c r="AG815" s="604"/>
      <c r="AH815" s="593"/>
      <c r="AI815" s="594"/>
      <c r="AJ815" s="594"/>
      <c r="AK815" s="594"/>
      <c r="AL815" s="594"/>
      <c r="AM815" s="594"/>
      <c r="AN815" s="594"/>
      <c r="AO815" s="594"/>
      <c r="AP815" s="594"/>
      <c r="AQ815" s="594"/>
      <c r="AR815" s="594"/>
      <c r="AS815" s="594"/>
      <c r="AT815" s="595"/>
      <c r="AU815" s="596"/>
      <c r="AV815" s="597"/>
      <c r="AW815" s="597"/>
      <c r="AX815" s="598"/>
    </row>
    <row r="816" spans="1:50" ht="24.75" hidden="1" customHeight="1">
      <c r="A816" s="625"/>
      <c r="B816" s="626"/>
      <c r="C816" s="626"/>
      <c r="D816" s="626"/>
      <c r="E816" s="626"/>
      <c r="F816" s="627"/>
      <c r="G816" s="602"/>
      <c r="H816" s="603"/>
      <c r="I816" s="603"/>
      <c r="J816" s="603"/>
      <c r="K816" s="604"/>
      <c r="L816" s="593"/>
      <c r="M816" s="594"/>
      <c r="N816" s="594"/>
      <c r="O816" s="594"/>
      <c r="P816" s="594"/>
      <c r="Q816" s="594"/>
      <c r="R816" s="594"/>
      <c r="S816" s="594"/>
      <c r="T816" s="594"/>
      <c r="U816" s="594"/>
      <c r="V816" s="594"/>
      <c r="W816" s="594"/>
      <c r="X816" s="595"/>
      <c r="Y816" s="596"/>
      <c r="Z816" s="597"/>
      <c r="AA816" s="597"/>
      <c r="AB816" s="608"/>
      <c r="AC816" s="602"/>
      <c r="AD816" s="603"/>
      <c r="AE816" s="603"/>
      <c r="AF816" s="603"/>
      <c r="AG816" s="604"/>
      <c r="AH816" s="593"/>
      <c r="AI816" s="594"/>
      <c r="AJ816" s="594"/>
      <c r="AK816" s="594"/>
      <c r="AL816" s="594"/>
      <c r="AM816" s="594"/>
      <c r="AN816" s="594"/>
      <c r="AO816" s="594"/>
      <c r="AP816" s="594"/>
      <c r="AQ816" s="594"/>
      <c r="AR816" s="594"/>
      <c r="AS816" s="594"/>
      <c r="AT816" s="595"/>
      <c r="AU816" s="596"/>
      <c r="AV816" s="597"/>
      <c r="AW816" s="597"/>
      <c r="AX816" s="598"/>
    </row>
    <row r="817" spans="1:50" ht="24.75" hidden="1" customHeight="1">
      <c r="A817" s="625"/>
      <c r="B817" s="626"/>
      <c r="C817" s="626"/>
      <c r="D817" s="626"/>
      <c r="E817" s="626"/>
      <c r="F817" s="627"/>
      <c r="G817" s="602"/>
      <c r="H817" s="603"/>
      <c r="I817" s="603"/>
      <c r="J817" s="603"/>
      <c r="K817" s="604"/>
      <c r="L817" s="593"/>
      <c r="M817" s="594"/>
      <c r="N817" s="594"/>
      <c r="O817" s="594"/>
      <c r="P817" s="594"/>
      <c r="Q817" s="594"/>
      <c r="R817" s="594"/>
      <c r="S817" s="594"/>
      <c r="T817" s="594"/>
      <c r="U817" s="594"/>
      <c r="V817" s="594"/>
      <c r="W817" s="594"/>
      <c r="X817" s="595"/>
      <c r="Y817" s="596"/>
      <c r="Z817" s="597"/>
      <c r="AA817" s="597"/>
      <c r="AB817" s="608"/>
      <c r="AC817" s="602"/>
      <c r="AD817" s="603"/>
      <c r="AE817" s="603"/>
      <c r="AF817" s="603"/>
      <c r="AG817" s="604"/>
      <c r="AH817" s="593"/>
      <c r="AI817" s="594"/>
      <c r="AJ817" s="594"/>
      <c r="AK817" s="594"/>
      <c r="AL817" s="594"/>
      <c r="AM817" s="594"/>
      <c r="AN817" s="594"/>
      <c r="AO817" s="594"/>
      <c r="AP817" s="594"/>
      <c r="AQ817" s="594"/>
      <c r="AR817" s="594"/>
      <c r="AS817" s="594"/>
      <c r="AT817" s="595"/>
      <c r="AU817" s="596"/>
      <c r="AV817" s="597"/>
      <c r="AW817" s="597"/>
      <c r="AX817" s="598"/>
    </row>
    <row r="818" spans="1:50" ht="24.75" hidden="1" customHeight="1" thickBot="1">
      <c r="A818" s="625"/>
      <c r="B818" s="626"/>
      <c r="C818" s="626"/>
      <c r="D818" s="626"/>
      <c r="E818" s="626"/>
      <c r="F818" s="627"/>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c r="A819" s="625"/>
      <c r="B819" s="626"/>
      <c r="C819" s="626"/>
      <c r="D819" s="626"/>
      <c r="E819" s="626"/>
      <c r="F819" s="627"/>
      <c r="G819" s="590" t="s">
        <v>221</v>
      </c>
      <c r="H819" s="591"/>
      <c r="I819" s="591"/>
      <c r="J819" s="591"/>
      <c r="K819" s="591"/>
      <c r="L819" s="591"/>
      <c r="M819" s="591"/>
      <c r="N819" s="591"/>
      <c r="O819" s="591"/>
      <c r="P819" s="591"/>
      <c r="Q819" s="591"/>
      <c r="R819" s="591"/>
      <c r="S819" s="591"/>
      <c r="T819" s="591"/>
      <c r="U819" s="591"/>
      <c r="V819" s="591"/>
      <c r="W819" s="591"/>
      <c r="X819" s="591"/>
      <c r="Y819" s="591"/>
      <c r="Z819" s="591"/>
      <c r="AA819" s="591"/>
      <c r="AB819" s="592"/>
      <c r="AC819" s="590" t="s">
        <v>179</v>
      </c>
      <c r="AD819" s="591"/>
      <c r="AE819" s="591"/>
      <c r="AF819" s="591"/>
      <c r="AG819" s="591"/>
      <c r="AH819" s="591"/>
      <c r="AI819" s="591"/>
      <c r="AJ819" s="591"/>
      <c r="AK819" s="591"/>
      <c r="AL819" s="591"/>
      <c r="AM819" s="591"/>
      <c r="AN819" s="591"/>
      <c r="AO819" s="591"/>
      <c r="AP819" s="591"/>
      <c r="AQ819" s="591"/>
      <c r="AR819" s="591"/>
      <c r="AS819" s="591"/>
      <c r="AT819" s="591"/>
      <c r="AU819" s="591"/>
      <c r="AV819" s="591"/>
      <c r="AW819" s="591"/>
      <c r="AX819" s="783"/>
    </row>
    <row r="820" spans="1:50" ht="24.75" hidden="1" customHeight="1">
      <c r="A820" s="625"/>
      <c r="B820" s="626"/>
      <c r="C820" s="626"/>
      <c r="D820" s="626"/>
      <c r="E820" s="626"/>
      <c r="F820" s="627"/>
      <c r="G820" s="802" t="s">
        <v>17</v>
      </c>
      <c r="H820" s="660"/>
      <c r="I820" s="660"/>
      <c r="J820" s="660"/>
      <c r="K820" s="660"/>
      <c r="L820" s="659" t="s">
        <v>18</v>
      </c>
      <c r="M820" s="660"/>
      <c r="N820" s="660"/>
      <c r="O820" s="660"/>
      <c r="P820" s="660"/>
      <c r="Q820" s="660"/>
      <c r="R820" s="660"/>
      <c r="S820" s="660"/>
      <c r="T820" s="660"/>
      <c r="U820" s="660"/>
      <c r="V820" s="660"/>
      <c r="W820" s="660"/>
      <c r="X820" s="661"/>
      <c r="Y820" s="647" t="s">
        <v>19</v>
      </c>
      <c r="Z820" s="648"/>
      <c r="AA820" s="648"/>
      <c r="AB820" s="788"/>
      <c r="AC820" s="802" t="s">
        <v>17</v>
      </c>
      <c r="AD820" s="660"/>
      <c r="AE820" s="660"/>
      <c r="AF820" s="660"/>
      <c r="AG820" s="660"/>
      <c r="AH820" s="659" t="s">
        <v>18</v>
      </c>
      <c r="AI820" s="660"/>
      <c r="AJ820" s="660"/>
      <c r="AK820" s="660"/>
      <c r="AL820" s="660"/>
      <c r="AM820" s="660"/>
      <c r="AN820" s="660"/>
      <c r="AO820" s="660"/>
      <c r="AP820" s="660"/>
      <c r="AQ820" s="660"/>
      <c r="AR820" s="660"/>
      <c r="AS820" s="660"/>
      <c r="AT820" s="661"/>
      <c r="AU820" s="647" t="s">
        <v>19</v>
      </c>
      <c r="AV820" s="648"/>
      <c r="AW820" s="648"/>
      <c r="AX820" s="649"/>
    </row>
    <row r="821" spans="1:50" s="16" customFormat="1" ht="24.75" hidden="1" customHeight="1">
      <c r="A821" s="625"/>
      <c r="B821" s="626"/>
      <c r="C821" s="626"/>
      <c r="D821" s="626"/>
      <c r="E821" s="626"/>
      <c r="F821" s="627"/>
      <c r="G821" s="662"/>
      <c r="H821" s="663"/>
      <c r="I821" s="663"/>
      <c r="J821" s="663"/>
      <c r="K821" s="664"/>
      <c r="L821" s="656"/>
      <c r="M821" s="657"/>
      <c r="N821" s="657"/>
      <c r="O821" s="657"/>
      <c r="P821" s="657"/>
      <c r="Q821" s="657"/>
      <c r="R821" s="657"/>
      <c r="S821" s="657"/>
      <c r="T821" s="657"/>
      <c r="U821" s="657"/>
      <c r="V821" s="657"/>
      <c r="W821" s="657"/>
      <c r="X821" s="658"/>
      <c r="Y821" s="383"/>
      <c r="Z821" s="384"/>
      <c r="AA821" s="384"/>
      <c r="AB821" s="795"/>
      <c r="AC821" s="662"/>
      <c r="AD821" s="663"/>
      <c r="AE821" s="663"/>
      <c r="AF821" s="663"/>
      <c r="AG821" s="664"/>
      <c r="AH821" s="656"/>
      <c r="AI821" s="657"/>
      <c r="AJ821" s="657"/>
      <c r="AK821" s="657"/>
      <c r="AL821" s="657"/>
      <c r="AM821" s="657"/>
      <c r="AN821" s="657"/>
      <c r="AO821" s="657"/>
      <c r="AP821" s="657"/>
      <c r="AQ821" s="657"/>
      <c r="AR821" s="657"/>
      <c r="AS821" s="657"/>
      <c r="AT821" s="658"/>
      <c r="AU821" s="383"/>
      <c r="AV821" s="384"/>
      <c r="AW821" s="384"/>
      <c r="AX821" s="385"/>
    </row>
    <row r="822" spans="1:50" ht="24.75" hidden="1" customHeight="1">
      <c r="A822" s="625"/>
      <c r="B822" s="626"/>
      <c r="C822" s="626"/>
      <c r="D822" s="626"/>
      <c r="E822" s="626"/>
      <c r="F822" s="627"/>
      <c r="G822" s="602"/>
      <c r="H822" s="603"/>
      <c r="I822" s="603"/>
      <c r="J822" s="603"/>
      <c r="K822" s="604"/>
      <c r="L822" s="593"/>
      <c r="M822" s="594"/>
      <c r="N822" s="594"/>
      <c r="O822" s="594"/>
      <c r="P822" s="594"/>
      <c r="Q822" s="594"/>
      <c r="R822" s="594"/>
      <c r="S822" s="594"/>
      <c r="T822" s="594"/>
      <c r="U822" s="594"/>
      <c r="V822" s="594"/>
      <c r="W822" s="594"/>
      <c r="X822" s="595"/>
      <c r="Y822" s="596"/>
      <c r="Z822" s="597"/>
      <c r="AA822" s="597"/>
      <c r="AB822" s="608"/>
      <c r="AC822" s="602"/>
      <c r="AD822" s="603"/>
      <c r="AE822" s="603"/>
      <c r="AF822" s="603"/>
      <c r="AG822" s="604"/>
      <c r="AH822" s="593"/>
      <c r="AI822" s="594"/>
      <c r="AJ822" s="594"/>
      <c r="AK822" s="594"/>
      <c r="AL822" s="594"/>
      <c r="AM822" s="594"/>
      <c r="AN822" s="594"/>
      <c r="AO822" s="594"/>
      <c r="AP822" s="594"/>
      <c r="AQ822" s="594"/>
      <c r="AR822" s="594"/>
      <c r="AS822" s="594"/>
      <c r="AT822" s="595"/>
      <c r="AU822" s="596"/>
      <c r="AV822" s="597"/>
      <c r="AW822" s="597"/>
      <c r="AX822" s="598"/>
    </row>
    <row r="823" spans="1:50" ht="24.75" hidden="1" customHeight="1">
      <c r="A823" s="625"/>
      <c r="B823" s="626"/>
      <c r="C823" s="626"/>
      <c r="D823" s="626"/>
      <c r="E823" s="626"/>
      <c r="F823" s="627"/>
      <c r="G823" s="602"/>
      <c r="H823" s="603"/>
      <c r="I823" s="603"/>
      <c r="J823" s="603"/>
      <c r="K823" s="604"/>
      <c r="L823" s="593"/>
      <c r="M823" s="594"/>
      <c r="N823" s="594"/>
      <c r="O823" s="594"/>
      <c r="P823" s="594"/>
      <c r="Q823" s="594"/>
      <c r="R823" s="594"/>
      <c r="S823" s="594"/>
      <c r="T823" s="594"/>
      <c r="U823" s="594"/>
      <c r="V823" s="594"/>
      <c r="W823" s="594"/>
      <c r="X823" s="595"/>
      <c r="Y823" s="596"/>
      <c r="Z823" s="597"/>
      <c r="AA823" s="597"/>
      <c r="AB823" s="608"/>
      <c r="AC823" s="602"/>
      <c r="AD823" s="603"/>
      <c r="AE823" s="603"/>
      <c r="AF823" s="603"/>
      <c r="AG823" s="604"/>
      <c r="AH823" s="593"/>
      <c r="AI823" s="594"/>
      <c r="AJ823" s="594"/>
      <c r="AK823" s="594"/>
      <c r="AL823" s="594"/>
      <c r="AM823" s="594"/>
      <c r="AN823" s="594"/>
      <c r="AO823" s="594"/>
      <c r="AP823" s="594"/>
      <c r="AQ823" s="594"/>
      <c r="AR823" s="594"/>
      <c r="AS823" s="594"/>
      <c r="AT823" s="595"/>
      <c r="AU823" s="596"/>
      <c r="AV823" s="597"/>
      <c r="AW823" s="597"/>
      <c r="AX823" s="598"/>
    </row>
    <row r="824" spans="1:50" ht="24.75" hidden="1" customHeight="1">
      <c r="A824" s="625"/>
      <c r="B824" s="626"/>
      <c r="C824" s="626"/>
      <c r="D824" s="626"/>
      <c r="E824" s="626"/>
      <c r="F824" s="627"/>
      <c r="G824" s="602"/>
      <c r="H824" s="603"/>
      <c r="I824" s="603"/>
      <c r="J824" s="603"/>
      <c r="K824" s="604"/>
      <c r="L824" s="593"/>
      <c r="M824" s="594"/>
      <c r="N824" s="594"/>
      <c r="O824" s="594"/>
      <c r="P824" s="594"/>
      <c r="Q824" s="594"/>
      <c r="R824" s="594"/>
      <c r="S824" s="594"/>
      <c r="T824" s="594"/>
      <c r="U824" s="594"/>
      <c r="V824" s="594"/>
      <c r="W824" s="594"/>
      <c r="X824" s="595"/>
      <c r="Y824" s="596"/>
      <c r="Z824" s="597"/>
      <c r="AA824" s="597"/>
      <c r="AB824" s="608"/>
      <c r="AC824" s="602"/>
      <c r="AD824" s="603"/>
      <c r="AE824" s="603"/>
      <c r="AF824" s="603"/>
      <c r="AG824" s="604"/>
      <c r="AH824" s="593"/>
      <c r="AI824" s="594"/>
      <c r="AJ824" s="594"/>
      <c r="AK824" s="594"/>
      <c r="AL824" s="594"/>
      <c r="AM824" s="594"/>
      <c r="AN824" s="594"/>
      <c r="AO824" s="594"/>
      <c r="AP824" s="594"/>
      <c r="AQ824" s="594"/>
      <c r="AR824" s="594"/>
      <c r="AS824" s="594"/>
      <c r="AT824" s="595"/>
      <c r="AU824" s="596"/>
      <c r="AV824" s="597"/>
      <c r="AW824" s="597"/>
      <c r="AX824" s="598"/>
    </row>
    <row r="825" spans="1:50" ht="24.75" hidden="1" customHeight="1">
      <c r="A825" s="625"/>
      <c r="B825" s="626"/>
      <c r="C825" s="626"/>
      <c r="D825" s="626"/>
      <c r="E825" s="626"/>
      <c r="F825" s="627"/>
      <c r="G825" s="602"/>
      <c r="H825" s="603"/>
      <c r="I825" s="603"/>
      <c r="J825" s="603"/>
      <c r="K825" s="604"/>
      <c r="L825" s="593"/>
      <c r="M825" s="594"/>
      <c r="N825" s="594"/>
      <c r="O825" s="594"/>
      <c r="P825" s="594"/>
      <c r="Q825" s="594"/>
      <c r="R825" s="594"/>
      <c r="S825" s="594"/>
      <c r="T825" s="594"/>
      <c r="U825" s="594"/>
      <c r="V825" s="594"/>
      <c r="W825" s="594"/>
      <c r="X825" s="595"/>
      <c r="Y825" s="596"/>
      <c r="Z825" s="597"/>
      <c r="AA825" s="597"/>
      <c r="AB825" s="608"/>
      <c r="AC825" s="602"/>
      <c r="AD825" s="603"/>
      <c r="AE825" s="603"/>
      <c r="AF825" s="603"/>
      <c r="AG825" s="604"/>
      <c r="AH825" s="593"/>
      <c r="AI825" s="594"/>
      <c r="AJ825" s="594"/>
      <c r="AK825" s="594"/>
      <c r="AL825" s="594"/>
      <c r="AM825" s="594"/>
      <c r="AN825" s="594"/>
      <c r="AO825" s="594"/>
      <c r="AP825" s="594"/>
      <c r="AQ825" s="594"/>
      <c r="AR825" s="594"/>
      <c r="AS825" s="594"/>
      <c r="AT825" s="595"/>
      <c r="AU825" s="596"/>
      <c r="AV825" s="597"/>
      <c r="AW825" s="597"/>
      <c r="AX825" s="598"/>
    </row>
    <row r="826" spans="1:50" ht="24.75" hidden="1" customHeight="1">
      <c r="A826" s="625"/>
      <c r="B826" s="626"/>
      <c r="C826" s="626"/>
      <c r="D826" s="626"/>
      <c r="E826" s="626"/>
      <c r="F826" s="627"/>
      <c r="G826" s="602"/>
      <c r="H826" s="603"/>
      <c r="I826" s="603"/>
      <c r="J826" s="603"/>
      <c r="K826" s="604"/>
      <c r="L826" s="593"/>
      <c r="M826" s="594"/>
      <c r="N826" s="594"/>
      <c r="O826" s="594"/>
      <c r="P826" s="594"/>
      <c r="Q826" s="594"/>
      <c r="R826" s="594"/>
      <c r="S826" s="594"/>
      <c r="T826" s="594"/>
      <c r="U826" s="594"/>
      <c r="V826" s="594"/>
      <c r="W826" s="594"/>
      <c r="X826" s="595"/>
      <c r="Y826" s="596"/>
      <c r="Z826" s="597"/>
      <c r="AA826" s="597"/>
      <c r="AB826" s="608"/>
      <c r="AC826" s="602"/>
      <c r="AD826" s="603"/>
      <c r="AE826" s="603"/>
      <c r="AF826" s="603"/>
      <c r="AG826" s="604"/>
      <c r="AH826" s="593"/>
      <c r="AI826" s="594"/>
      <c r="AJ826" s="594"/>
      <c r="AK826" s="594"/>
      <c r="AL826" s="594"/>
      <c r="AM826" s="594"/>
      <c r="AN826" s="594"/>
      <c r="AO826" s="594"/>
      <c r="AP826" s="594"/>
      <c r="AQ826" s="594"/>
      <c r="AR826" s="594"/>
      <c r="AS826" s="594"/>
      <c r="AT826" s="595"/>
      <c r="AU826" s="596"/>
      <c r="AV826" s="597"/>
      <c r="AW826" s="597"/>
      <c r="AX826" s="598"/>
    </row>
    <row r="827" spans="1:50" ht="24.75" hidden="1" customHeight="1">
      <c r="A827" s="625"/>
      <c r="B827" s="626"/>
      <c r="C827" s="626"/>
      <c r="D827" s="626"/>
      <c r="E827" s="626"/>
      <c r="F827" s="627"/>
      <c r="G827" s="602"/>
      <c r="H827" s="603"/>
      <c r="I827" s="603"/>
      <c r="J827" s="603"/>
      <c r="K827" s="604"/>
      <c r="L827" s="593"/>
      <c r="M827" s="594"/>
      <c r="N827" s="594"/>
      <c r="O827" s="594"/>
      <c r="P827" s="594"/>
      <c r="Q827" s="594"/>
      <c r="R827" s="594"/>
      <c r="S827" s="594"/>
      <c r="T827" s="594"/>
      <c r="U827" s="594"/>
      <c r="V827" s="594"/>
      <c r="W827" s="594"/>
      <c r="X827" s="595"/>
      <c r="Y827" s="596"/>
      <c r="Z827" s="597"/>
      <c r="AA827" s="597"/>
      <c r="AB827" s="608"/>
      <c r="AC827" s="602"/>
      <c r="AD827" s="603"/>
      <c r="AE827" s="603"/>
      <c r="AF827" s="603"/>
      <c r="AG827" s="604"/>
      <c r="AH827" s="593"/>
      <c r="AI827" s="594"/>
      <c r="AJ827" s="594"/>
      <c r="AK827" s="594"/>
      <c r="AL827" s="594"/>
      <c r="AM827" s="594"/>
      <c r="AN827" s="594"/>
      <c r="AO827" s="594"/>
      <c r="AP827" s="594"/>
      <c r="AQ827" s="594"/>
      <c r="AR827" s="594"/>
      <c r="AS827" s="594"/>
      <c r="AT827" s="595"/>
      <c r="AU827" s="596"/>
      <c r="AV827" s="597"/>
      <c r="AW827" s="597"/>
      <c r="AX827" s="598"/>
    </row>
    <row r="828" spans="1:50" ht="24.75" hidden="1" customHeight="1">
      <c r="A828" s="625"/>
      <c r="B828" s="626"/>
      <c r="C828" s="626"/>
      <c r="D828" s="626"/>
      <c r="E828" s="626"/>
      <c r="F828" s="627"/>
      <c r="G828" s="602"/>
      <c r="H828" s="603"/>
      <c r="I828" s="603"/>
      <c r="J828" s="603"/>
      <c r="K828" s="604"/>
      <c r="L828" s="593"/>
      <c r="M828" s="594"/>
      <c r="N828" s="594"/>
      <c r="O828" s="594"/>
      <c r="P828" s="594"/>
      <c r="Q828" s="594"/>
      <c r="R828" s="594"/>
      <c r="S828" s="594"/>
      <c r="T828" s="594"/>
      <c r="U828" s="594"/>
      <c r="V828" s="594"/>
      <c r="W828" s="594"/>
      <c r="X828" s="595"/>
      <c r="Y828" s="596"/>
      <c r="Z828" s="597"/>
      <c r="AA828" s="597"/>
      <c r="AB828" s="608"/>
      <c r="AC828" s="602"/>
      <c r="AD828" s="603"/>
      <c r="AE828" s="603"/>
      <c r="AF828" s="603"/>
      <c r="AG828" s="604"/>
      <c r="AH828" s="593"/>
      <c r="AI828" s="594"/>
      <c r="AJ828" s="594"/>
      <c r="AK828" s="594"/>
      <c r="AL828" s="594"/>
      <c r="AM828" s="594"/>
      <c r="AN828" s="594"/>
      <c r="AO828" s="594"/>
      <c r="AP828" s="594"/>
      <c r="AQ828" s="594"/>
      <c r="AR828" s="594"/>
      <c r="AS828" s="594"/>
      <c r="AT828" s="595"/>
      <c r="AU828" s="596"/>
      <c r="AV828" s="597"/>
      <c r="AW828" s="597"/>
      <c r="AX828" s="598"/>
    </row>
    <row r="829" spans="1:50" ht="24.75" hidden="1" customHeight="1">
      <c r="A829" s="625"/>
      <c r="B829" s="626"/>
      <c r="C829" s="626"/>
      <c r="D829" s="626"/>
      <c r="E829" s="626"/>
      <c r="F829" s="627"/>
      <c r="G829" s="602"/>
      <c r="H829" s="603"/>
      <c r="I829" s="603"/>
      <c r="J829" s="603"/>
      <c r="K829" s="604"/>
      <c r="L829" s="593"/>
      <c r="M829" s="594"/>
      <c r="N829" s="594"/>
      <c r="O829" s="594"/>
      <c r="P829" s="594"/>
      <c r="Q829" s="594"/>
      <c r="R829" s="594"/>
      <c r="S829" s="594"/>
      <c r="T829" s="594"/>
      <c r="U829" s="594"/>
      <c r="V829" s="594"/>
      <c r="W829" s="594"/>
      <c r="X829" s="595"/>
      <c r="Y829" s="596"/>
      <c r="Z829" s="597"/>
      <c r="AA829" s="597"/>
      <c r="AB829" s="608"/>
      <c r="AC829" s="602"/>
      <c r="AD829" s="603"/>
      <c r="AE829" s="603"/>
      <c r="AF829" s="603"/>
      <c r="AG829" s="604"/>
      <c r="AH829" s="593"/>
      <c r="AI829" s="594"/>
      <c r="AJ829" s="594"/>
      <c r="AK829" s="594"/>
      <c r="AL829" s="594"/>
      <c r="AM829" s="594"/>
      <c r="AN829" s="594"/>
      <c r="AO829" s="594"/>
      <c r="AP829" s="594"/>
      <c r="AQ829" s="594"/>
      <c r="AR829" s="594"/>
      <c r="AS829" s="594"/>
      <c r="AT829" s="595"/>
      <c r="AU829" s="596"/>
      <c r="AV829" s="597"/>
      <c r="AW829" s="597"/>
      <c r="AX829" s="598"/>
    </row>
    <row r="830" spans="1:50" ht="24.75" hidden="1" customHeight="1">
      <c r="A830" s="625"/>
      <c r="B830" s="626"/>
      <c r="C830" s="626"/>
      <c r="D830" s="626"/>
      <c r="E830" s="626"/>
      <c r="F830" s="627"/>
      <c r="G830" s="602"/>
      <c r="H830" s="603"/>
      <c r="I830" s="603"/>
      <c r="J830" s="603"/>
      <c r="K830" s="604"/>
      <c r="L830" s="593"/>
      <c r="M830" s="594"/>
      <c r="N830" s="594"/>
      <c r="O830" s="594"/>
      <c r="P830" s="594"/>
      <c r="Q830" s="594"/>
      <c r="R830" s="594"/>
      <c r="S830" s="594"/>
      <c r="T830" s="594"/>
      <c r="U830" s="594"/>
      <c r="V830" s="594"/>
      <c r="W830" s="594"/>
      <c r="X830" s="595"/>
      <c r="Y830" s="596"/>
      <c r="Z830" s="597"/>
      <c r="AA830" s="597"/>
      <c r="AB830" s="608"/>
      <c r="AC830" s="602"/>
      <c r="AD830" s="603"/>
      <c r="AE830" s="603"/>
      <c r="AF830" s="603"/>
      <c r="AG830" s="604"/>
      <c r="AH830" s="593"/>
      <c r="AI830" s="594"/>
      <c r="AJ830" s="594"/>
      <c r="AK830" s="594"/>
      <c r="AL830" s="594"/>
      <c r="AM830" s="594"/>
      <c r="AN830" s="594"/>
      <c r="AO830" s="594"/>
      <c r="AP830" s="594"/>
      <c r="AQ830" s="594"/>
      <c r="AR830" s="594"/>
      <c r="AS830" s="594"/>
      <c r="AT830" s="595"/>
      <c r="AU830" s="596"/>
      <c r="AV830" s="597"/>
      <c r="AW830" s="597"/>
      <c r="AX830" s="598"/>
    </row>
    <row r="831" spans="1:50" ht="24.75" hidden="1" customHeight="1">
      <c r="A831" s="625"/>
      <c r="B831" s="626"/>
      <c r="C831" s="626"/>
      <c r="D831" s="626"/>
      <c r="E831" s="626"/>
      <c r="F831" s="627"/>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hidden="1" customHeight="1" thickBot="1">
      <c r="A832" s="893" t="s">
        <v>147</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64" t="s">
        <v>267</v>
      </c>
      <c r="AM832" s="265"/>
      <c r="AN832" s="265"/>
      <c r="AO832" s="67" t="s">
        <v>265</v>
      </c>
      <c r="AP832" s="21"/>
      <c r="AQ832" s="21"/>
      <c r="AR832" s="21"/>
      <c r="AS832" s="21"/>
      <c r="AT832" s="21"/>
      <c r="AU832" s="21"/>
      <c r="AV832" s="21"/>
      <c r="AW832" s="21"/>
      <c r="AX832" s="22"/>
    </row>
    <row r="833" spans="1:50" ht="15.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5"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261</v>
      </c>
      <c r="AD837" s="134"/>
      <c r="AE837" s="134"/>
      <c r="AF837" s="134"/>
      <c r="AG837" s="134"/>
      <c r="AH837" s="353" t="s">
        <v>289</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c r="A838" s="371">
        <v>1</v>
      </c>
      <c r="B838" s="371">
        <v>1</v>
      </c>
      <c r="C838" s="347" t="s">
        <v>523</v>
      </c>
      <c r="D838" s="333"/>
      <c r="E838" s="333"/>
      <c r="F838" s="333"/>
      <c r="G838" s="333"/>
      <c r="H838" s="333"/>
      <c r="I838" s="333"/>
      <c r="J838" s="334" t="s">
        <v>534</v>
      </c>
      <c r="K838" s="335"/>
      <c r="L838" s="335"/>
      <c r="M838" s="335"/>
      <c r="N838" s="335"/>
      <c r="O838" s="335"/>
      <c r="P838" s="348" t="s">
        <v>537</v>
      </c>
      <c r="Q838" s="336"/>
      <c r="R838" s="336"/>
      <c r="S838" s="336"/>
      <c r="T838" s="336"/>
      <c r="U838" s="336"/>
      <c r="V838" s="336"/>
      <c r="W838" s="336"/>
      <c r="X838" s="336"/>
      <c r="Y838" s="337">
        <v>0</v>
      </c>
      <c r="Z838" s="338"/>
      <c r="AA838" s="338"/>
      <c r="AB838" s="339"/>
      <c r="AC838" s="349" t="s">
        <v>79</v>
      </c>
      <c r="AD838" s="357"/>
      <c r="AE838" s="357"/>
      <c r="AF838" s="357"/>
      <c r="AG838" s="357"/>
      <c r="AH838" s="358" t="s">
        <v>534</v>
      </c>
      <c r="AI838" s="359"/>
      <c r="AJ838" s="359"/>
      <c r="AK838" s="359"/>
      <c r="AL838" s="343" t="s">
        <v>534</v>
      </c>
      <c r="AM838" s="344"/>
      <c r="AN838" s="344"/>
      <c r="AO838" s="345"/>
      <c r="AP838" s="346" t="s">
        <v>540</v>
      </c>
      <c r="AQ838" s="346"/>
      <c r="AR838" s="346"/>
      <c r="AS838" s="346"/>
      <c r="AT838" s="346"/>
      <c r="AU838" s="346"/>
      <c r="AV838" s="346"/>
      <c r="AW838" s="346"/>
      <c r="AX838" s="346"/>
    </row>
    <row r="839" spans="1:50" ht="30" customHeight="1">
      <c r="A839" s="371">
        <v>2</v>
      </c>
      <c r="B839" s="371">
        <v>1</v>
      </c>
      <c r="C839" s="347" t="s">
        <v>524</v>
      </c>
      <c r="D839" s="333"/>
      <c r="E839" s="333"/>
      <c r="F839" s="333"/>
      <c r="G839" s="333"/>
      <c r="H839" s="333"/>
      <c r="I839" s="333"/>
      <c r="J839" s="334" t="s">
        <v>534</v>
      </c>
      <c r="K839" s="335"/>
      <c r="L839" s="335"/>
      <c r="M839" s="335"/>
      <c r="N839" s="335"/>
      <c r="O839" s="335"/>
      <c r="P839" s="348" t="s">
        <v>537</v>
      </c>
      <c r="Q839" s="336"/>
      <c r="R839" s="336"/>
      <c r="S839" s="336"/>
      <c r="T839" s="336"/>
      <c r="U839" s="336"/>
      <c r="V839" s="336"/>
      <c r="W839" s="336"/>
      <c r="X839" s="336"/>
      <c r="Y839" s="337">
        <v>0</v>
      </c>
      <c r="Z839" s="338"/>
      <c r="AA839" s="338"/>
      <c r="AB839" s="339"/>
      <c r="AC839" s="349" t="s">
        <v>79</v>
      </c>
      <c r="AD839" s="357"/>
      <c r="AE839" s="357"/>
      <c r="AF839" s="357"/>
      <c r="AG839" s="357"/>
      <c r="AH839" s="358" t="s">
        <v>539</v>
      </c>
      <c r="AI839" s="359"/>
      <c r="AJ839" s="359"/>
      <c r="AK839" s="359"/>
      <c r="AL839" s="343" t="s">
        <v>534</v>
      </c>
      <c r="AM839" s="344"/>
      <c r="AN839" s="344"/>
      <c r="AO839" s="345"/>
      <c r="AP839" s="346" t="s">
        <v>541</v>
      </c>
      <c r="AQ839" s="346"/>
      <c r="AR839" s="346"/>
      <c r="AS839" s="346"/>
      <c r="AT839" s="346"/>
      <c r="AU839" s="346"/>
      <c r="AV839" s="346"/>
      <c r="AW839" s="346"/>
      <c r="AX839" s="346"/>
    </row>
    <row r="840" spans="1:50" ht="30" customHeight="1">
      <c r="A840" s="371">
        <v>3</v>
      </c>
      <c r="B840" s="371">
        <v>1</v>
      </c>
      <c r="C840" s="347" t="s">
        <v>525</v>
      </c>
      <c r="D840" s="333"/>
      <c r="E840" s="333"/>
      <c r="F840" s="333"/>
      <c r="G840" s="333"/>
      <c r="H840" s="333"/>
      <c r="I840" s="333"/>
      <c r="J840" s="334" t="s">
        <v>535</v>
      </c>
      <c r="K840" s="335"/>
      <c r="L840" s="335"/>
      <c r="M840" s="335"/>
      <c r="N840" s="335"/>
      <c r="O840" s="335"/>
      <c r="P840" s="348" t="s">
        <v>537</v>
      </c>
      <c r="Q840" s="336"/>
      <c r="R840" s="336"/>
      <c r="S840" s="336"/>
      <c r="T840" s="336"/>
      <c r="U840" s="336"/>
      <c r="V840" s="336"/>
      <c r="W840" s="336"/>
      <c r="X840" s="336"/>
      <c r="Y840" s="337">
        <v>0</v>
      </c>
      <c r="Z840" s="338"/>
      <c r="AA840" s="338"/>
      <c r="AB840" s="339"/>
      <c r="AC840" s="349" t="s">
        <v>79</v>
      </c>
      <c r="AD840" s="357"/>
      <c r="AE840" s="357"/>
      <c r="AF840" s="357"/>
      <c r="AG840" s="357"/>
      <c r="AH840" s="341" t="s">
        <v>534</v>
      </c>
      <c r="AI840" s="342"/>
      <c r="AJ840" s="342"/>
      <c r="AK840" s="342"/>
      <c r="AL840" s="343" t="s">
        <v>534</v>
      </c>
      <c r="AM840" s="344"/>
      <c r="AN840" s="344"/>
      <c r="AO840" s="345"/>
      <c r="AP840" s="346" t="s">
        <v>534</v>
      </c>
      <c r="AQ840" s="346"/>
      <c r="AR840" s="346"/>
      <c r="AS840" s="346"/>
      <c r="AT840" s="346"/>
      <c r="AU840" s="346"/>
      <c r="AV840" s="346"/>
      <c r="AW840" s="346"/>
      <c r="AX840" s="346"/>
    </row>
    <row r="841" spans="1:50" ht="30" customHeight="1">
      <c r="A841" s="371">
        <v>4</v>
      </c>
      <c r="B841" s="371">
        <v>1</v>
      </c>
      <c r="C841" s="347" t="s">
        <v>526</v>
      </c>
      <c r="D841" s="333"/>
      <c r="E841" s="333"/>
      <c r="F841" s="333"/>
      <c r="G841" s="333"/>
      <c r="H841" s="333"/>
      <c r="I841" s="333"/>
      <c r="J841" s="334" t="s">
        <v>534</v>
      </c>
      <c r="K841" s="335"/>
      <c r="L841" s="335"/>
      <c r="M841" s="335"/>
      <c r="N841" s="335"/>
      <c r="O841" s="335"/>
      <c r="P841" s="348" t="s">
        <v>537</v>
      </c>
      <c r="Q841" s="336"/>
      <c r="R841" s="336"/>
      <c r="S841" s="336"/>
      <c r="T841" s="336"/>
      <c r="U841" s="336"/>
      <c r="V841" s="336"/>
      <c r="W841" s="336"/>
      <c r="X841" s="336"/>
      <c r="Y841" s="337">
        <v>0</v>
      </c>
      <c r="Z841" s="338"/>
      <c r="AA841" s="338"/>
      <c r="AB841" s="339"/>
      <c r="AC841" s="349" t="s">
        <v>79</v>
      </c>
      <c r="AD841" s="357"/>
      <c r="AE841" s="357"/>
      <c r="AF841" s="357"/>
      <c r="AG841" s="357"/>
      <c r="AH841" s="341" t="s">
        <v>534</v>
      </c>
      <c r="AI841" s="342"/>
      <c r="AJ841" s="342"/>
      <c r="AK841" s="342"/>
      <c r="AL841" s="343" t="s">
        <v>534</v>
      </c>
      <c r="AM841" s="344"/>
      <c r="AN841" s="344"/>
      <c r="AO841" s="345"/>
      <c r="AP841" s="346" t="s">
        <v>534</v>
      </c>
      <c r="AQ841" s="346"/>
      <c r="AR841" s="346"/>
      <c r="AS841" s="346"/>
      <c r="AT841" s="346"/>
      <c r="AU841" s="346"/>
      <c r="AV841" s="346"/>
      <c r="AW841" s="346"/>
      <c r="AX841" s="346"/>
    </row>
    <row r="842" spans="1:50" ht="30" customHeight="1">
      <c r="A842" s="371">
        <v>5</v>
      </c>
      <c r="B842" s="371">
        <v>1</v>
      </c>
      <c r="C842" s="347" t="s">
        <v>527</v>
      </c>
      <c r="D842" s="333"/>
      <c r="E842" s="333"/>
      <c r="F842" s="333"/>
      <c r="G842" s="333"/>
      <c r="H842" s="333"/>
      <c r="I842" s="333"/>
      <c r="J842" s="334" t="s">
        <v>534</v>
      </c>
      <c r="K842" s="335"/>
      <c r="L842" s="335"/>
      <c r="M842" s="335"/>
      <c r="N842" s="335"/>
      <c r="O842" s="335"/>
      <c r="P842" s="348" t="s">
        <v>537</v>
      </c>
      <c r="Q842" s="336"/>
      <c r="R842" s="336"/>
      <c r="S842" s="336"/>
      <c r="T842" s="336"/>
      <c r="U842" s="336"/>
      <c r="V842" s="336"/>
      <c r="W842" s="336"/>
      <c r="X842" s="336"/>
      <c r="Y842" s="337">
        <v>0</v>
      </c>
      <c r="Z842" s="338"/>
      <c r="AA842" s="338"/>
      <c r="AB842" s="339"/>
      <c r="AC842" s="349" t="s">
        <v>79</v>
      </c>
      <c r="AD842" s="357"/>
      <c r="AE842" s="357"/>
      <c r="AF842" s="357"/>
      <c r="AG842" s="357"/>
      <c r="AH842" s="341" t="s">
        <v>534</v>
      </c>
      <c r="AI842" s="342"/>
      <c r="AJ842" s="342"/>
      <c r="AK842" s="342"/>
      <c r="AL842" s="343" t="s">
        <v>534</v>
      </c>
      <c r="AM842" s="344"/>
      <c r="AN842" s="344"/>
      <c r="AO842" s="345"/>
      <c r="AP842" s="346" t="s">
        <v>534</v>
      </c>
      <c r="AQ842" s="346"/>
      <c r="AR842" s="346"/>
      <c r="AS842" s="346"/>
      <c r="AT842" s="346"/>
      <c r="AU842" s="346"/>
      <c r="AV842" s="346"/>
      <c r="AW842" s="346"/>
      <c r="AX842" s="346"/>
    </row>
    <row r="843" spans="1:50" ht="30" customHeight="1">
      <c r="A843" s="371">
        <v>6</v>
      </c>
      <c r="B843" s="371">
        <v>1</v>
      </c>
      <c r="C843" s="347" t="s">
        <v>528</v>
      </c>
      <c r="D843" s="333"/>
      <c r="E843" s="333"/>
      <c r="F843" s="333"/>
      <c r="G843" s="333"/>
      <c r="H843" s="333"/>
      <c r="I843" s="333"/>
      <c r="J843" s="334" t="s">
        <v>534</v>
      </c>
      <c r="K843" s="335"/>
      <c r="L843" s="335"/>
      <c r="M843" s="335"/>
      <c r="N843" s="335"/>
      <c r="O843" s="335"/>
      <c r="P843" s="348" t="s">
        <v>537</v>
      </c>
      <c r="Q843" s="336"/>
      <c r="R843" s="336"/>
      <c r="S843" s="336"/>
      <c r="T843" s="336"/>
      <c r="U843" s="336"/>
      <c r="V843" s="336"/>
      <c r="W843" s="336"/>
      <c r="X843" s="336"/>
      <c r="Y843" s="337">
        <v>0</v>
      </c>
      <c r="Z843" s="338"/>
      <c r="AA843" s="338"/>
      <c r="AB843" s="339"/>
      <c r="AC843" s="349" t="s">
        <v>79</v>
      </c>
      <c r="AD843" s="357"/>
      <c r="AE843" s="357"/>
      <c r="AF843" s="357"/>
      <c r="AG843" s="357"/>
      <c r="AH843" s="341" t="s">
        <v>534</v>
      </c>
      <c r="AI843" s="342"/>
      <c r="AJ843" s="342"/>
      <c r="AK843" s="342"/>
      <c r="AL843" s="343" t="s">
        <v>534</v>
      </c>
      <c r="AM843" s="344"/>
      <c r="AN843" s="344"/>
      <c r="AO843" s="345"/>
      <c r="AP843" s="346" t="s">
        <v>534</v>
      </c>
      <c r="AQ843" s="346"/>
      <c r="AR843" s="346"/>
      <c r="AS843" s="346"/>
      <c r="AT843" s="346"/>
      <c r="AU843" s="346"/>
      <c r="AV843" s="346"/>
      <c r="AW843" s="346"/>
      <c r="AX843" s="346"/>
    </row>
    <row r="844" spans="1:50" ht="30" customHeight="1">
      <c r="A844" s="371">
        <v>7</v>
      </c>
      <c r="B844" s="371">
        <v>1</v>
      </c>
      <c r="C844" s="347" t="s">
        <v>529</v>
      </c>
      <c r="D844" s="333"/>
      <c r="E844" s="333"/>
      <c r="F844" s="333"/>
      <c r="G844" s="333"/>
      <c r="H844" s="333"/>
      <c r="I844" s="333"/>
      <c r="J844" s="334" t="s">
        <v>534</v>
      </c>
      <c r="K844" s="335"/>
      <c r="L844" s="335"/>
      <c r="M844" s="335"/>
      <c r="N844" s="335"/>
      <c r="O844" s="335"/>
      <c r="P844" s="348" t="s">
        <v>537</v>
      </c>
      <c r="Q844" s="336"/>
      <c r="R844" s="336"/>
      <c r="S844" s="336"/>
      <c r="T844" s="336"/>
      <c r="U844" s="336"/>
      <c r="V844" s="336"/>
      <c r="W844" s="336"/>
      <c r="X844" s="336"/>
      <c r="Y844" s="337">
        <v>0</v>
      </c>
      <c r="Z844" s="338"/>
      <c r="AA844" s="338"/>
      <c r="AB844" s="339"/>
      <c r="AC844" s="349" t="s">
        <v>79</v>
      </c>
      <c r="AD844" s="357"/>
      <c r="AE844" s="357"/>
      <c r="AF844" s="357"/>
      <c r="AG844" s="357"/>
      <c r="AH844" s="341" t="s">
        <v>534</v>
      </c>
      <c r="AI844" s="342"/>
      <c r="AJ844" s="342"/>
      <c r="AK844" s="342"/>
      <c r="AL844" s="343" t="s">
        <v>534</v>
      </c>
      <c r="AM844" s="344"/>
      <c r="AN844" s="344"/>
      <c r="AO844" s="345"/>
      <c r="AP844" s="346" t="s">
        <v>536</v>
      </c>
      <c r="AQ844" s="346"/>
      <c r="AR844" s="346"/>
      <c r="AS844" s="346"/>
      <c r="AT844" s="346"/>
      <c r="AU844" s="346"/>
      <c r="AV844" s="346"/>
      <c r="AW844" s="346"/>
      <c r="AX844" s="346"/>
    </row>
    <row r="845" spans="1:50" ht="30" customHeight="1">
      <c r="A845" s="371">
        <v>8</v>
      </c>
      <c r="B845" s="371">
        <v>1</v>
      </c>
      <c r="C845" s="347" t="s">
        <v>530</v>
      </c>
      <c r="D845" s="333"/>
      <c r="E845" s="333"/>
      <c r="F845" s="333"/>
      <c r="G845" s="333"/>
      <c r="H845" s="333"/>
      <c r="I845" s="333"/>
      <c r="J845" s="334" t="s">
        <v>534</v>
      </c>
      <c r="K845" s="335"/>
      <c r="L845" s="335"/>
      <c r="M845" s="335"/>
      <c r="N845" s="335"/>
      <c r="O845" s="335"/>
      <c r="P845" s="348" t="s">
        <v>537</v>
      </c>
      <c r="Q845" s="336"/>
      <c r="R845" s="336"/>
      <c r="S845" s="336"/>
      <c r="T845" s="336"/>
      <c r="U845" s="336"/>
      <c r="V845" s="336"/>
      <c r="W845" s="336"/>
      <c r="X845" s="336"/>
      <c r="Y845" s="337">
        <v>0</v>
      </c>
      <c r="Z845" s="338"/>
      <c r="AA845" s="338"/>
      <c r="AB845" s="339"/>
      <c r="AC845" s="349" t="s">
        <v>79</v>
      </c>
      <c r="AD845" s="357"/>
      <c r="AE845" s="357"/>
      <c r="AF845" s="357"/>
      <c r="AG845" s="357"/>
      <c r="AH845" s="341" t="s">
        <v>534</v>
      </c>
      <c r="AI845" s="342"/>
      <c r="AJ845" s="342"/>
      <c r="AK845" s="342"/>
      <c r="AL845" s="343" t="s">
        <v>534</v>
      </c>
      <c r="AM845" s="344"/>
      <c r="AN845" s="344"/>
      <c r="AO845" s="345"/>
      <c r="AP845" s="346" t="s">
        <v>534</v>
      </c>
      <c r="AQ845" s="346"/>
      <c r="AR845" s="346"/>
      <c r="AS845" s="346"/>
      <c r="AT845" s="346"/>
      <c r="AU845" s="346"/>
      <c r="AV845" s="346"/>
      <c r="AW845" s="346"/>
      <c r="AX845" s="346"/>
    </row>
    <row r="846" spans="1:50" ht="30" customHeight="1">
      <c r="A846" s="371">
        <v>9</v>
      </c>
      <c r="B846" s="371">
        <v>1</v>
      </c>
      <c r="C846" s="347" t="s">
        <v>531</v>
      </c>
      <c r="D846" s="333"/>
      <c r="E846" s="333"/>
      <c r="F846" s="333"/>
      <c r="G846" s="333"/>
      <c r="H846" s="333"/>
      <c r="I846" s="333"/>
      <c r="J846" s="334" t="s">
        <v>536</v>
      </c>
      <c r="K846" s="335"/>
      <c r="L846" s="335"/>
      <c r="M846" s="335"/>
      <c r="N846" s="335"/>
      <c r="O846" s="335"/>
      <c r="P846" s="348" t="s">
        <v>537</v>
      </c>
      <c r="Q846" s="336"/>
      <c r="R846" s="336"/>
      <c r="S846" s="336"/>
      <c r="T846" s="336"/>
      <c r="U846" s="336"/>
      <c r="V846" s="336"/>
      <c r="W846" s="336"/>
      <c r="X846" s="336"/>
      <c r="Y846" s="337">
        <v>0</v>
      </c>
      <c r="Z846" s="338"/>
      <c r="AA846" s="338"/>
      <c r="AB846" s="339"/>
      <c r="AC846" s="349" t="s">
        <v>79</v>
      </c>
      <c r="AD846" s="357"/>
      <c r="AE846" s="357"/>
      <c r="AF846" s="357"/>
      <c r="AG846" s="357"/>
      <c r="AH846" s="341" t="s">
        <v>534</v>
      </c>
      <c r="AI846" s="342"/>
      <c r="AJ846" s="342"/>
      <c r="AK846" s="342"/>
      <c r="AL846" s="343" t="s">
        <v>534</v>
      </c>
      <c r="AM846" s="344"/>
      <c r="AN846" s="344"/>
      <c r="AO846" s="345"/>
      <c r="AP846" s="346" t="s">
        <v>534</v>
      </c>
      <c r="AQ846" s="346"/>
      <c r="AR846" s="346"/>
      <c r="AS846" s="346"/>
      <c r="AT846" s="346"/>
      <c r="AU846" s="346"/>
      <c r="AV846" s="346"/>
      <c r="AW846" s="346"/>
      <c r="AX846" s="346"/>
    </row>
    <row r="847" spans="1:50" ht="30" customHeight="1">
      <c r="A847" s="371">
        <v>10</v>
      </c>
      <c r="B847" s="371">
        <v>1</v>
      </c>
      <c r="C847" s="347" t="s">
        <v>532</v>
      </c>
      <c r="D847" s="333"/>
      <c r="E847" s="333"/>
      <c r="F847" s="333"/>
      <c r="G847" s="333"/>
      <c r="H847" s="333"/>
      <c r="I847" s="333"/>
      <c r="J847" s="334" t="s">
        <v>534</v>
      </c>
      <c r="K847" s="335"/>
      <c r="L847" s="335"/>
      <c r="M847" s="335"/>
      <c r="N847" s="335"/>
      <c r="O847" s="335"/>
      <c r="P847" s="348" t="s">
        <v>537</v>
      </c>
      <c r="Q847" s="336"/>
      <c r="R847" s="336"/>
      <c r="S847" s="336"/>
      <c r="T847" s="336"/>
      <c r="U847" s="336"/>
      <c r="V847" s="336"/>
      <c r="W847" s="336"/>
      <c r="X847" s="336"/>
      <c r="Y847" s="337">
        <v>0</v>
      </c>
      <c r="Z847" s="338"/>
      <c r="AA847" s="338"/>
      <c r="AB847" s="339"/>
      <c r="AC847" s="349" t="s">
        <v>79</v>
      </c>
      <c r="AD847" s="357"/>
      <c r="AE847" s="357"/>
      <c r="AF847" s="357"/>
      <c r="AG847" s="357"/>
      <c r="AH847" s="341" t="s">
        <v>534</v>
      </c>
      <c r="AI847" s="342"/>
      <c r="AJ847" s="342"/>
      <c r="AK847" s="342"/>
      <c r="AL847" s="343" t="s">
        <v>534</v>
      </c>
      <c r="AM847" s="344"/>
      <c r="AN847" s="344"/>
      <c r="AO847" s="345"/>
      <c r="AP847" s="346" t="s">
        <v>534</v>
      </c>
      <c r="AQ847" s="346"/>
      <c r="AR847" s="346"/>
      <c r="AS847" s="346"/>
      <c r="AT847" s="346"/>
      <c r="AU847" s="346"/>
      <c r="AV847" s="346"/>
      <c r="AW847" s="346"/>
      <c r="AX847" s="346"/>
    </row>
    <row r="848" spans="1:50" ht="30" hidden="1" customHeight="1">
      <c r="A848" s="371">
        <v>11</v>
      </c>
      <c r="B848" s="371">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c r="A849" s="371">
        <v>12</v>
      </c>
      <c r="B849" s="371">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c r="A850" s="371">
        <v>13</v>
      </c>
      <c r="B850" s="371">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c r="A851" s="371">
        <v>14</v>
      </c>
      <c r="B851" s="371">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c r="A852" s="371">
        <v>15</v>
      </c>
      <c r="B852" s="371">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c r="A853" s="371">
        <v>16</v>
      </c>
      <c r="B853" s="371">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v>0</v>
      </c>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c r="A854" s="371">
        <v>17</v>
      </c>
      <c r="B854" s="371">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c r="A855" s="371">
        <v>18</v>
      </c>
      <c r="B855" s="371">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c r="A856" s="371">
        <v>19</v>
      </c>
      <c r="B856" s="371">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c r="A857" s="371">
        <v>20</v>
      </c>
      <c r="B857" s="371">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c r="A858" s="371">
        <v>21</v>
      </c>
      <c r="B858" s="371">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c r="A859" s="371">
        <v>22</v>
      </c>
      <c r="B859" s="371">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c r="A860" s="371">
        <v>23</v>
      </c>
      <c r="B860" s="371">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c r="A861" s="371">
        <v>24</v>
      </c>
      <c r="B861" s="371">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c r="A862" s="371">
        <v>25</v>
      </c>
      <c r="B862" s="371">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c r="A863" s="371">
        <v>26</v>
      </c>
      <c r="B863" s="371">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c r="A864" s="371">
        <v>27</v>
      </c>
      <c r="B864" s="371">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c r="A865" s="371">
        <v>28</v>
      </c>
      <c r="B865" s="371">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c r="A866" s="371">
        <v>29</v>
      </c>
      <c r="B866" s="371">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c r="A867" s="371">
        <v>30</v>
      </c>
      <c r="B867" s="371">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261</v>
      </c>
      <c r="AD870" s="134"/>
      <c r="AE870" s="134"/>
      <c r="AF870" s="134"/>
      <c r="AG870" s="134"/>
      <c r="AH870" s="353" t="s">
        <v>289</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c r="A871" s="371">
        <v>1</v>
      </c>
      <c r="B871" s="371">
        <v>1</v>
      </c>
      <c r="C871" s="347" t="s">
        <v>533</v>
      </c>
      <c r="D871" s="333"/>
      <c r="E871" s="333"/>
      <c r="F871" s="333"/>
      <c r="G871" s="333"/>
      <c r="H871" s="333"/>
      <c r="I871" s="333"/>
      <c r="J871" s="334" t="s">
        <v>534</v>
      </c>
      <c r="K871" s="335"/>
      <c r="L871" s="335"/>
      <c r="M871" s="335"/>
      <c r="N871" s="335"/>
      <c r="O871" s="335"/>
      <c r="P871" s="348" t="s">
        <v>538</v>
      </c>
      <c r="Q871" s="336"/>
      <c r="R871" s="336"/>
      <c r="S871" s="336"/>
      <c r="T871" s="336"/>
      <c r="U871" s="336"/>
      <c r="V871" s="336"/>
      <c r="W871" s="336"/>
      <c r="X871" s="336"/>
      <c r="Y871" s="337">
        <v>0.9</v>
      </c>
      <c r="Z871" s="338"/>
      <c r="AA871" s="338"/>
      <c r="AB871" s="339"/>
      <c r="AC871" s="349" t="s">
        <v>79</v>
      </c>
      <c r="AD871" s="357"/>
      <c r="AE871" s="357"/>
      <c r="AF871" s="357"/>
      <c r="AG871" s="357"/>
      <c r="AH871" s="358" t="s">
        <v>534</v>
      </c>
      <c r="AI871" s="359"/>
      <c r="AJ871" s="359"/>
      <c r="AK871" s="359"/>
      <c r="AL871" s="343" t="s">
        <v>534</v>
      </c>
      <c r="AM871" s="344"/>
      <c r="AN871" s="344"/>
      <c r="AO871" s="345"/>
      <c r="AP871" s="346" t="s">
        <v>534</v>
      </c>
      <c r="AQ871" s="346"/>
      <c r="AR871" s="346"/>
      <c r="AS871" s="346"/>
      <c r="AT871" s="346"/>
      <c r="AU871" s="346"/>
      <c r="AV871" s="346"/>
      <c r="AW871" s="346"/>
      <c r="AX871" s="346"/>
    </row>
    <row r="872" spans="1:50" ht="30" hidden="1" customHeight="1">
      <c r="A872" s="371">
        <v>2</v>
      </c>
      <c r="B872" s="371">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c r="A873" s="371">
        <v>3</v>
      </c>
      <c r="B873" s="371">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c r="A874" s="371">
        <v>4</v>
      </c>
      <c r="B874" s="371">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c r="A875" s="371">
        <v>5</v>
      </c>
      <c r="B875" s="371">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c r="A876" s="371">
        <v>6</v>
      </c>
      <c r="B876" s="371">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c r="A877" s="371">
        <v>7</v>
      </c>
      <c r="B877" s="371">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c r="A878" s="371">
        <v>8</v>
      </c>
      <c r="B878" s="371">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c r="A879" s="371">
        <v>9</v>
      </c>
      <c r="B879" s="371">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c r="A880" s="371">
        <v>10</v>
      </c>
      <c r="B880" s="371">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c r="A881" s="371">
        <v>11</v>
      </c>
      <c r="B881" s="371">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c r="A882" s="371">
        <v>12</v>
      </c>
      <c r="B882" s="371">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c r="A883" s="371">
        <v>13</v>
      </c>
      <c r="B883" s="371">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c r="A884" s="371">
        <v>14</v>
      </c>
      <c r="B884" s="371">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c r="A885" s="371">
        <v>15</v>
      </c>
      <c r="B885" s="371">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c r="A886" s="371">
        <v>16</v>
      </c>
      <c r="B886" s="371">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c r="A887" s="371">
        <v>17</v>
      </c>
      <c r="B887" s="371">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c r="A888" s="371">
        <v>18</v>
      </c>
      <c r="B888" s="371">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c r="A889" s="371">
        <v>19</v>
      </c>
      <c r="B889" s="371">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c r="A890" s="371">
        <v>20</v>
      </c>
      <c r="B890" s="371">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c r="A891" s="371">
        <v>21</v>
      </c>
      <c r="B891" s="371">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c r="A892" s="371">
        <v>22</v>
      </c>
      <c r="B892" s="371">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c r="A893" s="371">
        <v>23</v>
      </c>
      <c r="B893" s="371">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c r="A894" s="371">
        <v>24</v>
      </c>
      <c r="B894" s="371">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c r="A895" s="371">
        <v>25</v>
      </c>
      <c r="B895" s="371">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c r="A896" s="371">
        <v>26</v>
      </c>
      <c r="B896" s="371">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c r="A897" s="371">
        <v>27</v>
      </c>
      <c r="B897" s="371">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c r="A898" s="371">
        <v>28</v>
      </c>
      <c r="B898" s="371">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c r="A899" s="371">
        <v>29</v>
      </c>
      <c r="B899" s="371">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c r="A900" s="371">
        <v>30</v>
      </c>
      <c r="B900" s="371">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261</v>
      </c>
      <c r="AD903" s="134"/>
      <c r="AE903" s="134"/>
      <c r="AF903" s="134"/>
      <c r="AG903" s="134"/>
      <c r="AH903" s="353" t="s">
        <v>289</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c r="A904" s="371">
        <v>1</v>
      </c>
      <c r="B904" s="371">
        <v>1</v>
      </c>
      <c r="C904" s="347" t="s">
        <v>549</v>
      </c>
      <c r="D904" s="333"/>
      <c r="E904" s="333"/>
      <c r="F904" s="333"/>
      <c r="G904" s="333"/>
      <c r="H904" s="333"/>
      <c r="I904" s="333"/>
      <c r="J904" s="334">
        <v>4020001065144</v>
      </c>
      <c r="K904" s="335"/>
      <c r="L904" s="335"/>
      <c r="M904" s="335"/>
      <c r="N904" s="335"/>
      <c r="O904" s="335"/>
      <c r="P904" s="348" t="s">
        <v>560</v>
      </c>
      <c r="Q904" s="336"/>
      <c r="R904" s="336"/>
      <c r="S904" s="336"/>
      <c r="T904" s="336"/>
      <c r="U904" s="336"/>
      <c r="V904" s="336"/>
      <c r="W904" s="336"/>
      <c r="X904" s="336"/>
      <c r="Y904" s="337">
        <v>0.4</v>
      </c>
      <c r="Z904" s="338"/>
      <c r="AA904" s="338"/>
      <c r="AB904" s="339"/>
      <c r="AC904" s="349" t="s">
        <v>300</v>
      </c>
      <c r="AD904" s="357"/>
      <c r="AE904" s="357"/>
      <c r="AF904" s="357"/>
      <c r="AG904" s="357"/>
      <c r="AH904" s="358" t="s">
        <v>554</v>
      </c>
      <c r="AI904" s="359"/>
      <c r="AJ904" s="359"/>
      <c r="AK904" s="359"/>
      <c r="AL904" s="343" t="s">
        <v>554</v>
      </c>
      <c r="AM904" s="344"/>
      <c r="AN904" s="344"/>
      <c r="AO904" s="345"/>
      <c r="AP904" s="346" t="s">
        <v>556</v>
      </c>
      <c r="AQ904" s="346"/>
      <c r="AR904" s="346"/>
      <c r="AS904" s="346"/>
      <c r="AT904" s="346"/>
      <c r="AU904" s="346"/>
      <c r="AV904" s="346"/>
      <c r="AW904" s="346"/>
      <c r="AX904" s="346"/>
    </row>
    <row r="905" spans="1:50" ht="30" customHeight="1">
      <c r="A905" s="371">
        <v>2</v>
      </c>
      <c r="B905" s="371">
        <v>1</v>
      </c>
      <c r="C905" s="347" t="s">
        <v>548</v>
      </c>
      <c r="D905" s="333"/>
      <c r="E905" s="333"/>
      <c r="F905" s="333"/>
      <c r="G905" s="333"/>
      <c r="H905" s="333"/>
      <c r="I905" s="333"/>
      <c r="J905" s="334">
        <v>2010001033161</v>
      </c>
      <c r="K905" s="335"/>
      <c r="L905" s="335"/>
      <c r="M905" s="335"/>
      <c r="N905" s="335"/>
      <c r="O905" s="335"/>
      <c r="P905" s="348" t="s">
        <v>559</v>
      </c>
      <c r="Q905" s="336"/>
      <c r="R905" s="336"/>
      <c r="S905" s="336"/>
      <c r="T905" s="336"/>
      <c r="U905" s="336"/>
      <c r="V905" s="336"/>
      <c r="W905" s="336"/>
      <c r="X905" s="336"/>
      <c r="Y905" s="337">
        <v>0.4</v>
      </c>
      <c r="Z905" s="338"/>
      <c r="AA905" s="338"/>
      <c r="AB905" s="339"/>
      <c r="AC905" s="349" t="s">
        <v>299</v>
      </c>
      <c r="AD905" s="349"/>
      <c r="AE905" s="349"/>
      <c r="AF905" s="349"/>
      <c r="AG905" s="349"/>
      <c r="AH905" s="358" t="s">
        <v>555</v>
      </c>
      <c r="AI905" s="359"/>
      <c r="AJ905" s="359"/>
      <c r="AK905" s="359"/>
      <c r="AL905" s="343" t="s">
        <v>555</v>
      </c>
      <c r="AM905" s="344"/>
      <c r="AN905" s="344"/>
      <c r="AO905" s="345"/>
      <c r="AP905" s="346" t="s">
        <v>556</v>
      </c>
      <c r="AQ905" s="346"/>
      <c r="AR905" s="346"/>
      <c r="AS905" s="346"/>
      <c r="AT905" s="346"/>
      <c r="AU905" s="346"/>
      <c r="AV905" s="346"/>
      <c r="AW905" s="346"/>
      <c r="AX905" s="346"/>
    </row>
    <row r="906" spans="1:50" ht="30" customHeight="1">
      <c r="A906" s="371">
        <v>3</v>
      </c>
      <c r="B906" s="371">
        <v>1</v>
      </c>
      <c r="C906" s="347" t="s">
        <v>552</v>
      </c>
      <c r="D906" s="333"/>
      <c r="E906" s="333"/>
      <c r="F906" s="333"/>
      <c r="G906" s="333"/>
      <c r="H906" s="333"/>
      <c r="I906" s="333"/>
      <c r="J906" s="334">
        <v>5010401030061</v>
      </c>
      <c r="K906" s="335"/>
      <c r="L906" s="335"/>
      <c r="M906" s="335"/>
      <c r="N906" s="335"/>
      <c r="O906" s="335"/>
      <c r="P906" s="348" t="s">
        <v>553</v>
      </c>
      <c r="Q906" s="336"/>
      <c r="R906" s="336"/>
      <c r="S906" s="336"/>
      <c r="T906" s="336"/>
      <c r="U906" s="336"/>
      <c r="V906" s="336"/>
      <c r="W906" s="336"/>
      <c r="X906" s="336"/>
      <c r="Y906" s="337">
        <v>0.2</v>
      </c>
      <c r="Z906" s="338"/>
      <c r="AA906" s="338"/>
      <c r="AB906" s="339"/>
      <c r="AC906" s="349" t="s">
        <v>293</v>
      </c>
      <c r="AD906" s="349"/>
      <c r="AE906" s="349"/>
      <c r="AF906" s="349"/>
      <c r="AG906" s="349"/>
      <c r="AH906" s="341">
        <v>2</v>
      </c>
      <c r="AI906" s="342"/>
      <c r="AJ906" s="342"/>
      <c r="AK906" s="342"/>
      <c r="AL906" s="343" t="s">
        <v>555</v>
      </c>
      <c r="AM906" s="344"/>
      <c r="AN906" s="344"/>
      <c r="AO906" s="345"/>
      <c r="AP906" s="346" t="s">
        <v>557</v>
      </c>
      <c r="AQ906" s="346"/>
      <c r="AR906" s="346"/>
      <c r="AS906" s="346"/>
      <c r="AT906" s="346"/>
      <c r="AU906" s="346"/>
      <c r="AV906" s="346"/>
      <c r="AW906" s="346"/>
      <c r="AX906" s="346"/>
    </row>
    <row r="907" spans="1:50" ht="30" customHeight="1">
      <c r="A907" s="371">
        <v>4</v>
      </c>
      <c r="B907" s="371">
        <v>1</v>
      </c>
      <c r="C907" s="360" t="s">
        <v>551</v>
      </c>
      <c r="D907" s="361"/>
      <c r="E907" s="361"/>
      <c r="F907" s="361"/>
      <c r="G907" s="361"/>
      <c r="H907" s="361"/>
      <c r="I907" s="362"/>
      <c r="J907" s="363">
        <v>6010001109206</v>
      </c>
      <c r="K907" s="364"/>
      <c r="L907" s="364"/>
      <c r="M907" s="364"/>
      <c r="N907" s="364"/>
      <c r="O907" s="365"/>
      <c r="P907" s="366" t="s">
        <v>550</v>
      </c>
      <c r="Q907" s="367"/>
      <c r="R907" s="367"/>
      <c r="S907" s="367"/>
      <c r="T907" s="367"/>
      <c r="U907" s="367"/>
      <c r="V907" s="367"/>
      <c r="W907" s="367"/>
      <c r="X907" s="368"/>
      <c r="Y907" s="337">
        <v>0.1</v>
      </c>
      <c r="Z907" s="338"/>
      <c r="AA907" s="338"/>
      <c r="AB907" s="339"/>
      <c r="AC907" s="349" t="s">
        <v>299</v>
      </c>
      <c r="AD907" s="349"/>
      <c r="AE907" s="349"/>
      <c r="AF907" s="349"/>
      <c r="AG907" s="349"/>
      <c r="AH907" s="341" t="s">
        <v>555</v>
      </c>
      <c r="AI907" s="342"/>
      <c r="AJ907" s="342"/>
      <c r="AK907" s="342"/>
      <c r="AL907" s="343" t="s">
        <v>555</v>
      </c>
      <c r="AM907" s="344"/>
      <c r="AN907" s="344"/>
      <c r="AO907" s="345"/>
      <c r="AP907" s="346" t="s">
        <v>556</v>
      </c>
      <c r="AQ907" s="346"/>
      <c r="AR907" s="346"/>
      <c r="AS907" s="346"/>
      <c r="AT907" s="346"/>
      <c r="AU907" s="346"/>
      <c r="AV907" s="346"/>
      <c r="AW907" s="346"/>
      <c r="AX907" s="346"/>
    </row>
    <row r="908" spans="1:50" ht="30" hidden="1" customHeight="1">
      <c r="A908" s="371">
        <v>5</v>
      </c>
      <c r="B908" s="371">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c r="A909" s="371">
        <v>6</v>
      </c>
      <c r="B909" s="371">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c r="A910" s="371">
        <v>7</v>
      </c>
      <c r="B910" s="371">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c r="A911" s="371">
        <v>8</v>
      </c>
      <c r="B911" s="371">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c r="A912" s="371">
        <v>9</v>
      </c>
      <c r="B912" s="371">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c r="A913" s="371">
        <v>10</v>
      </c>
      <c r="B913" s="371">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c r="A914" s="371">
        <v>11</v>
      </c>
      <c r="B914" s="371">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c r="A915" s="371">
        <v>12</v>
      </c>
      <c r="B915" s="371">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c r="A916" s="371">
        <v>13</v>
      </c>
      <c r="B916" s="371">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c r="A917" s="371">
        <v>14</v>
      </c>
      <c r="B917" s="371">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c r="A918" s="371">
        <v>15</v>
      </c>
      <c r="B918" s="371">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c r="A919" s="371">
        <v>16</v>
      </c>
      <c r="B919" s="371">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c r="A920" s="371">
        <v>17</v>
      </c>
      <c r="B920" s="371">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c r="A921" s="371">
        <v>18</v>
      </c>
      <c r="B921" s="371">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c r="A922" s="371">
        <v>19</v>
      </c>
      <c r="B922" s="371">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c r="A923" s="371">
        <v>20</v>
      </c>
      <c r="B923" s="371">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c r="A924" s="371">
        <v>21</v>
      </c>
      <c r="B924" s="371">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c r="A925" s="371">
        <v>22</v>
      </c>
      <c r="B925" s="371">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c r="A926" s="371">
        <v>23</v>
      </c>
      <c r="B926" s="371">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c r="A927" s="371">
        <v>24</v>
      </c>
      <c r="B927" s="371">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c r="A928" s="371">
        <v>25</v>
      </c>
      <c r="B928" s="371">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c r="A929" s="371">
        <v>26</v>
      </c>
      <c r="B929" s="371">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c r="A930" s="371">
        <v>27</v>
      </c>
      <c r="B930" s="371">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c r="A931" s="371">
        <v>28</v>
      </c>
      <c r="B931" s="371">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c r="A932" s="371">
        <v>29</v>
      </c>
      <c r="B932" s="371">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c r="A933" s="371">
        <v>30</v>
      </c>
      <c r="B933" s="371">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261</v>
      </c>
      <c r="AD936" s="134"/>
      <c r="AE936" s="134"/>
      <c r="AF936" s="134"/>
      <c r="AG936" s="134"/>
      <c r="AH936" s="353" t="s">
        <v>289</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c r="A937" s="371">
        <v>1</v>
      </c>
      <c r="B937" s="371">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c r="A938" s="371">
        <v>2</v>
      </c>
      <c r="B938" s="371">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c r="A939" s="371">
        <v>3</v>
      </c>
      <c r="B939" s="371">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c r="A940" s="371">
        <v>4</v>
      </c>
      <c r="B940" s="371">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c r="A941" s="371">
        <v>5</v>
      </c>
      <c r="B941" s="371">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c r="A942" s="371">
        <v>6</v>
      </c>
      <c r="B942" s="371">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c r="A943" s="371">
        <v>7</v>
      </c>
      <c r="B943" s="371">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c r="A944" s="371">
        <v>8</v>
      </c>
      <c r="B944" s="371">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c r="A945" s="371">
        <v>9</v>
      </c>
      <c r="B945" s="371">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c r="A946" s="371">
        <v>10</v>
      </c>
      <c r="B946" s="371">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c r="A947" s="371">
        <v>11</v>
      </c>
      <c r="B947" s="371">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c r="A948" s="371">
        <v>12</v>
      </c>
      <c r="B948" s="371">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c r="A949" s="371">
        <v>13</v>
      </c>
      <c r="B949" s="371">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c r="A950" s="371">
        <v>14</v>
      </c>
      <c r="B950" s="371">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c r="A951" s="371">
        <v>15</v>
      </c>
      <c r="B951" s="371">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c r="A952" s="371">
        <v>16</v>
      </c>
      <c r="B952" s="371">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c r="A953" s="371">
        <v>17</v>
      </c>
      <c r="B953" s="371">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c r="A954" s="371">
        <v>18</v>
      </c>
      <c r="B954" s="371">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c r="A955" s="371">
        <v>19</v>
      </c>
      <c r="B955" s="371">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c r="A956" s="371">
        <v>20</v>
      </c>
      <c r="B956" s="371">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c r="A957" s="371">
        <v>21</v>
      </c>
      <c r="B957" s="371">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c r="A958" s="371">
        <v>22</v>
      </c>
      <c r="B958" s="371">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c r="A959" s="371">
        <v>23</v>
      </c>
      <c r="B959" s="371">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c r="A960" s="371">
        <v>24</v>
      </c>
      <c r="B960" s="371">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c r="A961" s="371">
        <v>25</v>
      </c>
      <c r="B961" s="371">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c r="A962" s="371">
        <v>26</v>
      </c>
      <c r="B962" s="371">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c r="A963" s="371">
        <v>27</v>
      </c>
      <c r="B963" s="371">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c r="A964" s="371">
        <v>28</v>
      </c>
      <c r="B964" s="371">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c r="A965" s="371">
        <v>29</v>
      </c>
      <c r="B965" s="371">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c r="A966" s="371">
        <v>30</v>
      </c>
      <c r="B966" s="371">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261</v>
      </c>
      <c r="AD969" s="134"/>
      <c r="AE969" s="134"/>
      <c r="AF969" s="134"/>
      <c r="AG969" s="134"/>
      <c r="AH969" s="353" t="s">
        <v>289</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c r="A970" s="371">
        <v>1</v>
      </c>
      <c r="B970" s="371">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c r="A971" s="371">
        <v>2</v>
      </c>
      <c r="B971" s="371">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c r="A972" s="371">
        <v>3</v>
      </c>
      <c r="B972" s="371">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c r="A973" s="371">
        <v>4</v>
      </c>
      <c r="B973" s="371">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c r="A974" s="371">
        <v>5</v>
      </c>
      <c r="B974" s="371">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c r="A975" s="371">
        <v>6</v>
      </c>
      <c r="B975" s="371">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c r="A976" s="371">
        <v>7</v>
      </c>
      <c r="B976" s="371">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c r="A977" s="371">
        <v>8</v>
      </c>
      <c r="B977" s="371">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c r="A978" s="371">
        <v>9</v>
      </c>
      <c r="B978" s="371">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c r="A979" s="371">
        <v>10</v>
      </c>
      <c r="B979" s="371">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c r="A980" s="371">
        <v>11</v>
      </c>
      <c r="B980" s="371">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c r="A981" s="371">
        <v>12</v>
      </c>
      <c r="B981" s="371">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c r="A982" s="371">
        <v>13</v>
      </c>
      <c r="B982" s="371">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c r="A983" s="371">
        <v>14</v>
      </c>
      <c r="B983" s="371">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c r="A984" s="371">
        <v>15</v>
      </c>
      <c r="B984" s="371">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c r="A985" s="371">
        <v>16</v>
      </c>
      <c r="B985" s="371">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c r="A986" s="371">
        <v>17</v>
      </c>
      <c r="B986" s="371">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c r="A987" s="371">
        <v>18</v>
      </c>
      <c r="B987" s="371">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c r="A988" s="371">
        <v>19</v>
      </c>
      <c r="B988" s="371">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c r="A989" s="371">
        <v>20</v>
      </c>
      <c r="B989" s="371">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c r="A990" s="371">
        <v>21</v>
      </c>
      <c r="B990" s="371">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c r="A991" s="371">
        <v>22</v>
      </c>
      <c r="B991" s="371">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c r="A992" s="371">
        <v>23</v>
      </c>
      <c r="B992" s="371">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c r="A993" s="371">
        <v>24</v>
      </c>
      <c r="B993" s="371">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c r="A994" s="371">
        <v>25</v>
      </c>
      <c r="B994" s="371">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c r="A995" s="371">
        <v>26</v>
      </c>
      <c r="B995" s="371">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c r="A996" s="371">
        <v>27</v>
      </c>
      <c r="B996" s="371">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c r="A997" s="371">
        <v>28</v>
      </c>
      <c r="B997" s="371">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c r="A998" s="371">
        <v>29</v>
      </c>
      <c r="B998" s="371">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c r="A999" s="371">
        <v>30</v>
      </c>
      <c r="B999" s="371">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261</v>
      </c>
      <c r="AD1002" s="134"/>
      <c r="AE1002" s="134"/>
      <c r="AF1002" s="134"/>
      <c r="AG1002" s="134"/>
      <c r="AH1002" s="353" t="s">
        <v>289</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c r="A1003" s="371">
        <v>1</v>
      </c>
      <c r="B1003" s="371">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c r="A1004" s="371">
        <v>2</v>
      </c>
      <c r="B1004" s="371">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c r="A1005" s="371">
        <v>3</v>
      </c>
      <c r="B1005" s="371">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c r="A1006" s="371">
        <v>4</v>
      </c>
      <c r="B1006" s="371">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c r="A1007" s="371">
        <v>5</v>
      </c>
      <c r="B1007" s="371">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c r="A1008" s="371">
        <v>6</v>
      </c>
      <c r="B1008" s="371">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c r="A1009" s="371">
        <v>7</v>
      </c>
      <c r="B1009" s="371">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c r="A1010" s="371">
        <v>8</v>
      </c>
      <c r="B1010" s="371">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c r="A1011" s="371">
        <v>9</v>
      </c>
      <c r="B1011" s="371">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c r="A1012" s="371">
        <v>10</v>
      </c>
      <c r="B1012" s="371">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c r="A1013" s="371">
        <v>11</v>
      </c>
      <c r="B1013" s="371">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c r="A1014" s="371">
        <v>12</v>
      </c>
      <c r="B1014" s="371">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c r="A1015" s="371">
        <v>13</v>
      </c>
      <c r="B1015" s="371">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c r="A1016" s="371">
        <v>14</v>
      </c>
      <c r="B1016" s="371">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c r="A1017" s="371">
        <v>15</v>
      </c>
      <c r="B1017" s="371">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c r="A1018" s="371">
        <v>16</v>
      </c>
      <c r="B1018" s="371">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c r="A1019" s="371">
        <v>17</v>
      </c>
      <c r="B1019" s="371">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c r="A1020" s="371">
        <v>18</v>
      </c>
      <c r="B1020" s="371">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c r="A1021" s="371">
        <v>19</v>
      </c>
      <c r="B1021" s="371">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c r="A1022" s="371">
        <v>20</v>
      </c>
      <c r="B1022" s="371">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c r="A1023" s="371">
        <v>21</v>
      </c>
      <c r="B1023" s="371">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c r="A1024" s="371">
        <v>22</v>
      </c>
      <c r="B1024" s="371">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c r="A1025" s="371">
        <v>23</v>
      </c>
      <c r="B1025" s="371">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c r="A1026" s="371">
        <v>24</v>
      </c>
      <c r="B1026" s="371">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c r="A1027" s="371">
        <v>25</v>
      </c>
      <c r="B1027" s="371">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c r="A1028" s="371">
        <v>26</v>
      </c>
      <c r="B1028" s="371">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c r="A1029" s="371">
        <v>27</v>
      </c>
      <c r="B1029" s="371">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c r="A1030" s="371">
        <v>28</v>
      </c>
      <c r="B1030" s="371">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c r="A1031" s="371">
        <v>29</v>
      </c>
      <c r="B1031" s="371">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c r="A1032" s="371">
        <v>30</v>
      </c>
      <c r="B1032" s="371">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261</v>
      </c>
      <c r="AD1035" s="134"/>
      <c r="AE1035" s="134"/>
      <c r="AF1035" s="134"/>
      <c r="AG1035" s="134"/>
      <c r="AH1035" s="353" t="s">
        <v>289</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c r="A1036" s="371">
        <v>1</v>
      </c>
      <c r="B1036" s="371">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c r="A1037" s="371">
        <v>2</v>
      </c>
      <c r="B1037" s="371">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c r="A1038" s="371">
        <v>3</v>
      </c>
      <c r="B1038" s="371">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c r="A1039" s="371">
        <v>4</v>
      </c>
      <c r="B1039" s="371">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c r="A1040" s="371">
        <v>5</v>
      </c>
      <c r="B1040" s="371">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c r="A1041" s="371">
        <v>6</v>
      </c>
      <c r="B1041" s="371">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c r="A1042" s="371">
        <v>7</v>
      </c>
      <c r="B1042" s="371">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c r="A1043" s="371">
        <v>8</v>
      </c>
      <c r="B1043" s="371">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c r="A1044" s="371">
        <v>9</v>
      </c>
      <c r="B1044" s="371">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c r="A1045" s="371">
        <v>10</v>
      </c>
      <c r="B1045" s="371">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c r="A1046" s="371">
        <v>11</v>
      </c>
      <c r="B1046" s="371">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c r="A1047" s="371">
        <v>12</v>
      </c>
      <c r="B1047" s="371">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c r="A1048" s="371">
        <v>13</v>
      </c>
      <c r="B1048" s="371">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c r="A1049" s="371">
        <v>14</v>
      </c>
      <c r="B1049" s="371">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c r="A1050" s="371">
        <v>15</v>
      </c>
      <c r="B1050" s="371">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c r="A1051" s="371">
        <v>16</v>
      </c>
      <c r="B1051" s="371">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c r="A1052" s="371">
        <v>17</v>
      </c>
      <c r="B1052" s="371">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c r="A1053" s="371">
        <v>18</v>
      </c>
      <c r="B1053" s="371">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c r="A1054" s="371">
        <v>19</v>
      </c>
      <c r="B1054" s="371">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c r="A1055" s="371">
        <v>20</v>
      </c>
      <c r="B1055" s="371">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c r="A1056" s="371">
        <v>21</v>
      </c>
      <c r="B1056" s="371">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c r="A1057" s="371">
        <v>22</v>
      </c>
      <c r="B1057" s="371">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c r="A1058" s="371">
        <v>23</v>
      </c>
      <c r="B1058" s="371">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c r="A1059" s="371">
        <v>24</v>
      </c>
      <c r="B1059" s="371">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c r="A1060" s="371">
        <v>25</v>
      </c>
      <c r="B1060" s="371">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c r="A1061" s="371">
        <v>26</v>
      </c>
      <c r="B1061" s="371">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c r="A1062" s="371">
        <v>27</v>
      </c>
      <c r="B1062" s="371">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c r="A1063" s="371">
        <v>28</v>
      </c>
      <c r="B1063" s="371">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c r="A1064" s="371">
        <v>29</v>
      </c>
      <c r="B1064" s="371">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c r="A1065" s="371">
        <v>30</v>
      </c>
      <c r="B1065" s="371">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261</v>
      </c>
      <c r="AD1068" s="134"/>
      <c r="AE1068" s="134"/>
      <c r="AF1068" s="134"/>
      <c r="AG1068" s="134"/>
      <c r="AH1068" s="353" t="s">
        <v>289</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c r="A1069" s="371">
        <v>1</v>
      </c>
      <c r="B1069" s="371">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c r="A1070" s="371">
        <v>2</v>
      </c>
      <c r="B1070" s="371">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c r="A1071" s="371">
        <v>3</v>
      </c>
      <c r="B1071" s="371">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c r="A1072" s="371">
        <v>4</v>
      </c>
      <c r="B1072" s="371">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c r="A1073" s="371">
        <v>5</v>
      </c>
      <c r="B1073" s="371">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c r="A1074" s="371">
        <v>6</v>
      </c>
      <c r="B1074" s="371">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c r="A1075" s="371">
        <v>7</v>
      </c>
      <c r="B1075" s="371">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c r="A1076" s="371">
        <v>8</v>
      </c>
      <c r="B1076" s="371">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c r="A1077" s="371">
        <v>9</v>
      </c>
      <c r="B1077" s="371">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c r="A1078" s="371">
        <v>10</v>
      </c>
      <c r="B1078" s="371">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c r="A1079" s="371">
        <v>11</v>
      </c>
      <c r="B1079" s="371">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c r="A1080" s="371">
        <v>12</v>
      </c>
      <c r="B1080" s="371">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c r="A1081" s="371">
        <v>13</v>
      </c>
      <c r="B1081" s="371">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c r="A1082" s="371">
        <v>14</v>
      </c>
      <c r="B1082" s="371">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c r="A1083" s="371">
        <v>15</v>
      </c>
      <c r="B1083" s="371">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c r="A1084" s="371">
        <v>16</v>
      </c>
      <c r="B1084" s="371">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c r="A1085" s="371">
        <v>17</v>
      </c>
      <c r="B1085" s="371">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c r="A1086" s="371">
        <v>18</v>
      </c>
      <c r="B1086" s="371">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c r="A1087" s="371">
        <v>19</v>
      </c>
      <c r="B1087" s="371">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c r="A1088" s="371">
        <v>20</v>
      </c>
      <c r="B1088" s="371">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c r="A1089" s="371">
        <v>21</v>
      </c>
      <c r="B1089" s="371">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c r="A1090" s="371">
        <v>22</v>
      </c>
      <c r="B1090" s="371">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c r="A1091" s="371">
        <v>23</v>
      </c>
      <c r="B1091" s="371">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c r="A1092" s="371">
        <v>24</v>
      </c>
      <c r="B1092" s="371">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c r="A1093" s="371">
        <v>25</v>
      </c>
      <c r="B1093" s="371">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c r="A1094" s="371">
        <v>26</v>
      </c>
      <c r="B1094" s="371">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c r="A1095" s="371">
        <v>27</v>
      </c>
      <c r="B1095" s="371">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c r="A1096" s="371">
        <v>28</v>
      </c>
      <c r="B1096" s="371">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c r="A1097" s="371">
        <v>29</v>
      </c>
      <c r="B1097" s="371">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c r="A1098" s="371">
        <v>30</v>
      </c>
      <c r="B1098" s="371">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c r="A1099" s="372" t="s">
        <v>252</v>
      </c>
      <c r="B1099" s="373"/>
      <c r="C1099" s="373"/>
      <c r="D1099" s="373"/>
      <c r="E1099" s="373"/>
      <c r="F1099" s="373"/>
      <c r="G1099" s="373"/>
      <c r="H1099" s="373"/>
      <c r="I1099" s="373"/>
      <c r="J1099" s="373"/>
      <c r="K1099" s="373"/>
      <c r="L1099" s="373"/>
      <c r="M1099" s="373"/>
      <c r="N1099" s="373"/>
      <c r="O1099" s="373"/>
      <c r="P1099" s="373"/>
      <c r="Q1099" s="373"/>
      <c r="R1099" s="373"/>
      <c r="S1099" s="373"/>
      <c r="T1099" s="373"/>
      <c r="U1099" s="373"/>
      <c r="V1099" s="373"/>
      <c r="W1099" s="373"/>
      <c r="X1099" s="373"/>
      <c r="Y1099" s="373"/>
      <c r="Z1099" s="373"/>
      <c r="AA1099" s="373"/>
      <c r="AB1099" s="373"/>
      <c r="AC1099" s="373"/>
      <c r="AD1099" s="373"/>
      <c r="AE1099" s="373"/>
      <c r="AF1099" s="373"/>
      <c r="AG1099" s="373"/>
      <c r="AH1099" s="373"/>
      <c r="AI1099" s="373"/>
      <c r="AJ1099" s="373"/>
      <c r="AK1099" s="374"/>
      <c r="AL1099" s="266" t="s">
        <v>267</v>
      </c>
      <c r="AM1099" s="267"/>
      <c r="AN1099" s="267"/>
      <c r="AO1099" s="65"/>
      <c r="AP1099" s="59"/>
      <c r="AQ1099" s="59"/>
      <c r="AR1099" s="59"/>
      <c r="AS1099" s="59"/>
      <c r="AT1099" s="59"/>
      <c r="AU1099" s="59"/>
      <c r="AV1099" s="59"/>
      <c r="AW1099" s="59"/>
      <c r="AX1099" s="60"/>
    </row>
    <row r="1100" spans="1:50" ht="24.75" hidden="1"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c r="A1102" s="371"/>
      <c r="B1102" s="371"/>
      <c r="C1102" s="134" t="s">
        <v>218</v>
      </c>
      <c r="D1102" s="375"/>
      <c r="E1102" s="134" t="s">
        <v>217</v>
      </c>
      <c r="F1102" s="375"/>
      <c r="G1102" s="375"/>
      <c r="H1102" s="375"/>
      <c r="I1102" s="375"/>
      <c r="J1102" s="134" t="s">
        <v>224</v>
      </c>
      <c r="K1102" s="134"/>
      <c r="L1102" s="134"/>
      <c r="M1102" s="134"/>
      <c r="N1102" s="134"/>
      <c r="O1102" s="134"/>
      <c r="P1102" s="353" t="s">
        <v>27</v>
      </c>
      <c r="Q1102" s="353"/>
      <c r="R1102" s="353"/>
      <c r="S1102" s="353"/>
      <c r="T1102" s="353"/>
      <c r="U1102" s="353"/>
      <c r="V1102" s="353"/>
      <c r="W1102" s="353"/>
      <c r="X1102" s="353"/>
      <c r="Y1102" s="134" t="s">
        <v>226</v>
      </c>
      <c r="Z1102" s="375"/>
      <c r="AA1102" s="375"/>
      <c r="AB1102" s="375"/>
      <c r="AC1102" s="134" t="s">
        <v>200</v>
      </c>
      <c r="AD1102" s="134"/>
      <c r="AE1102" s="134"/>
      <c r="AF1102" s="134"/>
      <c r="AG1102" s="134"/>
      <c r="AH1102" s="353" t="s">
        <v>213</v>
      </c>
      <c r="AI1102" s="354"/>
      <c r="AJ1102" s="354"/>
      <c r="AK1102" s="354"/>
      <c r="AL1102" s="354" t="s">
        <v>21</v>
      </c>
      <c r="AM1102" s="354"/>
      <c r="AN1102" s="354"/>
      <c r="AO1102" s="376"/>
      <c r="AP1102" s="356" t="s">
        <v>253</v>
      </c>
      <c r="AQ1102" s="356"/>
      <c r="AR1102" s="356"/>
      <c r="AS1102" s="356"/>
      <c r="AT1102" s="356"/>
      <c r="AU1102" s="356"/>
      <c r="AV1102" s="356"/>
      <c r="AW1102" s="356"/>
      <c r="AX1102" s="356"/>
    </row>
    <row r="1103" spans="1:50" ht="30" hidden="1" customHeight="1">
      <c r="A1103" s="371">
        <v>1</v>
      </c>
      <c r="B1103" s="371">
        <v>1</v>
      </c>
      <c r="C1103" s="369"/>
      <c r="D1103" s="369"/>
      <c r="E1103" s="370"/>
      <c r="F1103" s="370"/>
      <c r="G1103" s="370"/>
      <c r="H1103" s="370"/>
      <c r="I1103" s="370"/>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c r="A1104" s="371">
        <v>2</v>
      </c>
      <c r="B1104" s="371">
        <v>1</v>
      </c>
      <c r="C1104" s="369"/>
      <c r="D1104" s="369"/>
      <c r="E1104" s="370"/>
      <c r="F1104" s="370"/>
      <c r="G1104" s="370"/>
      <c r="H1104" s="370"/>
      <c r="I1104" s="370"/>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c r="A1105" s="371">
        <v>3</v>
      </c>
      <c r="B1105" s="371">
        <v>1</v>
      </c>
      <c r="C1105" s="369"/>
      <c r="D1105" s="369"/>
      <c r="E1105" s="370"/>
      <c r="F1105" s="370"/>
      <c r="G1105" s="370"/>
      <c r="H1105" s="370"/>
      <c r="I1105" s="370"/>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c r="A1106" s="371">
        <v>4</v>
      </c>
      <c r="B1106" s="371">
        <v>1</v>
      </c>
      <c r="C1106" s="369"/>
      <c r="D1106" s="369"/>
      <c r="E1106" s="370"/>
      <c r="F1106" s="370"/>
      <c r="G1106" s="370"/>
      <c r="H1106" s="370"/>
      <c r="I1106" s="370"/>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c r="A1107" s="371">
        <v>5</v>
      </c>
      <c r="B1107" s="371">
        <v>1</v>
      </c>
      <c r="C1107" s="369"/>
      <c r="D1107" s="369"/>
      <c r="E1107" s="370"/>
      <c r="F1107" s="370"/>
      <c r="G1107" s="370"/>
      <c r="H1107" s="370"/>
      <c r="I1107" s="370"/>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c r="A1108" s="371">
        <v>6</v>
      </c>
      <c r="B1108" s="371">
        <v>1</v>
      </c>
      <c r="C1108" s="369"/>
      <c r="D1108" s="369"/>
      <c r="E1108" s="370"/>
      <c r="F1108" s="370"/>
      <c r="G1108" s="370"/>
      <c r="H1108" s="370"/>
      <c r="I1108" s="370"/>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c r="A1109" s="371">
        <v>7</v>
      </c>
      <c r="B1109" s="371">
        <v>1</v>
      </c>
      <c r="C1109" s="369"/>
      <c r="D1109" s="369"/>
      <c r="E1109" s="370"/>
      <c r="F1109" s="370"/>
      <c r="G1109" s="370"/>
      <c r="H1109" s="370"/>
      <c r="I1109" s="370"/>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c r="A1110" s="371">
        <v>8</v>
      </c>
      <c r="B1110" s="371">
        <v>1</v>
      </c>
      <c r="C1110" s="369"/>
      <c r="D1110" s="369"/>
      <c r="E1110" s="370"/>
      <c r="F1110" s="370"/>
      <c r="G1110" s="370"/>
      <c r="H1110" s="370"/>
      <c r="I1110" s="370"/>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c r="A1111" s="371">
        <v>9</v>
      </c>
      <c r="B1111" s="371">
        <v>1</v>
      </c>
      <c r="C1111" s="369"/>
      <c r="D1111" s="369"/>
      <c r="E1111" s="370"/>
      <c r="F1111" s="370"/>
      <c r="G1111" s="370"/>
      <c r="H1111" s="370"/>
      <c r="I1111" s="370"/>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c r="A1112" s="371">
        <v>10</v>
      </c>
      <c r="B1112" s="371">
        <v>1</v>
      </c>
      <c r="C1112" s="369"/>
      <c r="D1112" s="369"/>
      <c r="E1112" s="370"/>
      <c r="F1112" s="370"/>
      <c r="G1112" s="370"/>
      <c r="H1112" s="370"/>
      <c r="I1112" s="370"/>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c r="A1113" s="371">
        <v>11</v>
      </c>
      <c r="B1113" s="371">
        <v>1</v>
      </c>
      <c r="C1113" s="369"/>
      <c r="D1113" s="369"/>
      <c r="E1113" s="370"/>
      <c r="F1113" s="370"/>
      <c r="G1113" s="370"/>
      <c r="H1113" s="370"/>
      <c r="I1113" s="370"/>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c r="A1114" s="371">
        <v>12</v>
      </c>
      <c r="B1114" s="371">
        <v>1</v>
      </c>
      <c r="C1114" s="369"/>
      <c r="D1114" s="369"/>
      <c r="E1114" s="370"/>
      <c r="F1114" s="370"/>
      <c r="G1114" s="370"/>
      <c r="H1114" s="370"/>
      <c r="I1114" s="370"/>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c r="A1115" s="371">
        <v>13</v>
      </c>
      <c r="B1115" s="371">
        <v>1</v>
      </c>
      <c r="C1115" s="369"/>
      <c r="D1115" s="369"/>
      <c r="E1115" s="370"/>
      <c r="F1115" s="370"/>
      <c r="G1115" s="370"/>
      <c r="H1115" s="370"/>
      <c r="I1115" s="370"/>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c r="A1116" s="371">
        <v>14</v>
      </c>
      <c r="B1116" s="371">
        <v>1</v>
      </c>
      <c r="C1116" s="369"/>
      <c r="D1116" s="369"/>
      <c r="E1116" s="370"/>
      <c r="F1116" s="370"/>
      <c r="G1116" s="370"/>
      <c r="H1116" s="370"/>
      <c r="I1116" s="370"/>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c r="A1117" s="371">
        <v>15</v>
      </c>
      <c r="B1117" s="371">
        <v>1</v>
      </c>
      <c r="C1117" s="369"/>
      <c r="D1117" s="369"/>
      <c r="E1117" s="370"/>
      <c r="F1117" s="370"/>
      <c r="G1117" s="370"/>
      <c r="H1117" s="370"/>
      <c r="I1117" s="370"/>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c r="A1118" s="371">
        <v>16</v>
      </c>
      <c r="B1118" s="371">
        <v>1</v>
      </c>
      <c r="C1118" s="369"/>
      <c r="D1118" s="369"/>
      <c r="E1118" s="370"/>
      <c r="F1118" s="370"/>
      <c r="G1118" s="370"/>
      <c r="H1118" s="370"/>
      <c r="I1118" s="370"/>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c r="A1119" s="371">
        <v>17</v>
      </c>
      <c r="B1119" s="371">
        <v>1</v>
      </c>
      <c r="C1119" s="369"/>
      <c r="D1119" s="369"/>
      <c r="E1119" s="370"/>
      <c r="F1119" s="370"/>
      <c r="G1119" s="370"/>
      <c r="H1119" s="370"/>
      <c r="I1119" s="370"/>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c r="A1120" s="371">
        <v>18</v>
      </c>
      <c r="B1120" s="371">
        <v>1</v>
      </c>
      <c r="C1120" s="369"/>
      <c r="D1120" s="369"/>
      <c r="E1120" s="132"/>
      <c r="F1120" s="370"/>
      <c r="G1120" s="370"/>
      <c r="H1120" s="370"/>
      <c r="I1120" s="370"/>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c r="A1121" s="371">
        <v>19</v>
      </c>
      <c r="B1121" s="371">
        <v>1</v>
      </c>
      <c r="C1121" s="369"/>
      <c r="D1121" s="369"/>
      <c r="E1121" s="370"/>
      <c r="F1121" s="370"/>
      <c r="G1121" s="370"/>
      <c r="H1121" s="370"/>
      <c r="I1121" s="370"/>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c r="A1122" s="371">
        <v>20</v>
      </c>
      <c r="B1122" s="371">
        <v>1</v>
      </c>
      <c r="C1122" s="369"/>
      <c r="D1122" s="369"/>
      <c r="E1122" s="370"/>
      <c r="F1122" s="370"/>
      <c r="G1122" s="370"/>
      <c r="H1122" s="370"/>
      <c r="I1122" s="370"/>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c r="A1123" s="371">
        <v>21</v>
      </c>
      <c r="B1123" s="371">
        <v>1</v>
      </c>
      <c r="C1123" s="369"/>
      <c r="D1123" s="369"/>
      <c r="E1123" s="370"/>
      <c r="F1123" s="370"/>
      <c r="G1123" s="370"/>
      <c r="H1123" s="370"/>
      <c r="I1123" s="370"/>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c r="A1124" s="371">
        <v>22</v>
      </c>
      <c r="B1124" s="371">
        <v>1</v>
      </c>
      <c r="C1124" s="369"/>
      <c r="D1124" s="369"/>
      <c r="E1124" s="370"/>
      <c r="F1124" s="370"/>
      <c r="G1124" s="370"/>
      <c r="H1124" s="370"/>
      <c r="I1124" s="370"/>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c r="A1125" s="371">
        <v>23</v>
      </c>
      <c r="B1125" s="371">
        <v>1</v>
      </c>
      <c r="C1125" s="369"/>
      <c r="D1125" s="369"/>
      <c r="E1125" s="370"/>
      <c r="F1125" s="370"/>
      <c r="G1125" s="370"/>
      <c r="H1125" s="370"/>
      <c r="I1125" s="370"/>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c r="A1126" s="371">
        <v>24</v>
      </c>
      <c r="B1126" s="371">
        <v>1</v>
      </c>
      <c r="C1126" s="369"/>
      <c r="D1126" s="369"/>
      <c r="E1126" s="370"/>
      <c r="F1126" s="370"/>
      <c r="G1126" s="370"/>
      <c r="H1126" s="370"/>
      <c r="I1126" s="370"/>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c r="A1127" s="371">
        <v>25</v>
      </c>
      <c r="B1127" s="371">
        <v>1</v>
      </c>
      <c r="C1127" s="369"/>
      <c r="D1127" s="369"/>
      <c r="E1127" s="370"/>
      <c r="F1127" s="370"/>
      <c r="G1127" s="370"/>
      <c r="H1127" s="370"/>
      <c r="I1127" s="370"/>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c r="A1128" s="371">
        <v>26</v>
      </c>
      <c r="B1128" s="371">
        <v>1</v>
      </c>
      <c r="C1128" s="369"/>
      <c r="D1128" s="369"/>
      <c r="E1128" s="370"/>
      <c r="F1128" s="370"/>
      <c r="G1128" s="370"/>
      <c r="H1128" s="370"/>
      <c r="I1128" s="370"/>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c r="A1129" s="371">
        <v>27</v>
      </c>
      <c r="B1129" s="371">
        <v>1</v>
      </c>
      <c r="C1129" s="369"/>
      <c r="D1129" s="369"/>
      <c r="E1129" s="370"/>
      <c r="F1129" s="370"/>
      <c r="G1129" s="370"/>
      <c r="H1129" s="370"/>
      <c r="I1129" s="370"/>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c r="A1130" s="371">
        <v>28</v>
      </c>
      <c r="B1130" s="371">
        <v>1</v>
      </c>
      <c r="C1130" s="369"/>
      <c r="D1130" s="369"/>
      <c r="E1130" s="370"/>
      <c r="F1130" s="370"/>
      <c r="G1130" s="370"/>
      <c r="H1130" s="370"/>
      <c r="I1130" s="370"/>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c r="A1131" s="371">
        <v>29</v>
      </c>
      <c r="B1131" s="371">
        <v>1</v>
      </c>
      <c r="C1131" s="369"/>
      <c r="D1131" s="369"/>
      <c r="E1131" s="370"/>
      <c r="F1131" s="370"/>
      <c r="G1131" s="370"/>
      <c r="H1131" s="370"/>
      <c r="I1131" s="370"/>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c r="A1132" s="371">
        <v>30</v>
      </c>
      <c r="B1132" s="371">
        <v>1</v>
      </c>
      <c r="C1132" s="369"/>
      <c r="D1132" s="369"/>
      <c r="E1132" s="370"/>
      <c r="F1132" s="370"/>
      <c r="G1132" s="370"/>
      <c r="H1132" s="370"/>
      <c r="I1132" s="370"/>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15">
      <formula>IF(RIGHT(TEXT(P14,"0.#"),1)=".",FALSE,TRUE)</formula>
    </cfRule>
    <cfRule type="expression" dxfId="2100" priority="14016">
      <formula>IF(RIGHT(TEXT(P14,"0.#"),1)=".",TRUE,FALSE)</formula>
    </cfRule>
  </conditionalFormatting>
  <conditionalFormatting sqref="AE32">
    <cfRule type="expression" dxfId="2099" priority="14005">
      <formula>IF(RIGHT(TEXT(AE32,"0.#"),1)=".",FALSE,TRUE)</formula>
    </cfRule>
    <cfRule type="expression" dxfId="2098" priority="14006">
      <formula>IF(RIGHT(TEXT(AE32,"0.#"),1)=".",TRUE,FALSE)</formula>
    </cfRule>
  </conditionalFormatting>
  <conditionalFormatting sqref="P18:AX18">
    <cfRule type="expression" dxfId="2097" priority="13891">
      <formula>IF(RIGHT(TEXT(P18,"0.#"),1)=".",FALSE,TRUE)</formula>
    </cfRule>
    <cfRule type="expression" dxfId="2096" priority="13892">
      <formula>IF(RIGHT(TEXT(P18,"0.#"),1)=".",TRUE,FALSE)</formula>
    </cfRule>
  </conditionalFormatting>
  <conditionalFormatting sqref="Y783">
    <cfRule type="expression" dxfId="2095" priority="13887">
      <formula>IF(RIGHT(TEXT(Y783,"0.#"),1)=".",FALSE,TRUE)</formula>
    </cfRule>
    <cfRule type="expression" dxfId="2094" priority="13888">
      <formula>IF(RIGHT(TEXT(Y783,"0.#"),1)=".",TRUE,FALSE)</formula>
    </cfRule>
  </conditionalFormatting>
  <conditionalFormatting sqref="Y792">
    <cfRule type="expression" dxfId="2093" priority="13883">
      <formula>IF(RIGHT(TEXT(Y792,"0.#"),1)=".",FALSE,TRUE)</formula>
    </cfRule>
    <cfRule type="expression" dxfId="2092" priority="13884">
      <formula>IF(RIGHT(TEXT(Y792,"0.#"),1)=".",TRUE,FALSE)</formula>
    </cfRule>
  </conditionalFormatting>
  <conditionalFormatting sqref="Y823:Y830 Y821 Y810:Y817 Y808 Y797:Y804 Y795">
    <cfRule type="expression" dxfId="2091" priority="13665">
      <formula>IF(RIGHT(TEXT(Y795,"0.#"),1)=".",FALSE,TRUE)</formula>
    </cfRule>
    <cfRule type="expression" dxfId="2090" priority="13666">
      <formula>IF(RIGHT(TEXT(Y795,"0.#"),1)=".",TRUE,FALSE)</formula>
    </cfRule>
  </conditionalFormatting>
  <conditionalFormatting sqref="P16:AQ17 P15:AX15 P13:AX13">
    <cfRule type="expression" dxfId="2089" priority="13713">
      <formula>IF(RIGHT(TEXT(P13,"0.#"),1)=".",FALSE,TRUE)</formula>
    </cfRule>
    <cfRule type="expression" dxfId="2088" priority="13714">
      <formula>IF(RIGHT(TEXT(P13,"0.#"),1)=".",TRUE,FALSE)</formula>
    </cfRule>
  </conditionalFormatting>
  <conditionalFormatting sqref="P19:AJ19">
    <cfRule type="expression" dxfId="2087" priority="13711">
      <formula>IF(RIGHT(TEXT(P19,"0.#"),1)=".",FALSE,TRUE)</formula>
    </cfRule>
    <cfRule type="expression" dxfId="2086" priority="13712">
      <formula>IF(RIGHT(TEXT(P19,"0.#"),1)=".",TRUE,FALSE)</formula>
    </cfRule>
  </conditionalFormatting>
  <conditionalFormatting sqref="AE101 AQ101">
    <cfRule type="expression" dxfId="2085" priority="13703">
      <formula>IF(RIGHT(TEXT(AE101,"0.#"),1)=".",FALSE,TRUE)</formula>
    </cfRule>
    <cfRule type="expression" dxfId="2084" priority="13704">
      <formula>IF(RIGHT(TEXT(AE101,"0.#"),1)=".",TRUE,FALSE)</formula>
    </cfRule>
  </conditionalFormatting>
  <conditionalFormatting sqref="Y784:Y791 Y782">
    <cfRule type="expression" dxfId="2083" priority="13689">
      <formula>IF(RIGHT(TEXT(Y782,"0.#"),1)=".",FALSE,TRUE)</formula>
    </cfRule>
    <cfRule type="expression" dxfId="2082" priority="13690">
      <formula>IF(RIGHT(TEXT(Y782,"0.#"),1)=".",TRUE,FALSE)</formula>
    </cfRule>
  </conditionalFormatting>
  <conditionalFormatting sqref="AU783">
    <cfRule type="expression" dxfId="2081" priority="13687">
      <formula>IF(RIGHT(TEXT(AU783,"0.#"),1)=".",FALSE,TRUE)</formula>
    </cfRule>
    <cfRule type="expression" dxfId="2080" priority="13688">
      <formula>IF(RIGHT(TEXT(AU783,"0.#"),1)=".",TRUE,FALSE)</formula>
    </cfRule>
  </conditionalFormatting>
  <conditionalFormatting sqref="AU792">
    <cfRule type="expression" dxfId="2079" priority="13685">
      <formula>IF(RIGHT(TEXT(AU792,"0.#"),1)=".",FALSE,TRUE)</formula>
    </cfRule>
    <cfRule type="expression" dxfId="2078" priority="13686">
      <formula>IF(RIGHT(TEXT(AU792,"0.#"),1)=".",TRUE,FALSE)</formula>
    </cfRule>
  </conditionalFormatting>
  <conditionalFormatting sqref="AU784:AU791 AU782">
    <cfRule type="expression" dxfId="2077" priority="13683">
      <formula>IF(RIGHT(TEXT(AU782,"0.#"),1)=".",FALSE,TRUE)</formula>
    </cfRule>
    <cfRule type="expression" dxfId="2076" priority="13684">
      <formula>IF(RIGHT(TEXT(AU782,"0.#"),1)=".",TRUE,FALSE)</formula>
    </cfRule>
  </conditionalFormatting>
  <conditionalFormatting sqref="Y822 Y809 Y796">
    <cfRule type="expression" dxfId="2075" priority="13669">
      <formula>IF(RIGHT(TEXT(Y796,"0.#"),1)=".",FALSE,TRUE)</formula>
    </cfRule>
    <cfRule type="expression" dxfId="2074" priority="13670">
      <formula>IF(RIGHT(TEXT(Y796,"0.#"),1)=".",TRUE,FALSE)</formula>
    </cfRule>
  </conditionalFormatting>
  <conditionalFormatting sqref="Y831 Y818 Y805">
    <cfRule type="expression" dxfId="2073" priority="13667">
      <formula>IF(RIGHT(TEXT(Y805,"0.#"),1)=".",FALSE,TRUE)</formula>
    </cfRule>
    <cfRule type="expression" dxfId="2072" priority="13668">
      <formula>IF(RIGHT(TEXT(Y805,"0.#"),1)=".",TRUE,FALSE)</formula>
    </cfRule>
  </conditionalFormatting>
  <conditionalFormatting sqref="AU822 AU809 AU796">
    <cfRule type="expression" dxfId="2071" priority="13663">
      <formula>IF(RIGHT(TEXT(AU796,"0.#"),1)=".",FALSE,TRUE)</formula>
    </cfRule>
    <cfRule type="expression" dxfId="2070" priority="13664">
      <formula>IF(RIGHT(TEXT(AU796,"0.#"),1)=".",TRUE,FALSE)</formula>
    </cfRule>
  </conditionalFormatting>
  <conditionalFormatting sqref="AU831 AU818 AU805">
    <cfRule type="expression" dxfId="2069" priority="13661">
      <formula>IF(RIGHT(TEXT(AU805,"0.#"),1)=".",FALSE,TRUE)</formula>
    </cfRule>
    <cfRule type="expression" dxfId="2068" priority="13662">
      <formula>IF(RIGHT(TEXT(AU805,"0.#"),1)=".",TRUE,FALSE)</formula>
    </cfRule>
  </conditionalFormatting>
  <conditionalFormatting sqref="AU823:AU830 AU821 AU810:AU817 AU808 AU797:AU804 AU795">
    <cfRule type="expression" dxfId="2067" priority="13659">
      <formula>IF(RIGHT(TEXT(AU795,"0.#"),1)=".",FALSE,TRUE)</formula>
    </cfRule>
    <cfRule type="expression" dxfId="2066" priority="13660">
      <formula>IF(RIGHT(TEXT(AU795,"0.#"),1)=".",TRUE,FALSE)</formula>
    </cfRule>
  </conditionalFormatting>
  <conditionalFormatting sqref="AM87">
    <cfRule type="expression" dxfId="2065" priority="13313">
      <formula>IF(RIGHT(TEXT(AM87,"0.#"),1)=".",FALSE,TRUE)</formula>
    </cfRule>
    <cfRule type="expression" dxfId="2064" priority="13314">
      <formula>IF(RIGHT(TEXT(AM87,"0.#"),1)=".",TRUE,FALSE)</formula>
    </cfRule>
  </conditionalFormatting>
  <conditionalFormatting sqref="AE55">
    <cfRule type="expression" dxfId="2063" priority="13381">
      <formula>IF(RIGHT(TEXT(AE55,"0.#"),1)=".",FALSE,TRUE)</formula>
    </cfRule>
    <cfRule type="expression" dxfId="2062" priority="13382">
      <formula>IF(RIGHT(TEXT(AE55,"0.#"),1)=".",TRUE,FALSE)</formula>
    </cfRule>
  </conditionalFormatting>
  <conditionalFormatting sqref="AI55">
    <cfRule type="expression" dxfId="2061" priority="13379">
      <formula>IF(RIGHT(TEXT(AI55,"0.#"),1)=".",FALSE,TRUE)</formula>
    </cfRule>
    <cfRule type="expression" dxfId="2060" priority="13380">
      <formula>IF(RIGHT(TEXT(AI55,"0.#"),1)=".",TRUE,FALSE)</formula>
    </cfRule>
  </conditionalFormatting>
  <conditionalFormatting sqref="AE33">
    <cfRule type="expression" dxfId="2059" priority="13473">
      <formula>IF(RIGHT(TEXT(AE33,"0.#"),1)=".",FALSE,TRUE)</formula>
    </cfRule>
    <cfRule type="expression" dxfId="2058" priority="13474">
      <formula>IF(RIGHT(TEXT(AE33,"0.#"),1)=".",TRUE,FALSE)</formula>
    </cfRule>
  </conditionalFormatting>
  <conditionalFormatting sqref="AE34">
    <cfRule type="expression" dxfId="2057" priority="13471">
      <formula>IF(RIGHT(TEXT(AE34,"0.#"),1)=".",FALSE,TRUE)</formula>
    </cfRule>
    <cfRule type="expression" dxfId="2056" priority="13472">
      <formula>IF(RIGHT(TEXT(AE34,"0.#"),1)=".",TRUE,FALSE)</formula>
    </cfRule>
  </conditionalFormatting>
  <conditionalFormatting sqref="AI33">
    <cfRule type="expression" dxfId="2055" priority="13467">
      <formula>IF(RIGHT(TEXT(AI33,"0.#"),1)=".",FALSE,TRUE)</formula>
    </cfRule>
    <cfRule type="expression" dxfId="2054" priority="13468">
      <formula>IF(RIGHT(TEXT(AI33,"0.#"),1)=".",TRUE,FALSE)</formula>
    </cfRule>
  </conditionalFormatting>
  <conditionalFormatting sqref="AI32">
    <cfRule type="expression" dxfId="2053" priority="13465">
      <formula>IF(RIGHT(TEXT(AI32,"0.#"),1)=".",FALSE,TRUE)</formula>
    </cfRule>
    <cfRule type="expression" dxfId="2052" priority="13466">
      <formula>IF(RIGHT(TEXT(AI32,"0.#"),1)=".",TRUE,FALSE)</formula>
    </cfRule>
  </conditionalFormatting>
  <conditionalFormatting sqref="AM32">
    <cfRule type="expression" dxfId="2051" priority="13463">
      <formula>IF(RIGHT(TEXT(AM32,"0.#"),1)=".",FALSE,TRUE)</formula>
    </cfRule>
    <cfRule type="expression" dxfId="2050" priority="13464">
      <formula>IF(RIGHT(TEXT(AM32,"0.#"),1)=".",TRUE,FALSE)</formula>
    </cfRule>
  </conditionalFormatting>
  <conditionalFormatting sqref="AM33">
    <cfRule type="expression" dxfId="2049" priority="13461">
      <formula>IF(RIGHT(TEXT(AM33,"0.#"),1)=".",FALSE,TRUE)</formula>
    </cfRule>
    <cfRule type="expression" dxfId="2048" priority="13462">
      <formula>IF(RIGHT(TEXT(AM33,"0.#"),1)=".",TRUE,FALSE)</formula>
    </cfRule>
  </conditionalFormatting>
  <conditionalFormatting sqref="AQ32:AQ34">
    <cfRule type="expression" dxfId="2047" priority="13453">
      <formula>IF(RIGHT(TEXT(AQ32,"0.#"),1)=".",FALSE,TRUE)</formula>
    </cfRule>
    <cfRule type="expression" dxfId="2046" priority="13454">
      <formula>IF(RIGHT(TEXT(AQ32,"0.#"),1)=".",TRUE,FALSE)</formula>
    </cfRule>
  </conditionalFormatting>
  <conditionalFormatting sqref="AU32:AU34">
    <cfRule type="expression" dxfId="2045" priority="13451">
      <formula>IF(RIGHT(TEXT(AU32,"0.#"),1)=".",FALSE,TRUE)</formula>
    </cfRule>
    <cfRule type="expression" dxfId="2044" priority="13452">
      <formula>IF(RIGHT(TEXT(AU32,"0.#"),1)=".",TRUE,FALSE)</formula>
    </cfRule>
  </conditionalFormatting>
  <conditionalFormatting sqref="AE53">
    <cfRule type="expression" dxfId="2043" priority="13385">
      <formula>IF(RIGHT(TEXT(AE53,"0.#"),1)=".",FALSE,TRUE)</formula>
    </cfRule>
    <cfRule type="expression" dxfId="2042" priority="13386">
      <formula>IF(RIGHT(TEXT(AE53,"0.#"),1)=".",TRUE,FALSE)</formula>
    </cfRule>
  </conditionalFormatting>
  <conditionalFormatting sqref="AE54">
    <cfRule type="expression" dxfId="2041" priority="13383">
      <formula>IF(RIGHT(TEXT(AE54,"0.#"),1)=".",FALSE,TRUE)</formula>
    </cfRule>
    <cfRule type="expression" dxfId="2040" priority="13384">
      <formula>IF(RIGHT(TEXT(AE54,"0.#"),1)=".",TRUE,FALSE)</formula>
    </cfRule>
  </conditionalFormatting>
  <conditionalFormatting sqref="AI54">
    <cfRule type="expression" dxfId="2039" priority="13377">
      <formula>IF(RIGHT(TEXT(AI54,"0.#"),1)=".",FALSE,TRUE)</formula>
    </cfRule>
    <cfRule type="expression" dxfId="2038" priority="13378">
      <formula>IF(RIGHT(TEXT(AI54,"0.#"),1)=".",TRUE,FALSE)</formula>
    </cfRule>
  </conditionalFormatting>
  <conditionalFormatting sqref="AI53">
    <cfRule type="expression" dxfId="2037" priority="13375">
      <formula>IF(RIGHT(TEXT(AI53,"0.#"),1)=".",FALSE,TRUE)</formula>
    </cfRule>
    <cfRule type="expression" dxfId="2036" priority="13376">
      <formula>IF(RIGHT(TEXT(AI53,"0.#"),1)=".",TRUE,FALSE)</formula>
    </cfRule>
  </conditionalFormatting>
  <conditionalFormatting sqref="AM53">
    <cfRule type="expression" dxfId="2035" priority="13373">
      <formula>IF(RIGHT(TEXT(AM53,"0.#"),1)=".",FALSE,TRUE)</formula>
    </cfRule>
    <cfRule type="expression" dxfId="2034" priority="13374">
      <formula>IF(RIGHT(TEXT(AM53,"0.#"),1)=".",TRUE,FALSE)</formula>
    </cfRule>
  </conditionalFormatting>
  <conditionalFormatting sqref="AM54">
    <cfRule type="expression" dxfId="2033" priority="13371">
      <formula>IF(RIGHT(TEXT(AM54,"0.#"),1)=".",FALSE,TRUE)</formula>
    </cfRule>
    <cfRule type="expression" dxfId="2032" priority="13372">
      <formula>IF(RIGHT(TEXT(AM54,"0.#"),1)=".",TRUE,FALSE)</formula>
    </cfRule>
  </conditionalFormatting>
  <conditionalFormatting sqref="AM55">
    <cfRule type="expression" dxfId="2031" priority="13369">
      <formula>IF(RIGHT(TEXT(AM55,"0.#"),1)=".",FALSE,TRUE)</formula>
    </cfRule>
    <cfRule type="expression" dxfId="2030" priority="13370">
      <formula>IF(RIGHT(TEXT(AM55,"0.#"),1)=".",TRUE,FALSE)</formula>
    </cfRule>
  </conditionalFormatting>
  <conditionalFormatting sqref="AE60">
    <cfRule type="expression" dxfId="2029" priority="13355">
      <formula>IF(RIGHT(TEXT(AE60,"0.#"),1)=".",FALSE,TRUE)</formula>
    </cfRule>
    <cfRule type="expression" dxfId="2028" priority="13356">
      <formula>IF(RIGHT(TEXT(AE60,"0.#"),1)=".",TRUE,FALSE)</formula>
    </cfRule>
  </conditionalFormatting>
  <conditionalFormatting sqref="AE61">
    <cfRule type="expression" dxfId="2027" priority="13353">
      <formula>IF(RIGHT(TEXT(AE61,"0.#"),1)=".",FALSE,TRUE)</formula>
    </cfRule>
    <cfRule type="expression" dxfId="2026" priority="13354">
      <formula>IF(RIGHT(TEXT(AE61,"0.#"),1)=".",TRUE,FALSE)</formula>
    </cfRule>
  </conditionalFormatting>
  <conditionalFormatting sqref="AE62">
    <cfRule type="expression" dxfId="2025" priority="13351">
      <formula>IF(RIGHT(TEXT(AE62,"0.#"),1)=".",FALSE,TRUE)</formula>
    </cfRule>
    <cfRule type="expression" dxfId="2024" priority="13352">
      <formula>IF(RIGHT(TEXT(AE62,"0.#"),1)=".",TRUE,FALSE)</formula>
    </cfRule>
  </conditionalFormatting>
  <conditionalFormatting sqref="AI62">
    <cfRule type="expression" dxfId="2023" priority="13349">
      <formula>IF(RIGHT(TEXT(AI62,"0.#"),1)=".",FALSE,TRUE)</formula>
    </cfRule>
    <cfRule type="expression" dxfId="2022" priority="13350">
      <formula>IF(RIGHT(TEXT(AI62,"0.#"),1)=".",TRUE,FALSE)</formula>
    </cfRule>
  </conditionalFormatting>
  <conditionalFormatting sqref="AI61">
    <cfRule type="expression" dxfId="2021" priority="13347">
      <formula>IF(RIGHT(TEXT(AI61,"0.#"),1)=".",FALSE,TRUE)</formula>
    </cfRule>
    <cfRule type="expression" dxfId="2020" priority="13348">
      <formula>IF(RIGHT(TEXT(AI61,"0.#"),1)=".",TRUE,FALSE)</formula>
    </cfRule>
  </conditionalFormatting>
  <conditionalFormatting sqref="AI60">
    <cfRule type="expression" dxfId="2019" priority="13345">
      <formula>IF(RIGHT(TEXT(AI60,"0.#"),1)=".",FALSE,TRUE)</formula>
    </cfRule>
    <cfRule type="expression" dxfId="2018" priority="13346">
      <formula>IF(RIGHT(TEXT(AI60,"0.#"),1)=".",TRUE,FALSE)</formula>
    </cfRule>
  </conditionalFormatting>
  <conditionalFormatting sqref="AM60">
    <cfRule type="expression" dxfId="2017" priority="13343">
      <formula>IF(RIGHT(TEXT(AM60,"0.#"),1)=".",FALSE,TRUE)</formula>
    </cfRule>
    <cfRule type="expression" dxfId="2016" priority="13344">
      <formula>IF(RIGHT(TEXT(AM60,"0.#"),1)=".",TRUE,FALSE)</formula>
    </cfRule>
  </conditionalFormatting>
  <conditionalFormatting sqref="AM61">
    <cfRule type="expression" dxfId="2015" priority="13341">
      <formula>IF(RIGHT(TEXT(AM61,"0.#"),1)=".",FALSE,TRUE)</formula>
    </cfRule>
    <cfRule type="expression" dxfId="2014" priority="13342">
      <formula>IF(RIGHT(TEXT(AM61,"0.#"),1)=".",TRUE,FALSE)</formula>
    </cfRule>
  </conditionalFormatting>
  <conditionalFormatting sqref="AM62">
    <cfRule type="expression" dxfId="2013" priority="13339">
      <formula>IF(RIGHT(TEXT(AM62,"0.#"),1)=".",FALSE,TRUE)</formula>
    </cfRule>
    <cfRule type="expression" dxfId="2012" priority="13340">
      <formula>IF(RIGHT(TEXT(AM62,"0.#"),1)=".",TRUE,FALSE)</formula>
    </cfRule>
  </conditionalFormatting>
  <conditionalFormatting sqref="AE87">
    <cfRule type="expression" dxfId="2011" priority="13325">
      <formula>IF(RIGHT(TEXT(AE87,"0.#"),1)=".",FALSE,TRUE)</formula>
    </cfRule>
    <cfRule type="expression" dxfId="2010" priority="13326">
      <formula>IF(RIGHT(TEXT(AE87,"0.#"),1)=".",TRUE,FALSE)</formula>
    </cfRule>
  </conditionalFormatting>
  <conditionalFormatting sqref="AE88">
    <cfRule type="expression" dxfId="2009" priority="13323">
      <formula>IF(RIGHT(TEXT(AE88,"0.#"),1)=".",FALSE,TRUE)</formula>
    </cfRule>
    <cfRule type="expression" dxfId="2008" priority="13324">
      <formula>IF(RIGHT(TEXT(AE88,"0.#"),1)=".",TRUE,FALSE)</formula>
    </cfRule>
  </conditionalFormatting>
  <conditionalFormatting sqref="AE89">
    <cfRule type="expression" dxfId="2007" priority="13321">
      <formula>IF(RIGHT(TEXT(AE89,"0.#"),1)=".",FALSE,TRUE)</formula>
    </cfRule>
    <cfRule type="expression" dxfId="2006" priority="13322">
      <formula>IF(RIGHT(TEXT(AE89,"0.#"),1)=".",TRUE,FALSE)</formula>
    </cfRule>
  </conditionalFormatting>
  <conditionalFormatting sqref="AI89">
    <cfRule type="expression" dxfId="2005" priority="13319">
      <formula>IF(RIGHT(TEXT(AI89,"0.#"),1)=".",FALSE,TRUE)</formula>
    </cfRule>
    <cfRule type="expression" dxfId="2004" priority="13320">
      <formula>IF(RIGHT(TEXT(AI89,"0.#"),1)=".",TRUE,FALSE)</formula>
    </cfRule>
  </conditionalFormatting>
  <conditionalFormatting sqref="AI88">
    <cfRule type="expression" dxfId="2003" priority="13317">
      <formula>IF(RIGHT(TEXT(AI88,"0.#"),1)=".",FALSE,TRUE)</formula>
    </cfRule>
    <cfRule type="expression" dxfId="2002" priority="13318">
      <formula>IF(RIGHT(TEXT(AI88,"0.#"),1)=".",TRUE,FALSE)</formula>
    </cfRule>
  </conditionalFormatting>
  <conditionalFormatting sqref="AI87">
    <cfRule type="expression" dxfId="2001" priority="13315">
      <formula>IF(RIGHT(TEXT(AI87,"0.#"),1)=".",FALSE,TRUE)</formula>
    </cfRule>
    <cfRule type="expression" dxfId="2000" priority="13316">
      <formula>IF(RIGHT(TEXT(AI87,"0.#"),1)=".",TRUE,FALSE)</formula>
    </cfRule>
  </conditionalFormatting>
  <conditionalFormatting sqref="AM88">
    <cfRule type="expression" dxfId="1999" priority="13311">
      <formula>IF(RIGHT(TEXT(AM88,"0.#"),1)=".",FALSE,TRUE)</formula>
    </cfRule>
    <cfRule type="expression" dxfId="1998" priority="13312">
      <formula>IF(RIGHT(TEXT(AM88,"0.#"),1)=".",TRUE,FALSE)</formula>
    </cfRule>
  </conditionalFormatting>
  <conditionalFormatting sqref="AM89">
    <cfRule type="expression" dxfId="1997" priority="13309">
      <formula>IF(RIGHT(TEXT(AM89,"0.#"),1)=".",FALSE,TRUE)</formula>
    </cfRule>
    <cfRule type="expression" dxfId="1996" priority="13310">
      <formula>IF(RIGHT(TEXT(AM89,"0.#"),1)=".",TRUE,FALSE)</formula>
    </cfRule>
  </conditionalFormatting>
  <conditionalFormatting sqref="AE92">
    <cfRule type="expression" dxfId="1995" priority="13295">
      <formula>IF(RIGHT(TEXT(AE92,"0.#"),1)=".",FALSE,TRUE)</formula>
    </cfRule>
    <cfRule type="expression" dxfId="1994" priority="13296">
      <formula>IF(RIGHT(TEXT(AE92,"0.#"),1)=".",TRUE,FALSE)</formula>
    </cfRule>
  </conditionalFormatting>
  <conditionalFormatting sqref="AE93">
    <cfRule type="expression" dxfId="1993" priority="13293">
      <formula>IF(RIGHT(TEXT(AE93,"0.#"),1)=".",FALSE,TRUE)</formula>
    </cfRule>
    <cfRule type="expression" dxfId="1992" priority="13294">
      <formula>IF(RIGHT(TEXT(AE93,"0.#"),1)=".",TRUE,FALSE)</formula>
    </cfRule>
  </conditionalFormatting>
  <conditionalFormatting sqref="AE94">
    <cfRule type="expression" dxfId="1991" priority="13291">
      <formula>IF(RIGHT(TEXT(AE94,"0.#"),1)=".",FALSE,TRUE)</formula>
    </cfRule>
    <cfRule type="expression" dxfId="1990" priority="13292">
      <formula>IF(RIGHT(TEXT(AE94,"0.#"),1)=".",TRUE,FALSE)</formula>
    </cfRule>
  </conditionalFormatting>
  <conditionalFormatting sqref="AI94">
    <cfRule type="expression" dxfId="1989" priority="13289">
      <formula>IF(RIGHT(TEXT(AI94,"0.#"),1)=".",FALSE,TRUE)</formula>
    </cfRule>
    <cfRule type="expression" dxfId="1988" priority="13290">
      <formula>IF(RIGHT(TEXT(AI94,"0.#"),1)=".",TRUE,FALSE)</formula>
    </cfRule>
  </conditionalFormatting>
  <conditionalFormatting sqref="AI93">
    <cfRule type="expression" dxfId="1987" priority="13287">
      <formula>IF(RIGHT(TEXT(AI93,"0.#"),1)=".",FALSE,TRUE)</formula>
    </cfRule>
    <cfRule type="expression" dxfId="1986" priority="13288">
      <formula>IF(RIGHT(TEXT(AI93,"0.#"),1)=".",TRUE,FALSE)</formula>
    </cfRule>
  </conditionalFormatting>
  <conditionalFormatting sqref="AI92">
    <cfRule type="expression" dxfId="1985" priority="13285">
      <formula>IF(RIGHT(TEXT(AI92,"0.#"),1)=".",FALSE,TRUE)</formula>
    </cfRule>
    <cfRule type="expression" dxfId="1984" priority="13286">
      <formula>IF(RIGHT(TEXT(AI92,"0.#"),1)=".",TRUE,FALSE)</formula>
    </cfRule>
  </conditionalFormatting>
  <conditionalFormatting sqref="AM92">
    <cfRule type="expression" dxfId="1983" priority="13283">
      <formula>IF(RIGHT(TEXT(AM92,"0.#"),1)=".",FALSE,TRUE)</formula>
    </cfRule>
    <cfRule type="expression" dxfId="1982" priority="13284">
      <formula>IF(RIGHT(TEXT(AM92,"0.#"),1)=".",TRUE,FALSE)</formula>
    </cfRule>
  </conditionalFormatting>
  <conditionalFormatting sqref="AM93">
    <cfRule type="expression" dxfId="1981" priority="13281">
      <formula>IF(RIGHT(TEXT(AM93,"0.#"),1)=".",FALSE,TRUE)</formula>
    </cfRule>
    <cfRule type="expression" dxfId="1980" priority="13282">
      <formula>IF(RIGHT(TEXT(AM93,"0.#"),1)=".",TRUE,FALSE)</formula>
    </cfRule>
  </conditionalFormatting>
  <conditionalFormatting sqref="AM94">
    <cfRule type="expression" dxfId="1979" priority="13279">
      <formula>IF(RIGHT(TEXT(AM94,"0.#"),1)=".",FALSE,TRUE)</formula>
    </cfRule>
    <cfRule type="expression" dxfId="1978" priority="13280">
      <formula>IF(RIGHT(TEXT(AM94,"0.#"),1)=".",TRUE,FALSE)</formula>
    </cfRule>
  </conditionalFormatting>
  <conditionalFormatting sqref="AE97">
    <cfRule type="expression" dxfId="1977" priority="13265">
      <formula>IF(RIGHT(TEXT(AE97,"0.#"),1)=".",FALSE,TRUE)</formula>
    </cfRule>
    <cfRule type="expression" dxfId="1976" priority="13266">
      <formula>IF(RIGHT(TEXT(AE97,"0.#"),1)=".",TRUE,FALSE)</formula>
    </cfRule>
  </conditionalFormatting>
  <conditionalFormatting sqref="AE98">
    <cfRule type="expression" dxfId="1975" priority="13263">
      <formula>IF(RIGHT(TEXT(AE98,"0.#"),1)=".",FALSE,TRUE)</formula>
    </cfRule>
    <cfRule type="expression" dxfId="1974" priority="13264">
      <formula>IF(RIGHT(TEXT(AE98,"0.#"),1)=".",TRUE,FALSE)</formula>
    </cfRule>
  </conditionalFormatting>
  <conditionalFormatting sqref="AE99">
    <cfRule type="expression" dxfId="1973" priority="13261">
      <formula>IF(RIGHT(TEXT(AE99,"0.#"),1)=".",FALSE,TRUE)</formula>
    </cfRule>
    <cfRule type="expression" dxfId="1972" priority="13262">
      <formula>IF(RIGHT(TEXT(AE99,"0.#"),1)=".",TRUE,FALSE)</formula>
    </cfRule>
  </conditionalFormatting>
  <conditionalFormatting sqref="AI99">
    <cfRule type="expression" dxfId="1971" priority="13259">
      <formula>IF(RIGHT(TEXT(AI99,"0.#"),1)=".",FALSE,TRUE)</formula>
    </cfRule>
    <cfRule type="expression" dxfId="1970" priority="13260">
      <formula>IF(RIGHT(TEXT(AI99,"0.#"),1)=".",TRUE,FALSE)</formula>
    </cfRule>
  </conditionalFormatting>
  <conditionalFormatting sqref="AI98">
    <cfRule type="expression" dxfId="1969" priority="13257">
      <formula>IF(RIGHT(TEXT(AI98,"0.#"),1)=".",FALSE,TRUE)</formula>
    </cfRule>
    <cfRule type="expression" dxfId="1968" priority="13258">
      <formula>IF(RIGHT(TEXT(AI98,"0.#"),1)=".",TRUE,FALSE)</formula>
    </cfRule>
  </conditionalFormatting>
  <conditionalFormatting sqref="AI97">
    <cfRule type="expression" dxfId="1967" priority="13255">
      <formula>IF(RIGHT(TEXT(AI97,"0.#"),1)=".",FALSE,TRUE)</formula>
    </cfRule>
    <cfRule type="expression" dxfId="1966" priority="13256">
      <formula>IF(RIGHT(TEXT(AI97,"0.#"),1)=".",TRUE,FALSE)</formula>
    </cfRule>
  </conditionalFormatting>
  <conditionalFormatting sqref="AM97">
    <cfRule type="expression" dxfId="1965" priority="13253">
      <formula>IF(RIGHT(TEXT(AM97,"0.#"),1)=".",FALSE,TRUE)</formula>
    </cfRule>
    <cfRule type="expression" dxfId="1964" priority="13254">
      <formula>IF(RIGHT(TEXT(AM97,"0.#"),1)=".",TRUE,FALSE)</formula>
    </cfRule>
  </conditionalFormatting>
  <conditionalFormatting sqref="AM98">
    <cfRule type="expression" dxfId="1963" priority="13251">
      <formula>IF(RIGHT(TEXT(AM98,"0.#"),1)=".",FALSE,TRUE)</formula>
    </cfRule>
    <cfRule type="expression" dxfId="1962" priority="13252">
      <formula>IF(RIGHT(TEXT(AM98,"0.#"),1)=".",TRUE,FALSE)</formula>
    </cfRule>
  </conditionalFormatting>
  <conditionalFormatting sqref="AM99">
    <cfRule type="expression" dxfId="1961" priority="13249">
      <formula>IF(RIGHT(TEXT(AM99,"0.#"),1)=".",FALSE,TRUE)</formula>
    </cfRule>
    <cfRule type="expression" dxfId="1960" priority="13250">
      <formula>IF(RIGHT(TEXT(AM99,"0.#"),1)=".",TRUE,FALSE)</formula>
    </cfRule>
  </conditionalFormatting>
  <conditionalFormatting sqref="AI101">
    <cfRule type="expression" dxfId="1959" priority="13235">
      <formula>IF(RIGHT(TEXT(AI101,"0.#"),1)=".",FALSE,TRUE)</formula>
    </cfRule>
    <cfRule type="expression" dxfId="1958" priority="13236">
      <formula>IF(RIGHT(TEXT(AI101,"0.#"),1)=".",TRUE,FALSE)</formula>
    </cfRule>
  </conditionalFormatting>
  <conditionalFormatting sqref="AM101">
    <cfRule type="expression" dxfId="1957" priority="13233">
      <formula>IF(RIGHT(TEXT(AM101,"0.#"),1)=".",FALSE,TRUE)</formula>
    </cfRule>
    <cfRule type="expression" dxfId="1956" priority="13234">
      <formula>IF(RIGHT(TEXT(AM101,"0.#"),1)=".",TRUE,FALSE)</formula>
    </cfRule>
  </conditionalFormatting>
  <conditionalFormatting sqref="AE102">
    <cfRule type="expression" dxfId="1955" priority="13231">
      <formula>IF(RIGHT(TEXT(AE102,"0.#"),1)=".",FALSE,TRUE)</formula>
    </cfRule>
    <cfRule type="expression" dxfId="1954" priority="13232">
      <formula>IF(RIGHT(TEXT(AE102,"0.#"),1)=".",TRUE,FALSE)</formula>
    </cfRule>
  </conditionalFormatting>
  <conditionalFormatting sqref="AI102">
    <cfRule type="expression" dxfId="1953" priority="13229">
      <formula>IF(RIGHT(TEXT(AI102,"0.#"),1)=".",FALSE,TRUE)</formula>
    </cfRule>
    <cfRule type="expression" dxfId="1952" priority="13230">
      <formula>IF(RIGHT(TEXT(AI102,"0.#"),1)=".",TRUE,FALSE)</formula>
    </cfRule>
  </conditionalFormatting>
  <conditionalFormatting sqref="AM102">
    <cfRule type="expression" dxfId="1951" priority="13227">
      <formula>IF(RIGHT(TEXT(AM102,"0.#"),1)=".",FALSE,TRUE)</formula>
    </cfRule>
    <cfRule type="expression" dxfId="1950" priority="13228">
      <formula>IF(RIGHT(TEXT(AM102,"0.#"),1)=".",TRUE,FALSE)</formula>
    </cfRule>
  </conditionalFormatting>
  <conditionalFormatting sqref="AQ102">
    <cfRule type="expression" dxfId="1949" priority="13225">
      <formula>IF(RIGHT(TEXT(AQ102,"0.#"),1)=".",FALSE,TRUE)</formula>
    </cfRule>
    <cfRule type="expression" dxfId="1948" priority="13226">
      <formula>IF(RIGHT(TEXT(AQ102,"0.#"),1)=".",TRUE,FALSE)</formula>
    </cfRule>
  </conditionalFormatting>
  <conditionalFormatting sqref="AE104">
    <cfRule type="expression" dxfId="1947" priority="13223">
      <formula>IF(RIGHT(TEXT(AE104,"0.#"),1)=".",FALSE,TRUE)</formula>
    </cfRule>
    <cfRule type="expression" dxfId="1946" priority="13224">
      <formula>IF(RIGHT(TEXT(AE104,"0.#"),1)=".",TRUE,FALSE)</formula>
    </cfRule>
  </conditionalFormatting>
  <conditionalFormatting sqref="AI104">
    <cfRule type="expression" dxfId="1945" priority="13221">
      <formula>IF(RIGHT(TEXT(AI104,"0.#"),1)=".",FALSE,TRUE)</formula>
    </cfRule>
    <cfRule type="expression" dxfId="1944" priority="13222">
      <formula>IF(RIGHT(TEXT(AI104,"0.#"),1)=".",TRUE,FALSE)</formula>
    </cfRule>
  </conditionalFormatting>
  <conditionalFormatting sqref="AM104">
    <cfRule type="expression" dxfId="1943" priority="13219">
      <formula>IF(RIGHT(TEXT(AM104,"0.#"),1)=".",FALSE,TRUE)</formula>
    </cfRule>
    <cfRule type="expression" dxfId="1942" priority="13220">
      <formula>IF(RIGHT(TEXT(AM104,"0.#"),1)=".",TRUE,FALSE)</formula>
    </cfRule>
  </conditionalFormatting>
  <conditionalFormatting sqref="AE105">
    <cfRule type="expression" dxfId="1941" priority="13217">
      <formula>IF(RIGHT(TEXT(AE105,"0.#"),1)=".",FALSE,TRUE)</formula>
    </cfRule>
    <cfRule type="expression" dxfId="1940" priority="13218">
      <formula>IF(RIGHT(TEXT(AE105,"0.#"),1)=".",TRUE,FALSE)</formula>
    </cfRule>
  </conditionalFormatting>
  <conditionalFormatting sqref="AI105">
    <cfRule type="expression" dxfId="1939" priority="13215">
      <formula>IF(RIGHT(TEXT(AI105,"0.#"),1)=".",FALSE,TRUE)</formula>
    </cfRule>
    <cfRule type="expression" dxfId="1938" priority="13216">
      <formula>IF(RIGHT(TEXT(AI105,"0.#"),1)=".",TRUE,FALSE)</formula>
    </cfRule>
  </conditionalFormatting>
  <conditionalFormatting sqref="AM105">
    <cfRule type="expression" dxfId="1937" priority="13213">
      <formula>IF(RIGHT(TEXT(AM105,"0.#"),1)=".",FALSE,TRUE)</formula>
    </cfRule>
    <cfRule type="expression" dxfId="1936" priority="13214">
      <formula>IF(RIGHT(TEXT(AM105,"0.#"),1)=".",TRUE,FALSE)</formula>
    </cfRule>
  </conditionalFormatting>
  <conditionalFormatting sqref="AE107">
    <cfRule type="expression" dxfId="1935" priority="13209">
      <formula>IF(RIGHT(TEXT(AE107,"0.#"),1)=".",FALSE,TRUE)</formula>
    </cfRule>
    <cfRule type="expression" dxfId="1934" priority="13210">
      <formula>IF(RIGHT(TEXT(AE107,"0.#"),1)=".",TRUE,FALSE)</formula>
    </cfRule>
  </conditionalFormatting>
  <conditionalFormatting sqref="AI107">
    <cfRule type="expression" dxfId="1933" priority="13207">
      <formula>IF(RIGHT(TEXT(AI107,"0.#"),1)=".",FALSE,TRUE)</formula>
    </cfRule>
    <cfRule type="expression" dxfId="1932" priority="13208">
      <formula>IF(RIGHT(TEXT(AI107,"0.#"),1)=".",TRUE,FALSE)</formula>
    </cfRule>
  </conditionalFormatting>
  <conditionalFormatting sqref="AM107">
    <cfRule type="expression" dxfId="1931" priority="13205">
      <formula>IF(RIGHT(TEXT(AM107,"0.#"),1)=".",FALSE,TRUE)</formula>
    </cfRule>
    <cfRule type="expression" dxfId="1930" priority="13206">
      <formula>IF(RIGHT(TEXT(AM107,"0.#"),1)=".",TRUE,FALSE)</formula>
    </cfRule>
  </conditionalFormatting>
  <conditionalFormatting sqref="AE108">
    <cfRule type="expression" dxfId="1929" priority="13203">
      <formula>IF(RIGHT(TEXT(AE108,"0.#"),1)=".",FALSE,TRUE)</formula>
    </cfRule>
    <cfRule type="expression" dxfId="1928" priority="13204">
      <formula>IF(RIGHT(TEXT(AE108,"0.#"),1)=".",TRUE,FALSE)</formula>
    </cfRule>
  </conditionalFormatting>
  <conditionalFormatting sqref="AI108">
    <cfRule type="expression" dxfId="1927" priority="13201">
      <formula>IF(RIGHT(TEXT(AI108,"0.#"),1)=".",FALSE,TRUE)</formula>
    </cfRule>
    <cfRule type="expression" dxfId="1926" priority="13202">
      <formula>IF(RIGHT(TEXT(AI108,"0.#"),1)=".",TRUE,FALSE)</formula>
    </cfRule>
  </conditionalFormatting>
  <conditionalFormatting sqref="AM108">
    <cfRule type="expression" dxfId="1925" priority="13199">
      <formula>IF(RIGHT(TEXT(AM108,"0.#"),1)=".",FALSE,TRUE)</formula>
    </cfRule>
    <cfRule type="expression" dxfId="1924" priority="13200">
      <formula>IF(RIGHT(TEXT(AM108,"0.#"),1)=".",TRUE,FALSE)</formula>
    </cfRule>
  </conditionalFormatting>
  <conditionalFormatting sqref="AE110">
    <cfRule type="expression" dxfId="1923" priority="13195">
      <formula>IF(RIGHT(TEXT(AE110,"0.#"),1)=".",FALSE,TRUE)</formula>
    </cfRule>
    <cfRule type="expression" dxfId="1922" priority="13196">
      <formula>IF(RIGHT(TEXT(AE110,"0.#"),1)=".",TRUE,FALSE)</formula>
    </cfRule>
  </conditionalFormatting>
  <conditionalFormatting sqref="AI110">
    <cfRule type="expression" dxfId="1921" priority="13193">
      <formula>IF(RIGHT(TEXT(AI110,"0.#"),1)=".",FALSE,TRUE)</formula>
    </cfRule>
    <cfRule type="expression" dxfId="1920" priority="13194">
      <formula>IF(RIGHT(TEXT(AI110,"0.#"),1)=".",TRUE,FALSE)</formula>
    </cfRule>
  </conditionalFormatting>
  <conditionalFormatting sqref="AM110">
    <cfRule type="expression" dxfId="1919" priority="13191">
      <formula>IF(RIGHT(TEXT(AM110,"0.#"),1)=".",FALSE,TRUE)</formula>
    </cfRule>
    <cfRule type="expression" dxfId="1918" priority="13192">
      <formula>IF(RIGHT(TEXT(AM110,"0.#"),1)=".",TRUE,FALSE)</formula>
    </cfRule>
  </conditionalFormatting>
  <conditionalFormatting sqref="AE111">
    <cfRule type="expression" dxfId="1917" priority="13189">
      <formula>IF(RIGHT(TEXT(AE111,"0.#"),1)=".",FALSE,TRUE)</formula>
    </cfRule>
    <cfRule type="expression" dxfId="1916" priority="13190">
      <formula>IF(RIGHT(TEXT(AE111,"0.#"),1)=".",TRUE,FALSE)</formula>
    </cfRule>
  </conditionalFormatting>
  <conditionalFormatting sqref="AI111">
    <cfRule type="expression" dxfId="1915" priority="13187">
      <formula>IF(RIGHT(TEXT(AI111,"0.#"),1)=".",FALSE,TRUE)</formula>
    </cfRule>
    <cfRule type="expression" dxfId="1914" priority="13188">
      <formula>IF(RIGHT(TEXT(AI111,"0.#"),1)=".",TRUE,FALSE)</formula>
    </cfRule>
  </conditionalFormatting>
  <conditionalFormatting sqref="AM111">
    <cfRule type="expression" dxfId="1913" priority="13185">
      <formula>IF(RIGHT(TEXT(AM111,"0.#"),1)=".",FALSE,TRUE)</formula>
    </cfRule>
    <cfRule type="expression" dxfId="1912" priority="13186">
      <formula>IF(RIGHT(TEXT(AM111,"0.#"),1)=".",TRUE,FALSE)</formula>
    </cfRule>
  </conditionalFormatting>
  <conditionalFormatting sqref="AE113">
    <cfRule type="expression" dxfId="1911" priority="13181">
      <formula>IF(RIGHT(TEXT(AE113,"0.#"),1)=".",FALSE,TRUE)</formula>
    </cfRule>
    <cfRule type="expression" dxfId="1910" priority="13182">
      <formula>IF(RIGHT(TEXT(AE113,"0.#"),1)=".",TRUE,FALSE)</formula>
    </cfRule>
  </conditionalFormatting>
  <conditionalFormatting sqref="AI113">
    <cfRule type="expression" dxfId="1909" priority="13179">
      <formula>IF(RIGHT(TEXT(AI113,"0.#"),1)=".",FALSE,TRUE)</formula>
    </cfRule>
    <cfRule type="expression" dxfId="1908" priority="13180">
      <formula>IF(RIGHT(TEXT(AI113,"0.#"),1)=".",TRUE,FALSE)</formula>
    </cfRule>
  </conditionalFormatting>
  <conditionalFormatting sqref="AM113">
    <cfRule type="expression" dxfId="1907" priority="13177">
      <formula>IF(RIGHT(TEXT(AM113,"0.#"),1)=".",FALSE,TRUE)</formula>
    </cfRule>
    <cfRule type="expression" dxfId="1906" priority="13178">
      <formula>IF(RIGHT(TEXT(AM113,"0.#"),1)=".",TRUE,FALSE)</formula>
    </cfRule>
  </conditionalFormatting>
  <conditionalFormatting sqref="AE114">
    <cfRule type="expression" dxfId="1905" priority="13175">
      <formula>IF(RIGHT(TEXT(AE114,"0.#"),1)=".",FALSE,TRUE)</formula>
    </cfRule>
    <cfRule type="expression" dxfId="1904" priority="13176">
      <formula>IF(RIGHT(TEXT(AE114,"0.#"),1)=".",TRUE,FALSE)</formula>
    </cfRule>
  </conditionalFormatting>
  <conditionalFormatting sqref="AI114">
    <cfRule type="expression" dxfId="1903" priority="13173">
      <formula>IF(RIGHT(TEXT(AI114,"0.#"),1)=".",FALSE,TRUE)</formula>
    </cfRule>
    <cfRule type="expression" dxfId="1902" priority="13174">
      <formula>IF(RIGHT(TEXT(AI114,"0.#"),1)=".",TRUE,FALSE)</formula>
    </cfRule>
  </conditionalFormatting>
  <conditionalFormatting sqref="AM114">
    <cfRule type="expression" dxfId="1901" priority="13171">
      <formula>IF(RIGHT(TEXT(AM114,"0.#"),1)=".",FALSE,TRUE)</formula>
    </cfRule>
    <cfRule type="expression" dxfId="1900" priority="13172">
      <formula>IF(RIGHT(TEXT(AM114,"0.#"),1)=".",TRUE,FALSE)</formula>
    </cfRule>
  </conditionalFormatting>
  <conditionalFormatting sqref="AQ116">
    <cfRule type="expression" dxfId="1899" priority="13167">
      <formula>IF(RIGHT(TEXT(AQ116,"0.#"),1)=".",FALSE,TRUE)</formula>
    </cfRule>
    <cfRule type="expression" dxfId="1898" priority="13168">
      <formula>IF(RIGHT(TEXT(AQ116,"0.#"),1)=".",TRUE,FALSE)</formula>
    </cfRule>
  </conditionalFormatting>
  <conditionalFormatting sqref="AM116">
    <cfRule type="expression" dxfId="1897" priority="13163">
      <formula>IF(RIGHT(TEXT(AM116,"0.#"),1)=".",FALSE,TRUE)</formula>
    </cfRule>
    <cfRule type="expression" dxfId="1896" priority="13164">
      <formula>IF(RIGHT(TEXT(AM116,"0.#"),1)=".",TRUE,FALSE)</formula>
    </cfRule>
  </conditionalFormatting>
  <conditionalFormatting sqref="AM117">
    <cfRule type="expression" dxfId="1895" priority="13161">
      <formula>IF(RIGHT(TEXT(AM117,"0.#"),1)=".",FALSE,TRUE)</formula>
    </cfRule>
    <cfRule type="expression" dxfId="1894" priority="13162">
      <formula>IF(RIGHT(TEXT(AM117,"0.#"),1)=".",TRUE,FALSE)</formula>
    </cfRule>
  </conditionalFormatting>
  <conditionalFormatting sqref="AQ117">
    <cfRule type="expression" dxfId="1893" priority="13155">
      <formula>IF(RIGHT(TEXT(AQ117,"0.#"),1)=".",FALSE,TRUE)</formula>
    </cfRule>
    <cfRule type="expression" dxfId="1892" priority="13156">
      <formula>IF(RIGHT(TEXT(AQ117,"0.#"),1)=".",TRUE,FALSE)</formula>
    </cfRule>
  </conditionalFormatting>
  <conditionalFormatting sqref="AE119 AQ119">
    <cfRule type="expression" dxfId="1891" priority="13153">
      <formula>IF(RIGHT(TEXT(AE119,"0.#"),1)=".",FALSE,TRUE)</formula>
    </cfRule>
    <cfRule type="expression" dxfId="1890" priority="13154">
      <formula>IF(RIGHT(TEXT(AE119,"0.#"),1)=".",TRUE,FALSE)</formula>
    </cfRule>
  </conditionalFormatting>
  <conditionalFormatting sqref="AI119">
    <cfRule type="expression" dxfId="1889" priority="13151">
      <formula>IF(RIGHT(TEXT(AI119,"0.#"),1)=".",FALSE,TRUE)</formula>
    </cfRule>
    <cfRule type="expression" dxfId="1888" priority="13152">
      <formula>IF(RIGHT(TEXT(AI119,"0.#"),1)=".",TRUE,FALSE)</formula>
    </cfRule>
  </conditionalFormatting>
  <conditionalFormatting sqref="AM119">
    <cfRule type="expression" dxfId="1887" priority="13149">
      <formula>IF(RIGHT(TEXT(AM119,"0.#"),1)=".",FALSE,TRUE)</formula>
    </cfRule>
    <cfRule type="expression" dxfId="1886" priority="13150">
      <formula>IF(RIGHT(TEXT(AM119,"0.#"),1)=".",TRUE,FALSE)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M134:AM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40:AO867">
    <cfRule type="expression" dxfId="1809" priority="6637">
      <formula>IF(AND(AL840&gt;=0, RIGHT(TEXT(AL840,"0.#"),1)&lt;&gt;"."),TRUE,FALSE)</formula>
    </cfRule>
    <cfRule type="expression" dxfId="1808" priority="6638">
      <formula>IF(AND(AL840&gt;=0, RIGHT(TEXT(AL840,"0.#"),1)="."),TRUE,FALSE)</formula>
    </cfRule>
    <cfRule type="expression" dxfId="1807" priority="6639">
      <formula>IF(AND(AL840&lt;0, RIGHT(TEXT(AL840,"0.#"),1)&lt;&gt;"."),TRUE,FALSE)</formula>
    </cfRule>
    <cfRule type="expression" dxfId="1806" priority="6640">
      <formula>IF(AND(AL840&lt;0, RIGHT(TEXT(AL840,"0.#"),1)="."),TRUE,FALSE)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0:Y867">
    <cfRule type="expression" dxfId="1735" priority="2965">
      <formula>IF(RIGHT(TEXT(Y840,"0.#"),1)=".",FALSE,TRUE)</formula>
    </cfRule>
    <cfRule type="expression" dxfId="1734" priority="2966">
      <formula>IF(RIGHT(TEXT(Y840,"0.#"),1)=".",TRUE,FALSE)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03:AO1132">
    <cfRule type="expression" dxfId="1705" priority="2871">
      <formula>IF(AND(AL1103&gt;=0, RIGHT(TEXT(AL1103,"0.#"),1)&lt;&gt;"."),TRUE,FALSE)</formula>
    </cfRule>
    <cfRule type="expression" dxfId="1704" priority="2872">
      <formula>IF(AND(AL1103&gt;=0, RIGHT(TEXT(AL1103,"0.#"),1)="."),TRUE,FALSE)</formula>
    </cfRule>
    <cfRule type="expression" dxfId="1703" priority="2873">
      <formula>IF(AND(AL1103&lt;0, RIGHT(TEXT(AL1103,"0.#"),1)&lt;&gt;"."),TRUE,FALSE)</formula>
    </cfRule>
    <cfRule type="expression" dxfId="1702" priority="2874">
      <formula>IF(AND(AL1103&lt;0, RIGHT(TEXT(AL1103,"0.#"),1)="."),TRUE,FALSE)</formula>
    </cfRule>
  </conditionalFormatting>
  <conditionalFormatting sqref="Y1103:Y1132">
    <cfRule type="expression" dxfId="1701" priority="2869">
      <formula>IF(RIGHT(TEXT(Y1103,"0.#"),1)=".",FALSE,TRUE)</formula>
    </cfRule>
    <cfRule type="expression" dxfId="1700" priority="2870">
      <formula>IF(RIGHT(TEXT(Y1103,"0.#"),1)=".",TRUE,FALSE)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38:AO839">
    <cfRule type="expression" dxfId="1691" priority="2823">
      <formula>IF(AND(AL838&gt;=0, RIGHT(TEXT(AL838,"0.#"),1)&lt;&gt;"."),TRUE,FALSE)</formula>
    </cfRule>
    <cfRule type="expression" dxfId="1690" priority="2824">
      <formula>IF(AND(AL838&gt;=0, RIGHT(TEXT(AL838,"0.#"),1)="."),TRUE,FALSE)</formula>
    </cfRule>
    <cfRule type="expression" dxfId="1689" priority="2825">
      <formula>IF(AND(AL838&lt;0, RIGHT(TEXT(AL838,"0.#"),1)&lt;&gt;"."),TRUE,FALSE)</formula>
    </cfRule>
    <cfRule type="expression" dxfId="1688" priority="2826">
      <formula>IF(AND(AL838&lt;0, RIGHT(TEXT(AL838,"0.#"),1)="."),TRUE,FALSE)</formula>
    </cfRule>
  </conditionalFormatting>
  <conditionalFormatting sqref="Y838:Y839">
    <cfRule type="expression" dxfId="1687" priority="2821">
      <formula>IF(RIGHT(TEXT(Y838,"0.#"),1)=".",FALSE,TRUE)</formula>
    </cfRule>
    <cfRule type="expression" dxfId="1686" priority="2822">
      <formula>IF(RIGHT(TEXT(Y838,"0.#"),1)=".",TRUE,FALSE)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73:Y900">
    <cfRule type="expression" dxfId="1369" priority="2081">
      <formula>IF(RIGHT(TEXT(Y873,"0.#"),1)=".",FALSE,TRUE)</formula>
    </cfRule>
    <cfRule type="expression" dxfId="1368" priority="2082">
      <formula>IF(RIGHT(TEXT(Y873,"0.#"),1)=".",TRUE,FALSE)</formula>
    </cfRule>
  </conditionalFormatting>
  <conditionalFormatting sqref="Y871:Y872">
    <cfRule type="expression" dxfId="1367" priority="2075">
      <formula>IF(RIGHT(TEXT(Y871,"0.#"),1)=".",FALSE,TRUE)</formula>
    </cfRule>
    <cfRule type="expression" dxfId="1366" priority="2076">
      <formula>IF(RIGHT(TEXT(Y871,"0.#"),1)=".",TRUE,FALSE)</formula>
    </cfRule>
  </conditionalFormatting>
  <conditionalFormatting sqref="Y906:Y933">
    <cfRule type="expression" dxfId="1365" priority="2069">
      <formula>IF(RIGHT(TEXT(Y906,"0.#"),1)=".",FALSE,TRUE)</formula>
    </cfRule>
    <cfRule type="expression" dxfId="1364" priority="2070">
      <formula>IF(RIGHT(TEXT(Y906,"0.#"),1)=".",TRUE,FALSE)</formula>
    </cfRule>
  </conditionalFormatting>
  <conditionalFormatting sqref="Y904:Y905">
    <cfRule type="expression" dxfId="1363" priority="2063">
      <formula>IF(RIGHT(TEXT(Y904,"0.#"),1)=".",FALSE,TRUE)</formula>
    </cfRule>
    <cfRule type="expression" dxfId="1362" priority="2064">
      <formula>IF(RIGHT(TEXT(Y904,"0.#"),1)=".",TRUE,FALSE)</formula>
    </cfRule>
  </conditionalFormatting>
  <conditionalFormatting sqref="Y939:Y966">
    <cfRule type="expression" dxfId="1361" priority="2057">
      <formula>IF(RIGHT(TEXT(Y939,"0.#"),1)=".",FALSE,TRUE)</formula>
    </cfRule>
    <cfRule type="expression" dxfId="1360" priority="2058">
      <formula>IF(RIGHT(TEXT(Y939,"0.#"),1)=".",TRUE,FALSE)</formula>
    </cfRule>
  </conditionalFormatting>
  <conditionalFormatting sqref="Y937:Y938">
    <cfRule type="expression" dxfId="1359" priority="2051">
      <formula>IF(RIGHT(TEXT(Y937,"0.#"),1)=".",FALSE,TRUE)</formula>
    </cfRule>
    <cfRule type="expression" dxfId="1358" priority="2052">
      <formula>IF(RIGHT(TEXT(Y937,"0.#"),1)=".",TRUE,FALSE)</formula>
    </cfRule>
  </conditionalFormatting>
  <conditionalFormatting sqref="Y972:Y999">
    <cfRule type="expression" dxfId="1357" priority="2045">
      <formula>IF(RIGHT(TEXT(Y972,"0.#"),1)=".",FALSE,TRUE)</formula>
    </cfRule>
    <cfRule type="expression" dxfId="1356" priority="2046">
      <formula>IF(RIGHT(TEXT(Y972,"0.#"),1)=".",TRUE,FALSE)</formula>
    </cfRule>
  </conditionalFormatting>
  <conditionalFormatting sqref="Y970:Y971">
    <cfRule type="expression" dxfId="1355" priority="2039">
      <formula>IF(RIGHT(TEXT(Y970,"0.#"),1)=".",FALSE,TRUE)</formula>
    </cfRule>
    <cfRule type="expression" dxfId="1354" priority="2040">
      <formula>IF(RIGHT(TEXT(Y970,"0.#"),1)=".",TRUE,FALSE)</formula>
    </cfRule>
  </conditionalFormatting>
  <conditionalFormatting sqref="Y1005:Y1032">
    <cfRule type="expression" dxfId="1353" priority="2033">
      <formula>IF(RIGHT(TEXT(Y1005,"0.#"),1)=".",FALSE,TRUE)</formula>
    </cfRule>
    <cfRule type="expression" dxfId="1352" priority="2034">
      <formula>IF(RIGHT(TEXT(Y1005,"0.#"),1)=".",TRUE,FALSE)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73:AO900">
    <cfRule type="expression" dxfId="1271" priority="2083">
      <formula>IF(AND(AL873&gt;=0, RIGHT(TEXT(AL873,"0.#"),1)&lt;&gt;"."),TRUE,FALSE)</formula>
    </cfRule>
    <cfRule type="expression" dxfId="1270" priority="2084">
      <formula>IF(AND(AL873&gt;=0, RIGHT(TEXT(AL873,"0.#"),1)="."),TRUE,FALSE)</formula>
    </cfRule>
    <cfRule type="expression" dxfId="1269" priority="2085">
      <formula>IF(AND(AL873&lt;0, RIGHT(TEXT(AL873,"0.#"),1)&lt;&gt;"."),TRUE,FALSE)</formula>
    </cfRule>
    <cfRule type="expression" dxfId="1268" priority="2086">
      <formula>IF(AND(AL873&lt;0, RIGHT(TEXT(AL873,"0.#"),1)="."),TRUE,FALSE)</formula>
    </cfRule>
  </conditionalFormatting>
  <conditionalFormatting sqref="AL871:AO872">
    <cfRule type="expression" dxfId="1267" priority="2077">
      <formula>IF(AND(AL871&gt;=0, RIGHT(TEXT(AL871,"0.#"),1)&lt;&gt;"."),TRUE,FALSE)</formula>
    </cfRule>
    <cfRule type="expression" dxfId="1266" priority="2078">
      <formula>IF(AND(AL871&gt;=0, RIGHT(TEXT(AL871,"0.#"),1)="."),TRUE,FALSE)</formula>
    </cfRule>
    <cfRule type="expression" dxfId="1265" priority="2079">
      <formula>IF(AND(AL871&lt;0, RIGHT(TEXT(AL871,"0.#"),1)&lt;&gt;"."),TRUE,FALSE)</formula>
    </cfRule>
    <cfRule type="expression" dxfId="1264" priority="2080">
      <formula>IF(AND(AL871&lt;0, RIGHT(TEXT(AL871,"0.#"),1)="."),TRUE,FALSE)</formula>
    </cfRule>
  </conditionalFormatting>
  <conditionalFormatting sqref="AL906:AO933">
    <cfRule type="expression" dxfId="1263" priority="2071">
      <formula>IF(AND(AL906&gt;=0, RIGHT(TEXT(AL906,"0.#"),1)&lt;&gt;"."),TRUE,FALSE)</formula>
    </cfRule>
    <cfRule type="expression" dxfId="1262" priority="2072">
      <formula>IF(AND(AL906&gt;=0, RIGHT(TEXT(AL906,"0.#"),1)="."),TRUE,FALSE)</formula>
    </cfRule>
    <cfRule type="expression" dxfId="1261" priority="2073">
      <formula>IF(AND(AL906&lt;0, RIGHT(TEXT(AL906,"0.#"),1)&lt;&gt;"."),TRUE,FALSE)</formula>
    </cfRule>
    <cfRule type="expression" dxfId="1260" priority="2074">
      <formula>IF(AND(AL906&lt;0, RIGHT(TEXT(AL906,"0.#"),1)="."),TRUE,FALSE)</formula>
    </cfRule>
  </conditionalFormatting>
  <conditionalFormatting sqref="AL904:AO905">
    <cfRule type="expression" dxfId="1259" priority="2065">
      <formula>IF(AND(AL904&gt;=0, RIGHT(TEXT(AL904,"0.#"),1)&lt;&gt;"."),TRUE,FALSE)</formula>
    </cfRule>
    <cfRule type="expression" dxfId="1258" priority="2066">
      <formula>IF(AND(AL904&gt;=0, RIGHT(TEXT(AL904,"0.#"),1)="."),TRUE,FALSE)</formula>
    </cfRule>
    <cfRule type="expression" dxfId="1257" priority="2067">
      <formula>IF(AND(AL904&lt;0, RIGHT(TEXT(AL904,"0.#"),1)&lt;&gt;"."),TRUE,FALSE)</formula>
    </cfRule>
    <cfRule type="expression" dxfId="1256" priority="2068">
      <formula>IF(AND(AL904&lt;0, RIGHT(TEXT(AL904,"0.#"),1)="."),TRUE,FALSE)</formula>
    </cfRule>
  </conditionalFormatting>
  <conditionalFormatting sqref="AL939:AO966">
    <cfRule type="expression" dxfId="1255" priority="2059">
      <formula>IF(AND(AL939&gt;=0, RIGHT(TEXT(AL939,"0.#"),1)&lt;&gt;"."),TRUE,FALSE)</formula>
    </cfRule>
    <cfRule type="expression" dxfId="1254" priority="2060">
      <formula>IF(AND(AL939&gt;=0, RIGHT(TEXT(AL939,"0.#"),1)="."),TRUE,FALSE)</formula>
    </cfRule>
    <cfRule type="expression" dxfId="1253" priority="2061">
      <formula>IF(AND(AL939&lt;0, RIGHT(TEXT(AL939,"0.#"),1)&lt;&gt;"."),TRUE,FALSE)</formula>
    </cfRule>
    <cfRule type="expression" dxfId="1252" priority="2062">
      <formula>IF(AND(AL939&lt;0, RIGHT(TEXT(AL939,"0.#"),1)="."),TRUE,FALSE)</formula>
    </cfRule>
  </conditionalFormatting>
  <conditionalFormatting sqref="AL937:AO938">
    <cfRule type="expression" dxfId="1251" priority="2053">
      <formula>IF(AND(AL937&gt;=0, RIGHT(TEXT(AL937,"0.#"),1)&lt;&gt;"."),TRUE,FALSE)</formula>
    </cfRule>
    <cfRule type="expression" dxfId="1250" priority="2054">
      <formula>IF(AND(AL937&gt;=0, RIGHT(TEXT(AL937,"0.#"),1)="."),TRUE,FALSE)</formula>
    </cfRule>
    <cfRule type="expression" dxfId="1249" priority="2055">
      <formula>IF(AND(AL937&lt;0, RIGHT(TEXT(AL937,"0.#"),1)&lt;&gt;"."),TRUE,FALSE)</formula>
    </cfRule>
    <cfRule type="expression" dxfId="1248" priority="2056">
      <formula>IF(AND(AL937&lt;0, RIGHT(TEXT(AL937,"0.#"),1)="."),TRUE,FALSE)</formula>
    </cfRule>
  </conditionalFormatting>
  <conditionalFormatting sqref="AL972:AO999">
    <cfRule type="expression" dxfId="1247" priority="2047">
      <formula>IF(AND(AL972&gt;=0, RIGHT(TEXT(AL972,"0.#"),1)&lt;&gt;"."),TRUE,FALSE)</formula>
    </cfRule>
    <cfRule type="expression" dxfId="1246" priority="2048">
      <formula>IF(AND(AL972&gt;=0, RIGHT(TEXT(AL972,"0.#"),1)="."),TRUE,FALSE)</formula>
    </cfRule>
    <cfRule type="expression" dxfId="1245" priority="2049">
      <formula>IF(AND(AL972&lt;0, RIGHT(TEXT(AL972,"0.#"),1)&lt;&gt;"."),TRUE,FALSE)</formula>
    </cfRule>
    <cfRule type="expression" dxfId="1244" priority="2050">
      <formula>IF(AND(AL972&lt;0, RIGHT(TEXT(AL972,"0.#"),1)="."),TRUE,FALSE)</formula>
    </cfRule>
  </conditionalFormatting>
  <conditionalFormatting sqref="AL970:AO971">
    <cfRule type="expression" dxfId="1243" priority="2041">
      <formula>IF(AND(AL970&gt;=0, RIGHT(TEXT(AL970,"0.#"),1)&lt;&gt;"."),TRUE,FALSE)</formula>
    </cfRule>
    <cfRule type="expression" dxfId="1242" priority="2042">
      <formula>IF(AND(AL970&gt;=0, RIGHT(TEXT(AL970,"0.#"),1)="."),TRUE,FALSE)</formula>
    </cfRule>
    <cfRule type="expression" dxfId="1241" priority="2043">
      <formula>IF(AND(AL970&lt;0, RIGHT(TEXT(AL970,"0.#"),1)&lt;&gt;"."),TRUE,FALSE)</formula>
    </cfRule>
    <cfRule type="expression" dxfId="1240" priority="2044">
      <formula>IF(AND(AL970&lt;0, RIGHT(TEXT(AL970,"0.#"),1)="."),TRUE,FALSE)</formula>
    </cfRule>
  </conditionalFormatting>
  <conditionalFormatting sqref="AL1005:AO1032">
    <cfRule type="expression" dxfId="1239" priority="2035">
      <formula>IF(AND(AL1005&gt;=0, RIGHT(TEXT(AL1005,"0.#"),1)&lt;&gt;"."),TRUE,FALSE)</formula>
    </cfRule>
    <cfRule type="expression" dxfId="1238" priority="2036">
      <formula>IF(AND(AL1005&gt;=0, RIGHT(TEXT(AL1005,"0.#"),1)="."),TRUE,FALSE)</formula>
    </cfRule>
    <cfRule type="expression" dxfId="1237" priority="2037">
      <formula>IF(AND(AL1005&lt;0, RIGHT(TEXT(AL1005,"0.#"),1)&lt;&gt;"."),TRUE,FALSE)</formula>
    </cfRule>
    <cfRule type="expression" dxfId="1236" priority="2038">
      <formula>IF(AND(AL1005&lt;0, RIGHT(TEXT(AL1005,"0.#"),1)="."),TRUE,FALSE)</formula>
    </cfRule>
  </conditionalFormatting>
  <conditionalFormatting sqref="AL1003:AO1004">
    <cfRule type="expression" dxfId="1235" priority="2029">
      <formula>IF(AND(AL1003&gt;=0, RIGHT(TEXT(AL1003,"0.#"),1)&lt;&gt;"."),TRUE,FALSE)</formula>
    </cfRule>
    <cfRule type="expression" dxfId="1234" priority="2030">
      <formula>IF(AND(AL1003&gt;=0, RIGHT(TEXT(AL1003,"0.#"),1)="."),TRUE,FALSE)</formula>
    </cfRule>
    <cfRule type="expression" dxfId="1233" priority="2031">
      <formula>IF(AND(AL1003&lt;0, RIGHT(TEXT(AL1003,"0.#"),1)&lt;&gt;"."),TRUE,FALSE)</formula>
    </cfRule>
    <cfRule type="expression" dxfId="1232" priority="2032">
      <formula>IF(AND(AL1003&lt;0, RIGHT(TEXT(AL1003,"0.#"),1)="."),TRUE,FALSE)</formula>
    </cfRule>
  </conditionalFormatting>
  <conditionalFormatting sqref="Y1003:Y1004">
    <cfRule type="expression" dxfId="1231" priority="2027">
      <formula>IF(RIGHT(TEXT(Y1003,"0.#"),1)=".",FALSE,TRUE)</formula>
    </cfRule>
    <cfRule type="expression" dxfId="1230" priority="2028">
      <formula>IF(RIGHT(TEXT(Y1003,"0.#"),1)=".",TRUE,FALSE)</formula>
    </cfRule>
  </conditionalFormatting>
  <conditionalFormatting sqref="AL1038:AO1065">
    <cfRule type="expression" dxfId="1229" priority="2023">
      <formula>IF(AND(AL1038&gt;=0, RIGHT(TEXT(AL1038,"0.#"),1)&lt;&gt;"."),TRUE,FALSE)</formula>
    </cfRule>
    <cfRule type="expression" dxfId="1228" priority="2024">
      <formula>IF(AND(AL1038&gt;=0, RIGHT(TEXT(AL1038,"0.#"),1)="."),TRUE,FALSE)</formula>
    </cfRule>
    <cfRule type="expression" dxfId="1227" priority="2025">
      <formula>IF(AND(AL1038&lt;0, RIGHT(TEXT(AL1038,"0.#"),1)&lt;&gt;"."),TRUE,FALSE)</formula>
    </cfRule>
    <cfRule type="expression" dxfId="1226" priority="2026">
      <formula>IF(AND(AL1038&lt;0, RIGHT(TEXT(AL1038,"0.#"),1)="."),TRUE,FALSE)</formula>
    </cfRule>
  </conditionalFormatting>
  <conditionalFormatting sqref="Y1038:Y1065">
    <cfRule type="expression" dxfId="1225" priority="2021">
      <formula>IF(RIGHT(TEXT(Y1038,"0.#"),1)=".",FALSE,TRUE)</formula>
    </cfRule>
    <cfRule type="expression" dxfId="1224" priority="2022">
      <formula>IF(RIGHT(TEXT(Y1038,"0.#"),1)=".",TRUE,FALSE)</formula>
    </cfRule>
  </conditionalFormatting>
  <conditionalFormatting sqref="AL1036:AO1037">
    <cfRule type="expression" dxfId="1223" priority="2017">
      <formula>IF(AND(AL1036&gt;=0, RIGHT(TEXT(AL1036,"0.#"),1)&lt;&gt;"."),TRUE,FALSE)</formula>
    </cfRule>
    <cfRule type="expression" dxfId="1222" priority="2018">
      <formula>IF(AND(AL1036&gt;=0, RIGHT(TEXT(AL1036,"0.#"),1)="."),TRUE,FALSE)</formula>
    </cfRule>
    <cfRule type="expression" dxfId="1221" priority="2019">
      <formula>IF(AND(AL1036&lt;0, RIGHT(TEXT(AL1036,"0.#"),1)&lt;&gt;"."),TRUE,FALSE)</formula>
    </cfRule>
    <cfRule type="expression" dxfId="1220" priority="2020">
      <formula>IF(AND(AL1036&lt;0, RIGHT(TEXT(AL1036,"0.#"),1)="."),TRUE,FALSE)</formula>
    </cfRule>
  </conditionalFormatting>
  <conditionalFormatting sqref="Y1036:Y1037">
    <cfRule type="expression" dxfId="1219" priority="2015">
      <formula>IF(RIGHT(TEXT(Y1036,"0.#"),1)=".",FALSE,TRUE)</formula>
    </cfRule>
    <cfRule type="expression" dxfId="1218" priority="2016">
      <formula>IF(RIGHT(TEXT(Y1036,"0.#"),1)=".",TRUE,FALSE)</formula>
    </cfRule>
  </conditionalFormatting>
  <conditionalFormatting sqref="AL1071:AO1098">
    <cfRule type="expression" dxfId="1217" priority="2011">
      <formula>IF(AND(AL1071&gt;=0, RIGHT(TEXT(AL1071,"0.#"),1)&lt;&gt;"."),TRUE,FALSE)</formula>
    </cfRule>
    <cfRule type="expression" dxfId="1216" priority="2012">
      <formula>IF(AND(AL1071&gt;=0, RIGHT(TEXT(AL1071,"0.#"),1)="."),TRUE,FALSE)</formula>
    </cfRule>
    <cfRule type="expression" dxfId="1215" priority="2013">
      <formula>IF(AND(AL1071&lt;0, RIGHT(TEXT(AL1071,"0.#"),1)&lt;&gt;"."),TRUE,FALSE)</formula>
    </cfRule>
    <cfRule type="expression" dxfId="1214" priority="2014">
      <formula>IF(AND(AL1071&lt;0, RIGHT(TEXT(AL1071,"0.#"),1)="."),TRUE,FALSE)</formula>
    </cfRule>
  </conditionalFormatting>
  <conditionalFormatting sqref="Y1071:Y1098">
    <cfRule type="expression" dxfId="1213" priority="2009">
      <formula>IF(RIGHT(TEXT(Y1071,"0.#"),1)=".",FALSE,TRUE)</formula>
    </cfRule>
    <cfRule type="expression" dxfId="1212" priority="2010">
      <formula>IF(RIGHT(TEXT(Y1071,"0.#"),1)=".",TRUE,FALSE)</formula>
    </cfRule>
  </conditionalFormatting>
  <conditionalFormatting sqref="AL1069:AO1070">
    <cfRule type="expression" dxfId="1211" priority="2005">
      <formula>IF(AND(AL1069&gt;=0, RIGHT(TEXT(AL1069,"0.#"),1)&lt;&gt;"."),TRUE,FALSE)</formula>
    </cfRule>
    <cfRule type="expression" dxfId="1210" priority="2006">
      <formula>IF(AND(AL1069&gt;=0, RIGHT(TEXT(AL1069,"0.#"),1)="."),TRUE,FALSE)</formula>
    </cfRule>
    <cfRule type="expression" dxfId="1209" priority="2007">
      <formula>IF(AND(AL1069&lt;0, RIGHT(TEXT(AL1069,"0.#"),1)&lt;&gt;"."),TRUE,FALSE)</formula>
    </cfRule>
    <cfRule type="expression" dxfId="1208" priority="2008">
      <formula>IF(AND(AL1069&lt;0, RIGHT(TEXT(AL1069,"0.#"),1)="."),TRUE,FALSE)</formula>
    </cfRule>
  </conditionalFormatting>
  <conditionalFormatting sqref="Y1069:Y1070">
    <cfRule type="expression" dxfId="1207" priority="2003">
      <formula>IF(RIGHT(TEXT(Y1069,"0.#"),1)=".",FALSE,TRUE)</formula>
    </cfRule>
    <cfRule type="expression" dxfId="1206" priority="2004">
      <formula>IF(RIGHT(TEXT(Y1069,"0.#"),1)=".",TRUE,FALSE)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I34">
    <cfRule type="expression" dxfId="11" priority="11">
      <formula>IF(RIGHT(TEXT(AI34,"0.#"),1)=".",FALSE,TRUE)</formula>
    </cfRule>
    <cfRule type="expression" dxfId="10" priority="12">
      <formula>IF(RIGHT(TEXT(AI34,"0.#"),1)=".",TRUE,FALSE)</formula>
    </cfRule>
  </conditionalFormatting>
  <conditionalFormatting sqref="AM34">
    <cfRule type="expression" dxfId="9" priority="9">
      <formula>IF(RIGHT(TEXT(AM34,"0.#"),1)=".",FALSE,TRUE)</formula>
    </cfRule>
    <cfRule type="expression" dxfId="8" priority="10">
      <formula>IF(RIGHT(TEXT(AM34,"0.#"),1)=".",TRUE,FALSE)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31" max="49" man="1"/>
    <brk id="834" max="49" man="1"/>
    <brk id="907" max="49" man="1"/>
  </rowBreaks>
  <colBreaks count="1" manualBreakCount="1">
    <brk id="6" max="906" man="1"/>
  </colBreaks>
  <ignoredErrors>
    <ignoredError sqref="K740 N740 P740 T740 W740 Z740 AB740 AF740 AI740 AL740 AN740"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 sqref="B1"/>
    </sheetView>
  </sheetViews>
  <sheetFormatPr defaultColWidth="9" defaultRowHeight="13"/>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t="s">
        <v>483</v>
      </c>
      <c r="R2" s="13" t="str">
        <f>IF(Q2="","",P2)</f>
        <v>直接実施</v>
      </c>
      <c r="S2" s="13" t="str">
        <f>IF(R2="","",IF(S1&lt;&gt;"",CONCATENATE(S1,"、",R2),R2))</f>
        <v>直接実施</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直接実施</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c r="A24" s="83" t="s">
        <v>327</v>
      </c>
      <c r="B24" s="15"/>
      <c r="C24" s="13" t="str">
        <f t="shared" si="9"/>
        <v/>
      </c>
      <c r="D24" s="13" t="str">
        <f>IF(C24="",D23,IF(D23&lt;&gt;"",CONCATENATE(D23,"、",C24),C24))</f>
        <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c r="A27" s="13" t="str">
        <f>IF(D24="", "-", D24)</f>
        <v>-</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c r="A38" s="13"/>
      <c r="B38" s="13"/>
      <c r="F38" s="13"/>
      <c r="G38" s="19"/>
      <c r="K38" s="13"/>
      <c r="L38" s="13"/>
      <c r="O38" s="13"/>
      <c r="P38" s="13"/>
      <c r="Q38" s="19"/>
      <c r="T38" s="13"/>
      <c r="Y38" s="32" t="s">
        <v>390</v>
      </c>
      <c r="Z38" s="30"/>
      <c r="AF38" s="30"/>
      <c r="AK38" s="44" t="str">
        <f t="shared" si="7"/>
        <v>k</v>
      </c>
    </row>
    <row r="39" spans="1:37">
      <c r="A39" s="13"/>
      <c r="B39" s="13"/>
      <c r="F39" s="13" t="str">
        <f>I37</f>
        <v>一般会計</v>
      </c>
      <c r="G39" s="19"/>
      <c r="K39" s="13"/>
      <c r="L39" s="13"/>
      <c r="O39" s="13"/>
      <c r="P39" s="13"/>
      <c r="Q39" s="19"/>
      <c r="T39" s="13"/>
      <c r="Y39" s="32" t="s">
        <v>391</v>
      </c>
      <c r="Z39" s="30"/>
      <c r="AF39" s="30"/>
      <c r="AK39" s="44" t="str">
        <f t="shared" si="7"/>
        <v>l</v>
      </c>
    </row>
    <row r="40" spans="1:37">
      <c r="A40" s="13"/>
      <c r="B40" s="13"/>
      <c r="F40" s="13"/>
      <c r="G40" s="19"/>
      <c r="K40" s="13"/>
      <c r="L40" s="13"/>
      <c r="O40" s="13"/>
      <c r="P40" s="13"/>
      <c r="Q40" s="19"/>
      <c r="T40" s="13"/>
      <c r="Y40" s="32" t="s">
        <v>392</v>
      </c>
      <c r="Z40" s="30"/>
      <c r="AF40" s="30"/>
      <c r="AK40" s="44" t="str">
        <f t="shared" si="7"/>
        <v>m</v>
      </c>
    </row>
    <row r="41" spans="1:37">
      <c r="A41" s="13"/>
      <c r="B41" s="13"/>
      <c r="F41" s="13"/>
      <c r="G41" s="19"/>
      <c r="K41" s="13"/>
      <c r="L41" s="13"/>
      <c r="O41" s="13"/>
      <c r="P41" s="13"/>
      <c r="Q41" s="19"/>
      <c r="T41" s="13"/>
      <c r="Y41" s="32" t="s">
        <v>393</v>
      </c>
      <c r="Z41" s="30"/>
      <c r="AF41" s="30"/>
      <c r="AK41" s="44" t="str">
        <f t="shared" si="7"/>
        <v>n</v>
      </c>
    </row>
    <row r="42" spans="1:37">
      <c r="A42" s="13"/>
      <c r="B42" s="13"/>
      <c r="F42" s="13"/>
      <c r="G42" s="19"/>
      <c r="K42" s="13"/>
      <c r="L42" s="13"/>
      <c r="O42" s="13"/>
      <c r="P42" s="13"/>
      <c r="Q42" s="19"/>
      <c r="T42" s="13"/>
      <c r="Y42" s="32" t="s">
        <v>394</v>
      </c>
      <c r="Z42" s="30"/>
      <c r="AF42" s="30"/>
      <c r="AK42" s="44" t="str">
        <f t="shared" si="7"/>
        <v>o</v>
      </c>
    </row>
    <row r="43" spans="1:37">
      <c r="A43" s="13"/>
      <c r="B43" s="13"/>
      <c r="F43" s="13"/>
      <c r="G43" s="19"/>
      <c r="K43" s="13"/>
      <c r="L43" s="13"/>
      <c r="O43" s="13"/>
      <c r="P43" s="13"/>
      <c r="Q43" s="19"/>
      <c r="T43" s="13"/>
      <c r="Y43" s="32" t="s">
        <v>395</v>
      </c>
      <c r="Z43" s="30"/>
      <c r="AF43" s="30"/>
      <c r="AK43" s="44" t="str">
        <f t="shared" si="7"/>
        <v>p</v>
      </c>
    </row>
    <row r="44" spans="1:37">
      <c r="A44" s="13"/>
      <c r="B44" s="13"/>
      <c r="F44" s="13"/>
      <c r="G44" s="19"/>
      <c r="K44" s="13"/>
      <c r="L44" s="13"/>
      <c r="O44" s="13"/>
      <c r="P44" s="13"/>
      <c r="Q44" s="19"/>
      <c r="T44" s="13"/>
      <c r="Y44" s="32" t="s">
        <v>396</v>
      </c>
      <c r="Z44" s="30"/>
      <c r="AF44" s="30"/>
      <c r="AK44" s="44" t="str">
        <f t="shared" si="7"/>
        <v>q</v>
      </c>
    </row>
    <row r="45" spans="1:37">
      <c r="A45" s="13"/>
      <c r="B45" s="13"/>
      <c r="F45" s="13"/>
      <c r="G45" s="19"/>
      <c r="K45" s="13"/>
      <c r="L45" s="13"/>
      <c r="O45" s="13"/>
      <c r="P45" s="13"/>
      <c r="Q45" s="19"/>
      <c r="T45" s="13"/>
      <c r="Y45" s="32" t="s">
        <v>397</v>
      </c>
      <c r="Z45" s="30"/>
      <c r="AF45" s="30"/>
      <c r="AK45" s="44" t="str">
        <f t="shared" si="7"/>
        <v>r</v>
      </c>
    </row>
    <row r="46" spans="1:37">
      <c r="A46" s="13"/>
      <c r="B46" s="13"/>
      <c r="F46" s="13"/>
      <c r="G46" s="19"/>
      <c r="K46" s="13"/>
      <c r="L46" s="13"/>
      <c r="O46" s="13"/>
      <c r="P46" s="13"/>
      <c r="Q46" s="19"/>
      <c r="T46" s="13"/>
      <c r="Y46" s="32" t="s">
        <v>398</v>
      </c>
      <c r="Z46" s="30"/>
      <c r="AF46" s="30"/>
      <c r="AK46" s="44" t="str">
        <f t="shared" si="7"/>
        <v>s</v>
      </c>
    </row>
    <row r="47" spans="1:37">
      <c r="A47" s="13"/>
      <c r="B47" s="13"/>
      <c r="F47" s="13"/>
      <c r="G47" s="19"/>
      <c r="K47" s="13"/>
      <c r="L47" s="13"/>
      <c r="O47" s="13"/>
      <c r="P47" s="13"/>
      <c r="Q47" s="19"/>
      <c r="T47" s="13"/>
      <c r="Y47" s="32" t="s">
        <v>399</v>
      </c>
      <c r="Z47" s="30"/>
      <c r="AF47" s="30"/>
      <c r="AK47" s="44" t="str">
        <f t="shared" si="7"/>
        <v>t</v>
      </c>
    </row>
    <row r="48" spans="1:37">
      <c r="A48" s="13"/>
      <c r="B48" s="13"/>
      <c r="F48" s="13"/>
      <c r="G48" s="19"/>
      <c r="K48" s="13"/>
      <c r="L48" s="13"/>
      <c r="O48" s="13"/>
      <c r="P48" s="13"/>
      <c r="Q48" s="19"/>
      <c r="T48" s="13"/>
      <c r="Y48" s="32" t="s">
        <v>400</v>
      </c>
      <c r="Z48" s="30"/>
      <c r="AF48" s="30"/>
      <c r="AK48" s="44" t="str">
        <f t="shared" si="7"/>
        <v>u</v>
      </c>
    </row>
    <row r="49" spans="1:37">
      <c r="A49" s="13"/>
      <c r="B49" s="13"/>
      <c r="F49" s="13"/>
      <c r="G49" s="19"/>
      <c r="K49" s="13"/>
      <c r="L49" s="13"/>
      <c r="O49" s="13"/>
      <c r="P49" s="13"/>
      <c r="Q49" s="19"/>
      <c r="T49" s="13"/>
      <c r="Y49" s="32" t="s">
        <v>401</v>
      </c>
      <c r="Z49" s="30"/>
      <c r="AF49" s="30"/>
      <c r="AK49" s="44" t="str">
        <f t="shared" si="7"/>
        <v>v</v>
      </c>
    </row>
    <row r="50" spans="1:37">
      <c r="A50" s="13"/>
      <c r="B50" s="13"/>
      <c r="F50" s="13"/>
      <c r="G50" s="19"/>
      <c r="K50" s="13"/>
      <c r="L50" s="13"/>
      <c r="O50" s="13"/>
      <c r="P50" s="13"/>
      <c r="Q50" s="19"/>
      <c r="T50" s="13"/>
      <c r="Y50" s="32" t="s">
        <v>402</v>
      </c>
      <c r="Z50" s="30"/>
      <c r="AF50" s="30"/>
    </row>
    <row r="51" spans="1:37">
      <c r="A51" s="13"/>
      <c r="B51" s="13"/>
      <c r="F51" s="13"/>
      <c r="G51" s="19"/>
      <c r="K51" s="13"/>
      <c r="L51" s="13"/>
      <c r="O51" s="13"/>
      <c r="P51" s="13"/>
      <c r="Q51" s="19"/>
      <c r="T51" s="13"/>
      <c r="Y51" s="32" t="s">
        <v>403</v>
      </c>
      <c r="Z51" s="30"/>
      <c r="AF51" s="30"/>
    </row>
    <row r="52" spans="1:37">
      <c r="A52" s="13"/>
      <c r="B52" s="13"/>
      <c r="F52" s="13"/>
      <c r="G52" s="19"/>
      <c r="K52" s="13"/>
      <c r="L52" s="13"/>
      <c r="O52" s="13"/>
      <c r="P52" s="13"/>
      <c r="Q52" s="19"/>
      <c r="T52" s="13"/>
      <c r="Y52" s="32" t="s">
        <v>404</v>
      </c>
      <c r="Z52" s="30"/>
      <c r="AF52" s="30"/>
    </row>
    <row r="53" spans="1:37">
      <c r="A53" s="13"/>
      <c r="B53" s="13"/>
      <c r="F53" s="13"/>
      <c r="G53" s="19"/>
      <c r="K53" s="13"/>
      <c r="L53" s="13"/>
      <c r="O53" s="13"/>
      <c r="P53" s="13"/>
      <c r="Q53" s="19"/>
      <c r="T53" s="13"/>
      <c r="Y53" s="32" t="s">
        <v>405</v>
      </c>
      <c r="Z53" s="30"/>
      <c r="AF53" s="30"/>
    </row>
    <row r="54" spans="1:37">
      <c r="A54" s="13"/>
      <c r="B54" s="13"/>
      <c r="F54" s="13"/>
      <c r="G54" s="19"/>
      <c r="K54" s="13"/>
      <c r="L54" s="13"/>
      <c r="O54" s="13"/>
      <c r="P54" s="20"/>
      <c r="Q54" s="19"/>
      <c r="T54" s="13"/>
      <c r="Y54" s="32" t="s">
        <v>406</v>
      </c>
      <c r="Z54" s="30"/>
      <c r="AF54" s="30"/>
    </row>
    <row r="55" spans="1:37">
      <c r="A55" s="13"/>
      <c r="B55" s="13"/>
      <c r="F55" s="13"/>
      <c r="G55" s="19"/>
      <c r="K55" s="13"/>
      <c r="L55" s="13"/>
      <c r="O55" s="13"/>
      <c r="P55" s="13"/>
      <c r="Q55" s="19"/>
      <c r="T55" s="13"/>
      <c r="Y55" s="32" t="s">
        <v>407</v>
      </c>
      <c r="Z55" s="30"/>
      <c r="AF55" s="30"/>
    </row>
    <row r="56" spans="1:37">
      <c r="A56" s="13"/>
      <c r="B56" s="13"/>
      <c r="F56" s="13"/>
      <c r="G56" s="19"/>
      <c r="K56" s="13"/>
      <c r="L56" s="13"/>
      <c r="O56" s="13"/>
      <c r="P56" s="13"/>
      <c r="Q56" s="19"/>
      <c r="T56" s="13"/>
      <c r="Y56" s="32" t="s">
        <v>408</v>
      </c>
      <c r="Z56" s="30"/>
      <c r="AF56" s="30"/>
    </row>
    <row r="57" spans="1:37">
      <c r="A57" s="13"/>
      <c r="B57" s="13"/>
      <c r="F57" s="13"/>
      <c r="G57" s="19"/>
      <c r="K57" s="13"/>
      <c r="L57" s="13"/>
      <c r="O57" s="13"/>
      <c r="P57" s="13"/>
      <c r="Q57" s="19"/>
      <c r="T57" s="13"/>
      <c r="Y57" s="32" t="s">
        <v>409</v>
      </c>
      <c r="Z57" s="30"/>
      <c r="AF57" s="30"/>
    </row>
    <row r="58" spans="1:37">
      <c r="A58" s="13"/>
      <c r="B58" s="13"/>
      <c r="F58" s="13"/>
      <c r="G58" s="19"/>
      <c r="K58" s="13"/>
      <c r="L58" s="13"/>
      <c r="O58" s="13"/>
      <c r="P58" s="13"/>
      <c r="Q58" s="19"/>
      <c r="T58" s="13"/>
      <c r="Y58" s="32" t="s">
        <v>410</v>
      </c>
      <c r="Z58" s="30"/>
      <c r="AF58" s="30"/>
    </row>
    <row r="59" spans="1:37">
      <c r="A59" s="13"/>
      <c r="B59" s="13"/>
      <c r="F59" s="13"/>
      <c r="G59" s="19"/>
      <c r="K59" s="13"/>
      <c r="L59" s="13"/>
      <c r="O59" s="13"/>
      <c r="P59" s="13"/>
      <c r="Q59" s="19"/>
      <c r="T59" s="13"/>
      <c r="Y59" s="32" t="s">
        <v>411</v>
      </c>
      <c r="Z59" s="30"/>
      <c r="AF59" s="30"/>
    </row>
    <row r="60" spans="1:37">
      <c r="A60" s="13"/>
      <c r="B60" s="13"/>
      <c r="F60" s="13"/>
      <c r="G60" s="19"/>
      <c r="K60" s="13"/>
      <c r="L60" s="13"/>
      <c r="O60" s="13"/>
      <c r="P60" s="13"/>
      <c r="Q60" s="19"/>
      <c r="T60" s="13"/>
      <c r="Y60" s="32" t="s">
        <v>412</v>
      </c>
      <c r="Z60" s="30"/>
      <c r="AF60" s="30"/>
    </row>
    <row r="61" spans="1:37">
      <c r="A61" s="13"/>
      <c r="B61" s="13"/>
      <c r="F61" s="13"/>
      <c r="G61" s="19"/>
      <c r="K61" s="13"/>
      <c r="L61" s="13"/>
      <c r="O61" s="13"/>
      <c r="P61" s="13"/>
      <c r="Q61" s="19"/>
      <c r="T61" s="13"/>
      <c r="Y61" s="32" t="s">
        <v>413</v>
      </c>
      <c r="Z61" s="30"/>
      <c r="AF61" s="30"/>
    </row>
    <row r="62" spans="1:37">
      <c r="A62" s="13"/>
      <c r="B62" s="13"/>
      <c r="F62" s="13"/>
      <c r="G62" s="19"/>
      <c r="K62" s="13"/>
      <c r="L62" s="13"/>
      <c r="O62" s="13"/>
      <c r="P62" s="13"/>
      <c r="Q62" s="19"/>
      <c r="T62" s="13"/>
      <c r="Y62" s="32" t="s">
        <v>414</v>
      </c>
      <c r="Z62" s="30"/>
      <c r="AF62" s="30"/>
    </row>
    <row r="63" spans="1:37">
      <c r="A63" s="13"/>
      <c r="B63" s="13"/>
      <c r="F63" s="13"/>
      <c r="G63" s="19"/>
      <c r="K63" s="13"/>
      <c r="L63" s="13"/>
      <c r="O63" s="13"/>
      <c r="P63" s="13"/>
      <c r="Q63" s="19"/>
      <c r="T63" s="13"/>
      <c r="Y63" s="32" t="s">
        <v>415</v>
      </c>
      <c r="Z63" s="30"/>
      <c r="AF63" s="30"/>
    </row>
    <row r="64" spans="1:37">
      <c r="A64" s="13"/>
      <c r="B64" s="13"/>
      <c r="F64" s="13"/>
      <c r="G64" s="19"/>
      <c r="K64" s="13"/>
      <c r="L64" s="13"/>
      <c r="O64" s="13"/>
      <c r="P64" s="13"/>
      <c r="Q64" s="19"/>
      <c r="T64" s="13"/>
      <c r="Y64" s="32" t="s">
        <v>416</v>
      </c>
      <c r="Z64" s="30"/>
      <c r="AF64" s="30"/>
    </row>
    <row r="65" spans="1:32">
      <c r="A65" s="13"/>
      <c r="B65" s="13"/>
      <c r="F65" s="13"/>
      <c r="G65" s="19"/>
      <c r="K65" s="13"/>
      <c r="L65" s="13"/>
      <c r="O65" s="13"/>
      <c r="P65" s="13"/>
      <c r="Q65" s="19"/>
      <c r="T65" s="13"/>
      <c r="Y65" s="32" t="s">
        <v>417</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418</v>
      </c>
      <c r="Z67" s="30"/>
      <c r="AF67" s="30"/>
    </row>
    <row r="68" spans="1:32">
      <c r="A68" s="13"/>
      <c r="B68" s="13"/>
      <c r="F68" s="13"/>
      <c r="G68" s="19"/>
      <c r="K68" s="13"/>
      <c r="L68" s="13"/>
      <c r="O68" s="13"/>
      <c r="P68" s="13"/>
      <c r="Q68" s="19"/>
      <c r="T68" s="13"/>
      <c r="Y68" s="32" t="s">
        <v>419</v>
      </c>
      <c r="Z68" s="30"/>
      <c r="AF68" s="30"/>
    </row>
    <row r="69" spans="1:32">
      <c r="A69" s="13"/>
      <c r="B69" s="13"/>
      <c r="F69" s="13"/>
      <c r="G69" s="19"/>
      <c r="K69" s="13"/>
      <c r="L69" s="13"/>
      <c r="O69" s="13"/>
      <c r="P69" s="13"/>
      <c r="Q69" s="19"/>
      <c r="T69" s="13"/>
      <c r="Y69" s="32" t="s">
        <v>420</v>
      </c>
      <c r="Z69" s="30"/>
      <c r="AF69" s="30"/>
    </row>
    <row r="70" spans="1:32">
      <c r="A70" s="13"/>
      <c r="B70" s="13"/>
      <c r="Y70" s="32" t="s">
        <v>421</v>
      </c>
    </row>
    <row r="71" spans="1:32">
      <c r="Y71" s="32" t="s">
        <v>422</v>
      </c>
    </row>
    <row r="72" spans="1:32">
      <c r="Y72" s="32" t="s">
        <v>423</v>
      </c>
    </row>
    <row r="73" spans="1:32">
      <c r="Y73" s="32" t="s">
        <v>424</v>
      </c>
    </row>
    <row r="74" spans="1:32">
      <c r="Y74" s="32" t="s">
        <v>425</v>
      </c>
    </row>
    <row r="75" spans="1:32">
      <c r="Y75" s="32" t="s">
        <v>426</v>
      </c>
    </row>
    <row r="76" spans="1:32">
      <c r="Y76" s="32" t="s">
        <v>427</v>
      </c>
    </row>
    <row r="77" spans="1:32">
      <c r="Y77" s="32" t="s">
        <v>428</v>
      </c>
    </row>
    <row r="78" spans="1:32">
      <c r="Y78" s="32" t="s">
        <v>429</v>
      </c>
    </row>
    <row r="79" spans="1:32">
      <c r="Y79" s="32" t="s">
        <v>430</v>
      </c>
    </row>
    <row r="80" spans="1:32">
      <c r="Y80" s="32" t="s">
        <v>431</v>
      </c>
    </row>
    <row r="81" spans="25:25">
      <c r="Y81" s="32" t="s">
        <v>432</v>
      </c>
    </row>
    <row r="82" spans="25:25">
      <c r="Y82" s="32" t="s">
        <v>433</v>
      </c>
    </row>
    <row r="83" spans="25:25">
      <c r="Y83" s="32" t="s">
        <v>434</v>
      </c>
    </row>
    <row r="84" spans="25:25">
      <c r="Y84" s="32" t="s">
        <v>435</v>
      </c>
    </row>
    <row r="85" spans="25:25">
      <c r="Y85" s="32" t="s">
        <v>436</v>
      </c>
    </row>
    <row r="86" spans="25:25">
      <c r="Y86" s="32" t="s">
        <v>437</v>
      </c>
    </row>
    <row r="87" spans="25:25">
      <c r="Y87" s="32" t="s">
        <v>438</v>
      </c>
    </row>
    <row r="88" spans="25:25">
      <c r="Y88" s="32" t="s">
        <v>439</v>
      </c>
    </row>
    <row r="89" spans="25:25">
      <c r="Y89" s="32" t="s">
        <v>440</v>
      </c>
    </row>
    <row r="90" spans="25:25">
      <c r="Y90" s="32" t="s">
        <v>441</v>
      </c>
    </row>
    <row r="91" spans="25:25">
      <c r="Y91" s="32" t="s">
        <v>442</v>
      </c>
    </row>
    <row r="92" spans="25:25">
      <c r="Y92" s="32" t="s">
        <v>443</v>
      </c>
    </row>
    <row r="93" spans="25:25">
      <c r="Y93" s="32" t="s">
        <v>444</v>
      </c>
    </row>
    <row r="94" spans="25:25">
      <c r="Y94" s="32" t="s">
        <v>445</v>
      </c>
    </row>
    <row r="95" spans="25:25">
      <c r="Y95" s="32" t="s">
        <v>446</v>
      </c>
    </row>
    <row r="96" spans="25:25">
      <c r="Y96" s="32" t="s">
        <v>338</v>
      </c>
    </row>
    <row r="97" spans="25:25">
      <c r="Y97" s="32" t="s">
        <v>447</v>
      </c>
    </row>
    <row r="98" spans="25:25">
      <c r="Y98" s="32" t="s">
        <v>448</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2021-06-30T07:09:43Z</cp:lastPrinted>
  <dcterms:created xsi:type="dcterms:W3CDTF">2012-03-13T00:50:25Z</dcterms:created>
  <dcterms:modified xsi:type="dcterms:W3CDTF">2021-06-30T07:09:55Z</dcterms:modified>
</cp:coreProperties>
</file>