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<sst xmlns="http://schemas.openxmlformats.org/spreadsheetml/2006/main" count="3074" uniqueCount="797">
  <si>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</si>
  <si>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</si>
  <si>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</si>
  <si>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</si>
  <si>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</si>
  <si>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</si>
  <si>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</si>
  <si>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</si>
  <si>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</si>
  <si>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</si>
  <si>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</si>
  <si>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</si>
  <si>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</si>
  <si>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</si>
  <si>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</si>
  <si>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</si>
  <si>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</si>
  <si>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</si>
  <si>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</si>
  <si>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</si>
  <si>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</si>
  <si>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</si>
  <si>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</si>
  <si>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</si>
  <si>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</si>
  <si>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</si>
  <si>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</si>
  <si>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</si>
  <si>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</si>
  <si>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</si>
  <si>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</si>
  <si>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</si>
  <si>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</si>
  <si>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</si>
  <si>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</si>
  <si>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</si>
  <si>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</si>
  <si>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</si>
  <si>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</si>
  <si>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</si>
  <si>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</si>
  <si>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</si>
  <si>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</si>
  <si>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</si>
  <si>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</si>
  <si>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</si>
  <si>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</si>
  <si>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</si>
  <si>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</si>
  <si>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</si>
  <si>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</si>
  <si>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</si>
  <si>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</si>
  <si>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</si>
  <si>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</si>
  <si>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</si>
  <si>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</si>
  <si>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</si>
  <si>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</si>
  <si>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</si>
  <si>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</si>
  <si>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</si>
  <si>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</si>
  <si>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</si>
  <si>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</si>
  <si>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</si>
  <si>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</si>
  <si>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</si>
  <si>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</si>
  <si>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</si>
  <si>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</si>
  <si>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</si>
  <si>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</si>
  <si>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</si>
  <si>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</si>
  <si>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</si>
  <si>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</si>
  <si>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</si>
  <si>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</si>
  <si>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</si>
  <si>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</si>
  <si>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</si>
  <si>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</si>
  <si>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</si>
  <si>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</si>
  <si>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</si>
  <si>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</si>
  <si>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</si>
  <si>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</si>
  <si>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</si>
  <si>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</si>
  <si>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</si>
  <si>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</si>
  <si>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</si>
  <si>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</si>
  <si>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</si>
  <si>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</si>
  <si>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</si>
  <si>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</si>
  <si>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</si>
  <si>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</si>
  <si>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</si>
  <si>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</si>
  <si>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</si>
  <si>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</si>
  <si>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</si>
  <si>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</si>
  <si>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</si>
  <si>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</si>
  <si>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</si>
  <si>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</si>
  <si>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</si>
  <si>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</si>
  <si>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</si>
  <si>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</si>
  <si>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</si>
  <si>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</si>
  <si>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</si>
  <si>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</si>
  <si>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</si>
  <si>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</si>
  <si>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</si>
  <si>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</si>
  <si>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</si>
  <si>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</si>
  <si>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</si>
  <si>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</si>
  <si>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</si>
  <si>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</si>
  <si>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</si>
  <si>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</si>
  <si>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</si>
  <si>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</si>
  <si>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</si>
  <si>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</si>
  <si>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</si>
  <si>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</si>
  <si>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</si>
  <si>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</si>
  <si>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</si>
  <si>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</si>
  <si>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</si>
  <si>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</si>
  <si>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</si>
  <si>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</si>
  <si>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</si>
  <si>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</si>
  <si>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</si>
  <si>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</si>
  <si>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</si>
  <si>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</si>
  <si>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</si>
  <si>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</si>
  <si>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</si>
  <si>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</si>
  <si>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</si>
  <si>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</si>
  <si>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</si>
  <si>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</si>
  <si>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</si>
  <si>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</si>
  <si>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</si>
  <si>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</si>
  <si>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</si>
  <si>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</si>
  <si>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</si>
  <si>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</si>
  <si>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</si>
  <si>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</si>
  <si>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</si>
  <si>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</si>
  <si>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</si>
  <si>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</si>
  <si>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</si>
  <si>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</si>
  <si>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</si>
  <si>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</si>
  <si>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</si>
  <si>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</si>
  <si>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</si>
  <si>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</si>
  <si>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</si>
  <si>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</si>
  <si>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</si>
  <si>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</si>
  <si>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</si>
  <si>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</si>
  <si>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</si>
  <si>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</si>
  <si>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</si>
  <si>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</si>
  <si>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</si>
  <si>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</si>
  <si>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</si>
  <si>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</si>
  <si>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</si>
  <si>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</si>
  <si>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</si>
  <si>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</si>
  <si>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</si>
  <si>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</si>
  <si>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</si>
  <si>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</si>
  <si>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</si>
  <si>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</si>
  <si>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</si>
  <si>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</si>
  <si>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</si>
  <si>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</si>
  <si>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</si>
  <si>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</si>
  <si>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</si>
  <si>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</si>
  <si>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</si>
  <si>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</si>
  <si>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</si>
  <si>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</si>
  <si>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</si>
  <si>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</si>
  <si>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</si>
  <si>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</si>
  <si>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</si>
  <si>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</si>
  <si>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</si>
  <si>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</si>
  <si>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</si>
  <si>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</si>
  <si>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</si>
  <si>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</si>
  <si>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</si>
  <si>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</si>
  <si>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</si>
  <si>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</si>
  <si>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</si>
  <si>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</si>
  <si>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</si>
  <si>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</si>
  <si>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</si>
  <si>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</si>
  <si>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</si>
  <si>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</si>
  <si>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</si>
  <si>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</si>
  <si>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</si>
  <si>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</si>
  <si>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</si>
  <si>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</si>
  <si>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</si>
  <si>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</si>
  <si>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</si>
  <si>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</si>
  <si>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</si>
  <si>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</si>
  <si>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</si>
  <si>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</si>
  <si>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</si>
  <si>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</si>
  <si>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</si>
  <si>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</si>
  <si>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</si>
  <si>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</si>
  <si>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</si>
  <si>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</si>
  <si>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</si>
  <si>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</si>
  <si>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</si>
  <si>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</si>
  <si>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</si>
  <si>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</si>
  <si>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</si>
  <si>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</si>
  <si>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</si>
  <si>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</si>
  <si>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</si>
  <si>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</si>
  <si>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</si>
  <si>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</si>
  <si>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</si>
  <si>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</si>
  <si>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</si>
  <si>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</si>
  <si>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</si>
  <si>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</si>
  <si>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</si>
  <si>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</si>
  <si>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</si>
  <si>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</si>
  <si>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</si>
  <si>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</si>
  <si>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</si>
  <si>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</si>
  <si>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</si>
  <si>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</si>
  <si>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</si>
  <si>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</si>
  <si>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</si>
  <si>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</si>
  <si>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</si>
  <si>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</si>
  <si>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</si>
  <si>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</si>
  <si>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</si>
  <si>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</si>
  <si>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</si>
  <si>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</si>
  <si>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</si>
  <si>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</si>
  <si>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</si>
  <si>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</si>
  <si>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</si>
  <si>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</si>
  <si>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</si>
  <si>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</si>
  <si>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</si>
  <si>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</si>
  <si>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</si>
  <si>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</si>
  <si>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</si>
  <si>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</si>
  <si>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</si>
  <si>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</si>
  <si>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</si>
  <si>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</si>
  <si>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</si>
  <si>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</si>
  <si>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</si>
  <si>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</si>
  <si>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</si>
  <si>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</si>
  <si>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</si>
  <si>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</si>
  <si>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</si>
  <si>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</si>
  <si>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</si>
  <si>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</si>
  <si>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</si>
  <si>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</si>
  <si>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</si>
  <si>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</si>
  <si>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</si>
  <si>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</si>
  <si>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</si>
  <si>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</si>
  <si>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</si>
  <si>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</si>
  <si>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</si>
  <si>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</si>
  <si>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</si>
  <si>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</si>
  <si>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</si>
  <si>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</si>
  <si>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</si>
  <si>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</si>
  <si>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</si>
  <si>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</si>
  <si>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</si>
  <si>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</si>
  <si>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</si>
  <si>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</si>
  <si>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</si>
  <si>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</si>
  <si>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</si>
  <si>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</si>
  <si>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</si>
  <si>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</si>
  <si>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</si>
  <si>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</si>
  <si>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</si>
  <si>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</si>
  <si>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</si>
  <si>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</si>
  <si>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</si>
  <si>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</si>
  <si>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</si>
  <si>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</si>
  <si>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</si>
  <si>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</si>
  <si>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</si>
  <si>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</si>
  <si>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</si>
  <si>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</si>
  <si>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</si>
  <si>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</si>
  <si>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</si>
  <si>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</si>
  <si>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</si>
  <si>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</si>
  <si>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</si>
  <si>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</si>
  <si>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</si>
  <si>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</si>
  <si>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</si>
  <si>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</si>
  <si>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</si>
  <si>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</si>
  <si>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</si>
  <si>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</si>
  <si>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</si>
  <si>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</si>
  <si>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</si>
  <si>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</si>
  <si>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</si>
  <si>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</si>
  <si>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</si>
  <si>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</si>
  <si>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</si>
  <si>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</si>
  <si>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</si>
  <si>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</si>
  <si>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</si>
  <si>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</si>
  <si>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</si>
  <si>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</si>
  <si>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</si>
  <si>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</si>
  <si>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</si>
  <si>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</si>
  <si>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</si>
  <si>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</si>
  <si>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</si>
  <si>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</si>
  <si>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</si>
  <si>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</si>
  <si>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</si>
  <si>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</si>
  <si>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</si>
  <si>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</si>
  <si>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</si>
  <si>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</si>
  <si>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</si>
  <si>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</si>
  <si>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</si>
  <si>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</si>
  <si>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</si>
  <si>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</si>
  <si>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</si>
  <si>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</si>
  <si>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</si>
  <si>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</si>
  <si>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</si>
  <si>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</si>
  <si>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</si>
  <si>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</si>
  <si>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</si>
  <si>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</si>
  <si>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</si>
  <si>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</si>
  <si>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</si>
  <si>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</si>
  <si>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</si>
  <si>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</si>
  <si>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</si>
  <si>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</si>
  <si>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</si>
  <si>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</si>
  <si>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</si>
  <si>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</si>
  <si>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</si>
  <si>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</si>
  <si>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</si>
  <si>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</si>
  <si>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</si>
  <si>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</si>
  <si>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</si>
  <si>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</si>
  <si>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</si>
  <si>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</si>
  <si>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</si>
  <si>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</si>
  <si>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</si>
  <si>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</si>
  <si>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</si>
  <si>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</si>
  <si>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</si>
  <si>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</si>
  <si>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</si>
  <si>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</si>
  <si>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</si>
  <si>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</si>
  <si>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</si>
  <si>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</si>
  <si>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</si>
  <si>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</si>
  <si>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</si>
  <si>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</si>
  <si>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</si>
  <si>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</si>
  <si>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</si>
  <si>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</si>
  <si>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</si>
  <si>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</si>
  <si>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</si>
  <si>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</si>
  <si>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</si>
  <si>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</si>
  <si>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</si>
  <si>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</si>
  <si>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</si>
  <si>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</si>
  <si>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</si>
  <si>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</si>
  <si>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</si>
  <si>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</si>
  <si>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</si>
  <si>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</si>
  <si>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</si>
  <si>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</si>
  <si>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</si>
  <si>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</si>
  <si>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</si>
  <si>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</si>
  <si>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</si>
  <si>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</si>
  <si>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</si>
  <si>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</si>
  <si>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</si>
  <si>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</si>
  <si>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</si>
  <si>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</si>
  <si>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</si>
  <si>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</si>
  <si>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</si>
  <si>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</si>
  <si>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</si>
  <si>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</si>
  <si>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</si>
  <si>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</si>
  <si>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</si>
  <si>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</si>
  <si>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</si>
  <si>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</si>
  <si>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</si>
  <si>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</si>
  <si>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</si>
  <si>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</si>
  <si>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</si>
  <si>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</si>
  <si>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</si>
  <si>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</si>
  <si>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</si>
  <si>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</si>
  <si>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</si>
  <si>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</si>
  <si>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</si>
  <si>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</si>
  <si>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</si>
  <si>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</si>
  <si>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</si>
  <si>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</si>
  <si>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</si>
  <si>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</si>
  <si>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</si>
  <si>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</si>
  <si>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</si>
  <si>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</si>
  <si>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</si>
  <si>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</si>
  <si>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</si>
  <si>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</si>
  <si>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</si>
  <si>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</si>
  <si>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</si>
  <si>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</si>
  <si>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</si>
  <si>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</si>
  <si>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</si>
  <si>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</si>
  <si>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</si>
  <si>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</si>
  <si>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</si>
  <si>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</si>
  <si>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</si>
  <si>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</si>
  <si>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</si>
  <si>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</si>
  <si>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</si>
  <si>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</si>
  <si>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</si>
  <si>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</si>
  <si>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</si>
  <si>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</si>
  <si>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</si>
  <si>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</si>
  <si>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</si>
  <si>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</si>
  <si>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</si>
  <si>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</si>
  <si>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</si>
  <si>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</si>
  <si>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</si>
  <si>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</si>
  <si>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</si>
  <si>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</si>
  <si>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</si>
  <si>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</si>
  <si>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</si>
  <si>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</si>
  <si>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</si>
  <si>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</si>
  <si>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</si>
  <si>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</si>
  <si>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</si>
  <si>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</si>
  <si>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</si>
  <si>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</si>
  <si>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</si>
  <si>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</si>
  <si>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</si>
  <si>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</si>
  <si>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</si>
  <si>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</si>
  <si>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</si>
  <si>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</si>
  <si>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</si>
  <si>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</si>
  <si>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</si>
  <si>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</si>
  <si>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</si>
  <si>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</si>
  <si>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</si>
  <si>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</si>
  <si>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</si>
  <si>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</si>
  <si>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</si>
  <si>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</si>
  <si>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</si>
  <si>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</si>
  <si>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</si>
  <si>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</si>
  <si>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</si>
  <si>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</si>
  <si>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</si>
  <si>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</si>
  <si>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</si>
  <si>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</si>
  <si>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</si>
  <si>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</si>
  <si>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</si>
  <si>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</si>
  <si>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</si>
  <si>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</si>
  <si>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</si>
  <si>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</si>
  <si>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</si>
  <si>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</si>
  <si>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</si>
  <si>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</si>
  <si>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</si>
  <si>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</si>
  <si>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</si>
  <si>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</si>
  <si>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</si>
  <si>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</si>
  <si>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</si>
  <si>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</si>
  <si>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</si>
  <si>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</si>
  <si>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</si>
  <si>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</si>
  <si>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</si>
  <si>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</si>
  <si>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</si>
  <si>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</si>
  <si>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</si>
  <si>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</si>
  <si>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</si>
  <si>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</si>
  <si>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</si>
  <si>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</si>
  <si>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</si>
  <si>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</si>
  <si>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</si>
  <si>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</si>
  <si>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</si>
  <si>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</si>
  <si>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</si>
  <si>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</si>
  <si>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</si>
  <si>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</si>
  <si>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</si>
  <si>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</si>
  <si>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</si>
  <si>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</si>
  <si>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</si>
  <si>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</si>
  <si>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</si>
  <si>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</si>
  <si>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</si>
  <si>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</si>
  <si>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</si>
  <si>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</si>
  <si>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</si>
  <si>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</si>
  <si>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</si>
  <si>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</si>
  <si>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</si>
  <si>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</si>
  <si>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</si>
  <si>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</si>
  <si>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</si>
  <si>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</si>
  <si>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</si>
  <si>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</si>
  <si>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</si>
  <si>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</si>
  <si>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</si>
  <si>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</si>
  <si>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</si>
  <si>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</si>
  <si>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</si>
  <si>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気候変動リスクをはじめとする新たなリスクへの対応に必要な経費</t>
  </si>
  <si>
    <t>総合政策局</t>
  </si>
  <si>
    <t>令和2年度</t>
  </si>
  <si>
    <t>終了予定なし</t>
  </si>
  <si>
    <t>総務課国際室</t>
  </si>
  <si>
    <t>－</t>
  </si>
  <si>
    <t>-</t>
  </si>
  <si>
    <t>金融政策業務庁費</t>
  </si>
  <si>
    <t>諸謝金</t>
  </si>
  <si>
    <t>TCFD賛同本邦金融機関数</t>
  </si>
  <si>
    <t>機関数</t>
  </si>
  <si>
    <t>TCFD提言に基づく開示普及・促進に関する会合の開催</t>
  </si>
  <si>
    <t>回</t>
  </si>
  <si>
    <t>TCFD提言に基づく開示普及・促進に関する会合への参加者数</t>
  </si>
  <si>
    <t>人</t>
  </si>
  <si>
    <t>支出金額（X）／TCFD提言に基づく開示普及・促進に関する会合の開催回数（Y）　　</t>
    <phoneticPr fontId="5"/>
  </si>
  <si>
    <t>千円</t>
  </si>
  <si>
    <t>横断的施策</t>
  </si>
  <si>
    <t>施策3 その他の横断的施策</t>
  </si>
  <si>
    <t>新31</t>
  </si>
  <si>
    <t>○</t>
  </si>
  <si>
    <t>金融</t>
  </si>
  <si>
    <t>-</t>
    <phoneticPr fontId="5"/>
  </si>
  <si>
    <t>RESPONSE GLOBAL MEDIA LIMITED</t>
    <phoneticPr fontId="5"/>
  </si>
  <si>
    <t>オンラインサービス</t>
    <phoneticPr fontId="5"/>
  </si>
  <si>
    <t>-</t>
    <phoneticPr fontId="5"/>
  </si>
  <si>
    <t>金融機関における気候変動に係るリスク管理や開示の進展</t>
    <phoneticPr fontId="5"/>
  </si>
  <si>
    <t>TCFD賛同機関数（TCFD事務局公表）
https://www.fsb-tcfd.org/tcfd-supporters/</t>
    <phoneticPr fontId="5"/>
  </si>
  <si>
    <t>0</t>
    <phoneticPr fontId="5"/>
  </si>
  <si>
    <t>10,287 / 1</t>
    <phoneticPr fontId="5"/>
  </si>
  <si>
    <t>世界共通の課題への対応、国際的な議論への貢献</t>
    <phoneticPr fontId="5"/>
  </si>
  <si>
    <t>サステナブル・ファイナンスへの対応</t>
    <phoneticPr fontId="5"/>
  </si>
  <si>
    <t>令和2年度</t>
    <rPh sb="0" eb="2">
      <t>レイワ</t>
    </rPh>
    <rPh sb="3" eb="5">
      <t>ネンド</t>
    </rPh>
    <phoneticPr fontId="5"/>
  </si>
  <si>
    <t>TCFDコンソーシアムにおける取組のサポート、各国当局や金融機関等との意見交換の実施、気候変動リスクに対する日本の取り組みの発信</t>
    <rPh sb="23" eb="25">
      <t>カッコク</t>
    </rPh>
    <rPh sb="25" eb="27">
      <t>トウキョク</t>
    </rPh>
    <rPh sb="35" eb="37">
      <t>イケン</t>
    </rPh>
    <rPh sb="43" eb="45">
      <t>キコウ</t>
    </rPh>
    <rPh sb="45" eb="47">
      <t>ヘンドウ</t>
    </rPh>
    <rPh sb="51" eb="52">
      <t>タイ</t>
    </rPh>
    <rPh sb="54" eb="56">
      <t>ニホン</t>
    </rPh>
    <rPh sb="57" eb="58">
      <t>ト</t>
    </rPh>
    <rPh sb="59" eb="60">
      <t>ク</t>
    </rPh>
    <rPh sb="62" eb="64">
      <t>ハッシン</t>
    </rPh>
    <phoneticPr fontId="5"/>
  </si>
  <si>
    <t>本事業によって、気候変動リスクに関する企業の開示やリスク管理の取り組みを促すことで、本邦のサステナブル・ファイナンスに関する様々な施策が進展し、世界共通の課題である気候変動による諸問題の解決に寄与するほか、グローバルで加速する気候変動リスクに対する議論に貢献することが期待できる。</t>
    <rPh sb="0" eb="1">
      <t>ホン</t>
    </rPh>
    <rPh sb="1" eb="3">
      <t>ジギョウ</t>
    </rPh>
    <rPh sb="8" eb="10">
      <t>キコウ</t>
    </rPh>
    <rPh sb="10" eb="12">
      <t>ヘンドウ</t>
    </rPh>
    <rPh sb="16" eb="17">
      <t>カン</t>
    </rPh>
    <rPh sb="19" eb="21">
      <t>キギョウ</t>
    </rPh>
    <rPh sb="22" eb="24">
      <t>カイジ</t>
    </rPh>
    <rPh sb="28" eb="30">
      <t>カンリ</t>
    </rPh>
    <rPh sb="31" eb="32">
      <t>ト</t>
    </rPh>
    <rPh sb="33" eb="34">
      <t>ク</t>
    </rPh>
    <rPh sb="42" eb="44">
      <t>ホンポウ</t>
    </rPh>
    <rPh sb="59" eb="60">
      <t>カン</t>
    </rPh>
    <rPh sb="62" eb="64">
      <t>サマザマ</t>
    </rPh>
    <rPh sb="65" eb="67">
      <t>シサク</t>
    </rPh>
    <rPh sb="68" eb="70">
      <t>シンテン</t>
    </rPh>
    <rPh sb="93" eb="95">
      <t>カイケツ</t>
    </rPh>
    <rPh sb="96" eb="98">
      <t>キヨ</t>
    </rPh>
    <rPh sb="109" eb="111">
      <t>カソク</t>
    </rPh>
    <rPh sb="113" eb="115">
      <t>キコウ</t>
    </rPh>
    <rPh sb="115" eb="117">
      <t>ヘンドウ</t>
    </rPh>
    <rPh sb="121" eb="122">
      <t>タイ</t>
    </rPh>
    <rPh sb="124" eb="126">
      <t>ギロン</t>
    </rPh>
    <rPh sb="127" eb="129">
      <t>コウケン</t>
    </rPh>
    <rPh sb="134" eb="136">
      <t>キタイ</t>
    </rPh>
    <phoneticPr fontId="5"/>
  </si>
  <si>
    <t>－</t>
    <phoneticPr fontId="5"/>
  </si>
  <si>
    <t>○</t>
    <phoneticPr fontId="5"/>
  </si>
  <si>
    <t>‐</t>
  </si>
  <si>
    <t>気候変動リスクへの対応は地域限定のものではなく、また金融と産業にまたがる課題であり、関係省庁や様々な金融機関・企業・団体等との連携が必要となる。同時に、気候変動リスクへの対応は世界的な課題でもあり、海外当局等との連携も必要となる、ゆえに、国が行う必要がある。</t>
    <phoneticPr fontId="5"/>
  </si>
  <si>
    <t>無</t>
  </si>
  <si>
    <t>回</t>
    <phoneticPr fontId="5"/>
  </si>
  <si>
    <t>支出金額（X）／サステナブル・ファイナンスに関連した外部委託調査の実施回数（Y）　　</t>
    <phoneticPr fontId="5"/>
  </si>
  <si>
    <t>サステナブル・ファイナンスに関連した外部委託調査の実施回数</t>
    <rPh sb="14" eb="16">
      <t>カンレン</t>
    </rPh>
    <rPh sb="18" eb="20">
      <t>ガイブ</t>
    </rPh>
    <rPh sb="20" eb="22">
      <t>イタク</t>
    </rPh>
    <rPh sb="22" eb="24">
      <t>チョウサ</t>
    </rPh>
    <rPh sb="25" eb="27">
      <t>ジッシ</t>
    </rPh>
    <rPh sb="27" eb="29">
      <t>カイスウ</t>
    </rPh>
    <phoneticPr fontId="5"/>
  </si>
  <si>
    <t>千円</t>
    <phoneticPr fontId="5"/>
  </si>
  <si>
    <t>2,770 / 1</t>
    <phoneticPr fontId="5"/>
  </si>
  <si>
    <t>1,960 / 1</t>
    <phoneticPr fontId="5"/>
  </si>
  <si>
    <t>8,020 / 1</t>
    <phoneticPr fontId="5"/>
  </si>
  <si>
    <t xml:space="preserve">
気候変動関連財務情報開示タスクフォース（TCFD）提言に基づく開示の普及・促進等への積極的な貢献を果たすことにより、①気候変動リスクが金融安定に及ぼす影響に係る国内外の議論が進展し、気候変動リスクに端を発する金融システムの安定性が損なわれることを防ぐこと、②企業と投資家の対話が進み、環境問題への対応に積極的な企業に資金が集まり「環境と成長の好循環」が実現し、結果として中長期的な投融資リターンや企業価値の向上の実現につながること、を目的とする。</t>
    <phoneticPr fontId="5"/>
  </si>
  <si>
    <t>有</t>
  </si>
  <si>
    <t>支出先のオンラインメディアが一般に提供する購読料金と同額を支出しているので、妥当な水準である。</t>
    <rPh sb="21" eb="23">
      <t>コウドク</t>
    </rPh>
    <rPh sb="23" eb="25">
      <t>リョウキン</t>
    </rPh>
    <rPh sb="26" eb="28">
      <t>ドウガク</t>
    </rPh>
    <rPh sb="29" eb="31">
      <t>シシュツ</t>
    </rPh>
    <rPh sb="38" eb="40">
      <t>ダトウ</t>
    </rPh>
    <rPh sb="41" eb="43">
      <t>スイジュン</t>
    </rPh>
    <phoneticPr fontId="5"/>
  </si>
  <si>
    <t>オンラインメディアが提供するサービスを利用するための購読料を支出したものであり、負担関係は妥当である。</t>
    <rPh sb="10" eb="12">
      <t>テイキョウ</t>
    </rPh>
    <rPh sb="19" eb="21">
      <t>リヨウ</t>
    </rPh>
    <rPh sb="26" eb="28">
      <t>コウドク</t>
    </rPh>
    <rPh sb="30" eb="32">
      <t>シシュツ</t>
    </rPh>
    <rPh sb="40" eb="42">
      <t>フタン</t>
    </rPh>
    <rPh sb="42" eb="44">
      <t>カンケイ</t>
    </rPh>
    <rPh sb="45" eb="47">
      <t>ダトウ</t>
    </rPh>
    <phoneticPr fontId="5"/>
  </si>
  <si>
    <t>オンラインメディアが提供する専門性の高い情報を適時把握することは、本事業の目的を達成に向けた日々の政策判断の精度を高めるために必要な支出である。</t>
    <rPh sb="10" eb="12">
      <t>テイキョウ</t>
    </rPh>
    <rPh sb="14" eb="17">
      <t>センモンセイ</t>
    </rPh>
    <rPh sb="18" eb="19">
      <t>タカ</t>
    </rPh>
    <rPh sb="20" eb="22">
      <t>ジョウホウ</t>
    </rPh>
    <rPh sb="23" eb="25">
      <t>テキジ</t>
    </rPh>
    <rPh sb="25" eb="27">
      <t>ハアク</t>
    </rPh>
    <rPh sb="33" eb="34">
      <t>ホン</t>
    </rPh>
    <rPh sb="34" eb="36">
      <t>ジギョウ</t>
    </rPh>
    <rPh sb="37" eb="39">
      <t>モクテキ</t>
    </rPh>
    <rPh sb="40" eb="42">
      <t>タッセイ</t>
    </rPh>
    <rPh sb="43" eb="44">
      <t>ム</t>
    </rPh>
    <rPh sb="46" eb="48">
      <t>ヒビ</t>
    </rPh>
    <rPh sb="49" eb="51">
      <t>セイサク</t>
    </rPh>
    <rPh sb="51" eb="53">
      <t>ハンダン</t>
    </rPh>
    <rPh sb="54" eb="56">
      <t>セイド</t>
    </rPh>
    <rPh sb="57" eb="58">
      <t>タカ</t>
    </rPh>
    <rPh sb="63" eb="65">
      <t>ヒツヨウ</t>
    </rPh>
    <rPh sb="66" eb="68">
      <t>シシュツ</t>
    </rPh>
    <phoneticPr fontId="5"/>
  </si>
  <si>
    <t xml:space="preserve">
気候変動リスクをはじめとするサステナビリティに関連した新たな金融上のリスクに対応する観点から、①気候関連財務情報タスクフォース（TCFD）開示の普及や促進に関する会合を主催し、②サステナブルファイナンスに係る国内外の動向を把握するための情報取集や調査を行う。</t>
    <rPh sb="24" eb="26">
      <t>カンレン</t>
    </rPh>
    <rPh sb="31" eb="33">
      <t>キンユウ</t>
    </rPh>
    <rPh sb="33" eb="34">
      <t>ジョウ</t>
    </rPh>
    <rPh sb="85" eb="87">
      <t>シュサイ</t>
    </rPh>
    <rPh sb="112" eb="114">
      <t>ハアク</t>
    </rPh>
    <rPh sb="119" eb="121">
      <t>ジョウホウ</t>
    </rPh>
    <rPh sb="121" eb="123">
      <t>シュシュウ</t>
    </rPh>
    <rPh sb="124" eb="126">
      <t>チョウサ</t>
    </rPh>
    <rPh sb="127" eb="128">
      <t>オコナ</t>
    </rPh>
    <phoneticPr fontId="5"/>
  </si>
  <si>
    <t>TCFD提言に基づく開示の普及・促進及びカーボンニュートラルに向けたファイナンスシステムの整備は、グリーン成長戦略（2020年12月25日策定）等にも盛り込まれており、政府として優先度の高い施策である。また、関連する基礎的な情報収集や会合等を通じた成果の発信は、カーボンニュートラルに向けた金融システムの整備のために必要かつ適切な手段である。</t>
    <rPh sb="69" eb="71">
      <t>サクテイ</t>
    </rPh>
    <rPh sb="104" eb="106">
      <t>カンレン</t>
    </rPh>
    <rPh sb="108" eb="110">
      <t>キソ</t>
    </rPh>
    <rPh sb="110" eb="111">
      <t>テキ</t>
    </rPh>
    <rPh sb="112" eb="114">
      <t>ジョウホウ</t>
    </rPh>
    <rPh sb="114" eb="116">
      <t>シュウシュウ</t>
    </rPh>
    <rPh sb="117" eb="119">
      <t>カイゴウ</t>
    </rPh>
    <rPh sb="119" eb="120">
      <t>トウ</t>
    </rPh>
    <rPh sb="121" eb="122">
      <t>ツウ</t>
    </rPh>
    <rPh sb="124" eb="126">
      <t>セイカ</t>
    </rPh>
    <rPh sb="127" eb="129">
      <t>ハッシン</t>
    </rPh>
    <rPh sb="142" eb="143">
      <t>ム</t>
    </rPh>
    <rPh sb="145" eb="147">
      <t>キンユウ</t>
    </rPh>
    <rPh sb="152" eb="154">
      <t>セイビ</t>
    </rPh>
    <rPh sb="158" eb="160">
      <t>ヒツヨウ</t>
    </rPh>
    <rPh sb="162" eb="164">
      <t>テキセツ</t>
    </rPh>
    <rPh sb="165" eb="167">
      <t>シュダン</t>
    </rPh>
    <phoneticPr fontId="5"/>
  </si>
  <si>
    <t>金融機関や企業が気候変動に係るリスクと機会を適切に認識し、投資家の投資判断に有用な開示を進めていくことは、金融機関による気候変動リスクの適切な管理や企業の資金調達の円滑化、ひいては中長期的な投融資リターンや企業価値の向上の実現につながり、我が国経済・金融の安定及び成長に資するものである。</t>
    <rPh sb="29" eb="32">
      <t>トウシカ</t>
    </rPh>
    <rPh sb="33" eb="35">
      <t>トウシ</t>
    </rPh>
    <rPh sb="35" eb="37">
      <t>ハンダン</t>
    </rPh>
    <rPh sb="38" eb="40">
      <t>ユウヨウ</t>
    </rPh>
    <phoneticPr fontId="5"/>
  </si>
  <si>
    <t>オンラインメディアの利用に関しては、既存のツールや庁内のリソースのみを利用した場合の成果と比較した結果、より効率的に成果が得られると判断し、外部のサービスを利用している。</t>
    <rPh sb="10" eb="12">
      <t>リヨウ</t>
    </rPh>
    <rPh sb="13" eb="14">
      <t>カン</t>
    </rPh>
    <rPh sb="25" eb="26">
      <t>チョウ</t>
    </rPh>
    <rPh sb="26" eb="27">
      <t>ナイ</t>
    </rPh>
    <rPh sb="35" eb="37">
      <t>リヨウ</t>
    </rPh>
    <rPh sb="39" eb="41">
      <t>バアイ</t>
    </rPh>
    <rPh sb="42" eb="44">
      <t>セイカ</t>
    </rPh>
    <rPh sb="45" eb="47">
      <t>ヒカク</t>
    </rPh>
    <rPh sb="49" eb="51">
      <t>ケッカ</t>
    </rPh>
    <rPh sb="54" eb="57">
      <t>コウリツテキ</t>
    </rPh>
    <rPh sb="58" eb="60">
      <t>セイカ</t>
    </rPh>
    <rPh sb="61" eb="62">
      <t>エ</t>
    </rPh>
    <rPh sb="66" eb="68">
      <t>ハンダン</t>
    </rPh>
    <rPh sb="70" eb="72">
      <t>ガイブ</t>
    </rPh>
    <rPh sb="78" eb="80">
      <t>リヨウ</t>
    </rPh>
    <phoneticPr fontId="5"/>
  </si>
  <si>
    <t>気候変動リスクに対する国内の対応は、金融庁・経済産業省・環境省といった関係省庁が一体となって進めているが、本事業は、金融機関の監督及び開示規制を所管する当局としての観点から金融庁が進める取り組みであり、他省が中心となって進めている関連する事業とは適切に区別されている。</t>
    <rPh sb="0" eb="2">
      <t>キコウ</t>
    </rPh>
    <rPh sb="2" eb="4">
      <t>ヘンドウ</t>
    </rPh>
    <rPh sb="8" eb="9">
      <t>タイ</t>
    </rPh>
    <rPh sb="11" eb="13">
      <t>コクナイ</t>
    </rPh>
    <rPh sb="14" eb="16">
      <t>タイオウ</t>
    </rPh>
    <rPh sb="18" eb="21">
      <t>キンユウチョウ</t>
    </rPh>
    <rPh sb="22" eb="24">
      <t>ケイザイ</t>
    </rPh>
    <rPh sb="24" eb="27">
      <t>サンギョウショウ</t>
    </rPh>
    <rPh sb="28" eb="31">
      <t>カンキョウショウ</t>
    </rPh>
    <rPh sb="35" eb="37">
      <t>カンケイ</t>
    </rPh>
    <rPh sb="37" eb="39">
      <t>ショウチョウ</t>
    </rPh>
    <rPh sb="40" eb="42">
      <t>イッタイ</t>
    </rPh>
    <rPh sb="46" eb="47">
      <t>スス</t>
    </rPh>
    <rPh sb="53" eb="54">
      <t>ホン</t>
    </rPh>
    <rPh sb="54" eb="56">
      <t>ジギョウ</t>
    </rPh>
    <rPh sb="58" eb="60">
      <t>キンユウ</t>
    </rPh>
    <rPh sb="60" eb="62">
      <t>キカン</t>
    </rPh>
    <rPh sb="63" eb="65">
      <t>カントク</t>
    </rPh>
    <rPh sb="65" eb="66">
      <t>オヨ</t>
    </rPh>
    <rPh sb="67" eb="69">
      <t>カイジ</t>
    </rPh>
    <rPh sb="69" eb="71">
      <t>キセイ</t>
    </rPh>
    <rPh sb="72" eb="74">
      <t>ショカン</t>
    </rPh>
    <rPh sb="76" eb="78">
      <t>トウキョク</t>
    </rPh>
    <rPh sb="82" eb="84">
      <t>カンテン</t>
    </rPh>
    <rPh sb="86" eb="89">
      <t>キンユウチョウ</t>
    </rPh>
    <rPh sb="90" eb="91">
      <t>スス</t>
    </rPh>
    <rPh sb="93" eb="94">
      <t>ト</t>
    </rPh>
    <rPh sb="95" eb="96">
      <t>ク</t>
    </rPh>
    <rPh sb="119" eb="121">
      <t>ジギョウ</t>
    </rPh>
    <rPh sb="123" eb="125">
      <t>テキセツ</t>
    </rPh>
    <rPh sb="126" eb="128">
      <t>クベツ</t>
    </rPh>
    <phoneticPr fontId="5"/>
  </si>
  <si>
    <t>令和2年度については、新型コロナウイルス感染症の影響により、当初開催を予定していたTCFD提言に基づく開示普及・促進に関する会合を開催することが困難であったため、会議運営業者の選定に至らなかった。
一方で、TCFDを含む気候変動関連の動向を適時に把握するため、関連するオンラインメディアへの特命随意契約による支出を行ったが、こちらは各メディアが提供するサービス特性を比較した上で、専門性や中立性の観点から最適な支出先を選定している。</t>
    <rPh sb="11" eb="13">
      <t>シンガタ</t>
    </rPh>
    <rPh sb="20" eb="23">
      <t>カンセンショウ</t>
    </rPh>
    <rPh sb="24" eb="26">
      <t>エイキョウ</t>
    </rPh>
    <rPh sb="30" eb="32">
      <t>トウショ</t>
    </rPh>
    <rPh sb="32" eb="34">
      <t>カイサイ</t>
    </rPh>
    <rPh sb="35" eb="37">
      <t>ヨテイ</t>
    </rPh>
    <rPh sb="65" eb="67">
      <t>カイサイ</t>
    </rPh>
    <rPh sb="72" eb="74">
      <t>コンナン</t>
    </rPh>
    <rPh sb="81" eb="83">
      <t>カイギ</t>
    </rPh>
    <rPh sb="83" eb="85">
      <t>ウンエイ</t>
    </rPh>
    <rPh sb="85" eb="87">
      <t>ギョウシャ</t>
    </rPh>
    <rPh sb="88" eb="90">
      <t>センテイ</t>
    </rPh>
    <rPh sb="91" eb="92">
      <t>イタ</t>
    </rPh>
    <rPh sb="99" eb="101">
      <t>イッポウ</t>
    </rPh>
    <rPh sb="108" eb="109">
      <t>フク</t>
    </rPh>
    <rPh sb="110" eb="112">
      <t>キコウ</t>
    </rPh>
    <rPh sb="112" eb="114">
      <t>ヘンドウ</t>
    </rPh>
    <rPh sb="114" eb="116">
      <t>カンレン</t>
    </rPh>
    <rPh sb="117" eb="119">
      <t>ドウコウ</t>
    </rPh>
    <rPh sb="120" eb="122">
      <t>テキジ</t>
    </rPh>
    <rPh sb="123" eb="125">
      <t>ハアク</t>
    </rPh>
    <rPh sb="130" eb="132">
      <t>カンレン</t>
    </rPh>
    <rPh sb="145" eb="147">
      <t>トクメイ</t>
    </rPh>
    <rPh sb="147" eb="149">
      <t>ズイイ</t>
    </rPh>
    <rPh sb="149" eb="151">
      <t>ケイヤク</t>
    </rPh>
    <rPh sb="154" eb="156">
      <t>シシュツ</t>
    </rPh>
    <rPh sb="157" eb="158">
      <t>オコナ</t>
    </rPh>
    <rPh sb="166" eb="167">
      <t>カク</t>
    </rPh>
    <rPh sb="172" eb="174">
      <t>テイキョウ</t>
    </rPh>
    <rPh sb="180" eb="182">
      <t>トクセイ</t>
    </rPh>
    <rPh sb="183" eb="185">
      <t>ヒカク</t>
    </rPh>
    <rPh sb="187" eb="188">
      <t>ウエ</t>
    </rPh>
    <rPh sb="190" eb="193">
      <t>センモンセイ</t>
    </rPh>
    <rPh sb="194" eb="197">
      <t>チュウリツセイ</t>
    </rPh>
    <rPh sb="198" eb="200">
      <t>カンテン</t>
    </rPh>
    <rPh sb="202" eb="204">
      <t>サイテキ</t>
    </rPh>
    <rPh sb="205" eb="207">
      <t>シシュツ</t>
    </rPh>
    <rPh sb="207" eb="208">
      <t>サキ</t>
    </rPh>
    <rPh sb="209" eb="211">
      <t>センテイ</t>
    </rPh>
    <phoneticPr fontId="5"/>
  </si>
  <si>
    <t>新型コロナウイルス感染症の影響により、令和2年度に開催を予定していた会合を開催することが困難であったため。</t>
    <rPh sb="0" eb="2">
      <t>シンガタ</t>
    </rPh>
    <rPh sb="9" eb="12">
      <t>カンセンショウ</t>
    </rPh>
    <rPh sb="44" eb="46">
      <t>コンナン</t>
    </rPh>
    <phoneticPr fontId="5"/>
  </si>
  <si>
    <t>令和2年度は、新型コロナウイルス感染症の影響もあり、大規模イベント実施するといった当初想定していた形での事業内容が実現できなかったが、TCFDコンソーシアムなどの既存の枠組みや各種オンラインツールなどを活用することで、当事業の目的実現に向けた取組みは前進させることができた。</t>
    <rPh sb="7" eb="9">
      <t>シンガタ</t>
    </rPh>
    <rPh sb="16" eb="19">
      <t>カンセンショウ</t>
    </rPh>
    <rPh sb="20" eb="22">
      <t>エイキョウ</t>
    </rPh>
    <rPh sb="26" eb="29">
      <t>ダイキボ</t>
    </rPh>
    <rPh sb="33" eb="35">
      <t>ジッシ</t>
    </rPh>
    <rPh sb="41" eb="43">
      <t>トウショ</t>
    </rPh>
    <rPh sb="43" eb="45">
      <t>ソウテイ</t>
    </rPh>
    <rPh sb="49" eb="50">
      <t>カタチ</t>
    </rPh>
    <rPh sb="52" eb="54">
      <t>ジギョウ</t>
    </rPh>
    <rPh sb="54" eb="56">
      <t>ナイヨウ</t>
    </rPh>
    <rPh sb="57" eb="59">
      <t>ジツゲン</t>
    </rPh>
    <rPh sb="81" eb="83">
      <t>キゾン</t>
    </rPh>
    <rPh sb="84" eb="86">
      <t>ワクグ</t>
    </rPh>
    <rPh sb="88" eb="90">
      <t>カクシュ</t>
    </rPh>
    <rPh sb="101" eb="103">
      <t>カツヨウ</t>
    </rPh>
    <rPh sb="109" eb="110">
      <t>トウ</t>
    </rPh>
    <rPh sb="110" eb="112">
      <t>ジギョウ</t>
    </rPh>
    <rPh sb="113" eb="115">
      <t>モクテキ</t>
    </rPh>
    <rPh sb="115" eb="117">
      <t>ジツゲン</t>
    </rPh>
    <rPh sb="118" eb="119">
      <t>ム</t>
    </rPh>
    <rPh sb="121" eb="122">
      <t>ト</t>
    </rPh>
    <rPh sb="122" eb="123">
      <t>ク</t>
    </rPh>
    <rPh sb="125" eb="127">
      <t>ゼンシン</t>
    </rPh>
    <phoneticPr fontId="5"/>
  </si>
  <si>
    <t>オンラインメディアの購読にあたっては必要最低限のアカウント数で契約をすることでコストを削減するとともに、既存のツールや庁内のリソースも活用し効率化を図っている。</t>
    <rPh sb="10" eb="12">
      <t>コウドク</t>
    </rPh>
    <rPh sb="18" eb="20">
      <t>ヒツヨウ</t>
    </rPh>
    <rPh sb="20" eb="23">
      <t>サイテイゲン</t>
    </rPh>
    <rPh sb="29" eb="30">
      <t>スウ</t>
    </rPh>
    <rPh sb="31" eb="33">
      <t>ケイヤク</t>
    </rPh>
    <rPh sb="43" eb="45">
      <t>サクゲン</t>
    </rPh>
    <rPh sb="70" eb="73">
      <t>コウリツカ</t>
    </rPh>
    <rPh sb="74" eb="75">
      <t>ハカ</t>
    </rPh>
    <phoneticPr fontId="5"/>
  </si>
  <si>
    <t>TCFD賛同本邦金融機関数の成果実績は目標値を上回っており、成果目標に見合ったものである。</t>
    <rPh sb="4" eb="6">
      <t>サンドウ</t>
    </rPh>
    <rPh sb="6" eb="8">
      <t>ホンポウ</t>
    </rPh>
    <rPh sb="8" eb="10">
      <t>キンユウ</t>
    </rPh>
    <rPh sb="10" eb="12">
      <t>キカン</t>
    </rPh>
    <rPh sb="12" eb="13">
      <t>スウ</t>
    </rPh>
    <rPh sb="14" eb="16">
      <t>セイカ</t>
    </rPh>
    <rPh sb="16" eb="18">
      <t>ジッセキ</t>
    </rPh>
    <rPh sb="19" eb="22">
      <t>モクヒョウチ</t>
    </rPh>
    <rPh sb="23" eb="25">
      <t>ウワマワ</t>
    </rPh>
    <rPh sb="30" eb="32">
      <t>セイカ</t>
    </rPh>
    <rPh sb="32" eb="34">
      <t>モクヒョウ</t>
    </rPh>
    <rPh sb="35" eb="37">
      <t>ミア</t>
    </rPh>
    <phoneticPr fontId="5"/>
  </si>
  <si>
    <t>気候変動リスクを含むサステナブル・ファイナンスに関連した議論が急速に進展している状況を踏まえ、他省庁や関連団体との連携をさらに強化する。また、国際的な議論への一層の貢献を目指し、日本の取組みや考え方の効果的な発信方法を引き続き工夫していくとともに、気候変動に関するリスク管理や開示の取組みをより効果的なものにしていくため、国内外の進捗の分析や基礎となるデータの把握にも注力していく。</t>
    <phoneticPr fontId="5"/>
  </si>
  <si>
    <t>-</t>
    <phoneticPr fontId="5"/>
  </si>
  <si>
    <t>オンラインメディアの購読によって得られた気候変動に関する最新情報は、日々の政策措置の検討や判断に役立てられている。</t>
    <rPh sb="10" eb="12">
      <t>コウドク</t>
    </rPh>
    <rPh sb="16" eb="17">
      <t>エ</t>
    </rPh>
    <rPh sb="20" eb="22">
      <t>キコウ</t>
    </rPh>
    <rPh sb="22" eb="24">
      <t>ヘンドウ</t>
    </rPh>
    <rPh sb="25" eb="26">
      <t>カン</t>
    </rPh>
    <rPh sb="28" eb="30">
      <t>サイシン</t>
    </rPh>
    <rPh sb="30" eb="32">
      <t>ジョウホウ</t>
    </rPh>
    <rPh sb="34" eb="36">
      <t>ヒビ</t>
    </rPh>
    <rPh sb="37" eb="39">
      <t>セイサク</t>
    </rPh>
    <rPh sb="39" eb="41">
      <t>ソチ</t>
    </rPh>
    <rPh sb="42" eb="44">
      <t>ケントウ</t>
    </rPh>
    <rPh sb="45" eb="47">
      <t>ハンダン</t>
    </rPh>
    <rPh sb="48" eb="50">
      <t>ヤクダ</t>
    </rPh>
    <phoneticPr fontId="5"/>
  </si>
  <si>
    <t>（一財）日本エネルギー経済研究所</t>
    <rPh sb="1" eb="2">
      <t>イチ</t>
    </rPh>
    <rPh sb="2" eb="3">
      <t>ザイ</t>
    </rPh>
    <rPh sb="4" eb="6">
      <t>ニホン</t>
    </rPh>
    <rPh sb="11" eb="13">
      <t>ケイザイ</t>
    </rPh>
    <rPh sb="13" eb="15">
      <t>ケンキュウ</t>
    </rPh>
    <rPh sb="15" eb="16">
      <t>ショ</t>
    </rPh>
    <phoneticPr fontId="5"/>
  </si>
  <si>
    <t>・令和３０年度及び令和元年は、金融庁内の他事業から融通した諸謝金を利用して委託調査を実施
平成３０年度　「EU、中国、国際標準化機構（ISO）等が進めるグリーンファイナンス・サステナブルファイナンスに係る金融の標準化の取組に関する調査」
https://www.fsa.go.jp/common/about/research/20190529MURC.html
令和元年度　「上場株式投資におけるインパクト投資活動に関する調査」
https://www.fsa.go.jp/common/about/research/20200420/20200420.html</t>
    <rPh sb="1" eb="3">
      <t>レイワ</t>
    </rPh>
    <rPh sb="5" eb="7">
      <t>ネンド</t>
    </rPh>
    <rPh sb="7" eb="8">
      <t>オヨ</t>
    </rPh>
    <rPh sb="9" eb="11">
      <t>レイワ</t>
    </rPh>
    <rPh sb="11" eb="13">
      <t>ガンネン</t>
    </rPh>
    <rPh sb="15" eb="17">
      <t>キンユウ</t>
    </rPh>
    <rPh sb="17" eb="18">
      <t>チョウ</t>
    </rPh>
    <rPh sb="18" eb="19">
      <t>ナイ</t>
    </rPh>
    <rPh sb="20" eb="21">
      <t>タ</t>
    </rPh>
    <rPh sb="21" eb="23">
      <t>ジギョウ</t>
    </rPh>
    <rPh sb="25" eb="27">
      <t>ユウズウ</t>
    </rPh>
    <rPh sb="29" eb="32">
      <t>ショシャキン</t>
    </rPh>
    <rPh sb="33" eb="35">
      <t>リヨウ</t>
    </rPh>
    <rPh sb="37" eb="39">
      <t>イタク</t>
    </rPh>
    <rPh sb="39" eb="41">
      <t>チョウサ</t>
    </rPh>
    <rPh sb="42" eb="44">
      <t>ジッシ</t>
    </rPh>
    <rPh sb="45" eb="47">
      <t>ヘイセイ</t>
    </rPh>
    <rPh sb="49" eb="51">
      <t>ネンド</t>
    </rPh>
    <rPh sb="181" eb="183">
      <t>レイワ</t>
    </rPh>
    <rPh sb="183" eb="185">
      <t>ガンネン</t>
    </rPh>
    <rPh sb="185" eb="186">
      <t>ド</t>
    </rPh>
    <phoneticPr fontId="5"/>
  </si>
  <si>
    <t>△</t>
  </si>
  <si>
    <t>予定していた会合は、新型コロナウイルス感染症の影響により開催自体が困難であったため、当初見込みの達成はできなかったが、既存のツールも活用し、事業の目的に資する取組みを一部前進させることはできた。</t>
    <rPh sb="0" eb="2">
      <t>ヨテイ</t>
    </rPh>
    <rPh sb="10" eb="12">
      <t>シンガタ</t>
    </rPh>
    <rPh sb="19" eb="22">
      <t>カンセンショウ</t>
    </rPh>
    <rPh sb="23" eb="25">
      <t>エイキョウ</t>
    </rPh>
    <rPh sb="28" eb="30">
      <t>カイサイ</t>
    </rPh>
    <rPh sb="30" eb="32">
      <t>ジタイ</t>
    </rPh>
    <rPh sb="33" eb="35">
      <t>コンナン</t>
    </rPh>
    <rPh sb="42" eb="44">
      <t>トウショ</t>
    </rPh>
    <rPh sb="44" eb="46">
      <t>ミコ</t>
    </rPh>
    <rPh sb="48" eb="50">
      <t>タッセイ</t>
    </rPh>
    <rPh sb="59" eb="61">
      <t>キゾン</t>
    </rPh>
    <rPh sb="66" eb="68">
      <t>カツヨウ</t>
    </rPh>
    <rPh sb="73" eb="75">
      <t>モクテキ</t>
    </rPh>
    <phoneticPr fontId="5"/>
  </si>
  <si>
    <t>環境省</t>
    <rPh sb="0" eb="3">
      <t>カンキョウショウ</t>
    </rPh>
    <phoneticPr fontId="5"/>
  </si>
  <si>
    <t>パリ協定達成に向けた企業のバリューチェーン全体での削減取組推進事業</t>
    <phoneticPr fontId="5"/>
  </si>
  <si>
    <t>経済産業省</t>
    <rPh sb="0" eb="2">
      <t>ケイザイ</t>
    </rPh>
    <rPh sb="2" eb="5">
      <t>サンギョウショウ</t>
    </rPh>
    <phoneticPr fontId="5"/>
  </si>
  <si>
    <t>成長戦略実行計画（2019年6月21日閣議決定）、成長戦略フォローアップ（2020年7月17日閣議決定）、グリーン成長戦略（2020年12月25日策定）、令和2事務年度金融行政方針（2020年８月31日公表）</t>
    <rPh sb="73" eb="75">
      <t>サクテイ</t>
    </rPh>
    <phoneticPr fontId="5"/>
  </si>
  <si>
    <t>地球温暖化対策における国際機関等連携事業委託費</t>
    <phoneticPr fontId="5"/>
  </si>
  <si>
    <t>経済産業省</t>
    <rPh sb="0" eb="2">
      <t>ケイザイ</t>
    </rPh>
    <rPh sb="2" eb="5">
      <t>サンギョウショウ</t>
    </rPh>
    <phoneticPr fontId="5"/>
  </si>
  <si>
    <t>地球温暖化・資源循環対策等に資する調査委託費</t>
    <phoneticPr fontId="5"/>
  </si>
  <si>
    <t>※100万円未満</t>
    <rPh sb="4" eb="6">
      <t>マンエン</t>
    </rPh>
    <rPh sb="6" eb="8">
      <t>ミマン</t>
    </rPh>
    <phoneticPr fontId="5"/>
  </si>
  <si>
    <t>A.　RESPONSE GLOBAL MEDIA LIMITED</t>
    <phoneticPr fontId="5"/>
  </si>
  <si>
    <t>B.（一財）日本エネルギー経済研究所</t>
    <phoneticPr fontId="5"/>
  </si>
  <si>
    <t>-</t>
    <phoneticPr fontId="5"/>
  </si>
  <si>
    <t>○ 引き続きオンラインでイベントを開始することが有効だと思うが、イベントのテーマはその時々の最新のテーマに設定してもらい、アンケート等により参加者の意見を吸い上げられる形にするとよいのではないか。
○ 金融庁主催の勉強会等の会合で委託調査の結果を活用することに引き続き取り組んでもらいたい。
○ 政府の関連する各種会合の内容等を、本事業の実施に役立てられると良い。</t>
    <phoneticPr fontId="5"/>
  </si>
  <si>
    <t>外部有識者の所見も踏まえ、適切に事業を実施すること。</t>
    <phoneticPr fontId="5"/>
  </si>
  <si>
    <t>・国内外の動向に関する委託調査費の要求減：-1百万円
・消耗品費（データ調達、情報収集費）の要望：＋6百万円
・雑役務費（国際会議等運営委託費）の要求減：-3百万円</t>
    <rPh sb="1" eb="4">
      <t>コクナイガイ</t>
    </rPh>
    <rPh sb="5" eb="7">
      <t>ドウコウ</t>
    </rPh>
    <rPh sb="8" eb="9">
      <t>カン</t>
    </rPh>
    <rPh sb="11" eb="13">
      <t>イタク</t>
    </rPh>
    <rPh sb="13" eb="15">
      <t>チョウサ</t>
    </rPh>
    <rPh sb="15" eb="16">
      <t>ヒ</t>
    </rPh>
    <rPh sb="17" eb="19">
      <t>ヨウキュウ</t>
    </rPh>
    <rPh sb="19" eb="20">
      <t>ゲン</t>
    </rPh>
    <rPh sb="23" eb="26">
      <t>ヒャクマンエン</t>
    </rPh>
    <rPh sb="28" eb="31">
      <t>ショウモウヒン</t>
    </rPh>
    <rPh sb="31" eb="32">
      <t>ヒ</t>
    </rPh>
    <rPh sb="36" eb="38">
      <t>チョウタツ</t>
    </rPh>
    <rPh sb="39" eb="41">
      <t>ジョウホウ</t>
    </rPh>
    <rPh sb="41" eb="43">
      <t>シュウシュウ</t>
    </rPh>
    <rPh sb="43" eb="44">
      <t>ヒ</t>
    </rPh>
    <rPh sb="46" eb="48">
      <t>ヨウボウ</t>
    </rPh>
    <rPh sb="51" eb="54">
      <t>ヒャクマンエン</t>
    </rPh>
    <rPh sb="56" eb="57">
      <t>ザツ</t>
    </rPh>
    <rPh sb="57" eb="60">
      <t>エキムヒ</t>
    </rPh>
    <rPh sb="61" eb="63">
      <t>コクサイ</t>
    </rPh>
    <rPh sb="63" eb="66">
      <t>カイギナド</t>
    </rPh>
    <rPh sb="66" eb="68">
      <t>ウンエイ</t>
    </rPh>
    <rPh sb="68" eb="70">
      <t>イタク</t>
    </rPh>
    <rPh sb="70" eb="71">
      <t>ヒ</t>
    </rPh>
    <rPh sb="73" eb="75">
      <t>ヨウキュウ</t>
    </rPh>
    <rPh sb="75" eb="76">
      <t>ゲン</t>
    </rPh>
    <rPh sb="79" eb="82">
      <t>ヒャクマンエン</t>
    </rPh>
    <phoneticPr fontId="5"/>
  </si>
  <si>
    <t>令和2年度は、新型コロナウイルス感染症の影響もあり、大規模イベント実施するといった当初想定していた形での事業内容が実現できなかったが、気候変動リスク等にかかる金融当局ネットワーク（NGFS）・FSB・各基準設定主体における国際的な議論への貢献や、サステナブル・ファイナンスに関する国際的な連携・協調を図るプラットフォーム（IPSF）での日本の取組みや考え方の発信、TCFDコンソーシアムなどの既存の取組みを支援し、前進させることができた。</t>
    <phoneticPr fontId="5"/>
  </si>
  <si>
    <t>執行等改善</t>
  </si>
  <si>
    <t>橋本 成央</t>
    <phoneticPr fontId="5"/>
  </si>
  <si>
    <t>令和４年度においては、効率的な予算執行の観点のほか、新型コロナウイルス感染症の影響も踏まえ、霞ヶ関近郊の会場とオンラインとのハイブリット形式で、参加者のニーズも鑑みながら、国内外の有識者を招いた講演やパネルディスカッションを行うことで、最新のテーマに結びつけたい。また、金融庁主催のこれらのイベントの内容を充実させることに加え、例えば、気候変動リスクの測定やESG関連商品組成のためのデータ整備や指標の開発を進める国際的な動きに備え、データの提供状況や精度等の把握を進めるなど、日々の国際会議対応上の判断に役立てることを目的として、委託調査を実施するほか、政府の各種会合等を含む、国内外の動向把握に必要な情報収集を強化することとし、このために必要な経費を盛り込み、全体として前年度比２百万円の増額となる予算要求を行っていく。</t>
    <rPh sb="118" eb="120">
      <t>サイシン</t>
    </rPh>
    <rPh sb="125" eb="126">
      <t>ムス</t>
    </rPh>
    <rPh sb="278" eb="280">
      <t>セイフ</t>
    </rPh>
    <rPh sb="281" eb="283">
      <t>カクシュ</t>
    </rPh>
    <rPh sb="283" eb="285">
      <t>カイゴウ</t>
    </rPh>
    <rPh sb="285" eb="286">
      <t>ナド</t>
    </rPh>
    <rPh sb="287" eb="288">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</si>
</sst>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171450</xdr:colOff>
      <xdr:row>764</xdr:row>
      <xdr:rowOff>66675</xdr:rowOff>
    </xdr:from>
    <xdr:to>
      <xdr:col>37</xdr:col>
      <xdr:colOff>200024</xdr:colOff>
      <xdr:row>770</xdr:row>
      <xdr:rowOff>19050</xdr:rowOff>
    </xdr:to>
    <xdr:sp macro="" textlink="">
      <xdr:nvSpPr>
        <xdr:cNvPr id="2" name="角丸四角形 1"/>
        <xdr:cNvSpPr/>
      </xdr:nvSpPr>
      <xdr:spPr bwMode="auto">
        <a:xfrm>
          <a:off x="6572250" y="51130200"/>
          <a:ext cx="1028699" cy="3000375"/>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金融庁</a:t>
          </a:r>
          <a:endParaRPr lang="en-US" altLang="ja-JP" sz="1400">
            <a:latin typeface="ＭＳ ゴシック" pitchFamily="49" charset="-128"/>
            <a:ea typeface="ＭＳ ゴシック" pitchFamily="49" charset="-128"/>
          </a:endParaRPr>
        </a:p>
      </xdr:txBody>
    </xdr:sp>
    <xdr:clientData/>
  </xdr:twoCellAnchor>
  <xdr:twoCellAnchor>
    <xdr:from>
      <xdr:col>38</xdr:col>
      <xdr:colOff>123825</xdr:colOff>
      <xdr:row>764</xdr:row>
      <xdr:rowOff>638175</xdr:rowOff>
    </xdr:from>
    <xdr:to>
      <xdr:col>43</xdr:col>
      <xdr:colOff>106619</xdr:colOff>
      <xdr:row>765</xdr:row>
      <xdr:rowOff>161925</xdr:rowOff>
    </xdr:to>
    <xdr:sp macro="" textlink="">
      <xdr:nvSpPr>
        <xdr:cNvPr id="3" name="右矢印 2"/>
        <xdr:cNvSpPr/>
      </xdr:nvSpPr>
      <xdr:spPr bwMode="auto">
        <a:xfrm>
          <a:off x="7724775" y="51701700"/>
          <a:ext cx="982919" cy="190500"/>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43</xdr:col>
      <xdr:colOff>152399</xdr:colOff>
      <xdr:row>764</xdr:row>
      <xdr:rowOff>161925</xdr:rowOff>
    </xdr:from>
    <xdr:to>
      <xdr:col>49</xdr:col>
      <xdr:colOff>42990</xdr:colOff>
      <xdr:row>765</xdr:row>
      <xdr:rowOff>571500</xdr:rowOff>
    </xdr:to>
    <xdr:sp macro="" textlink="">
      <xdr:nvSpPr>
        <xdr:cNvPr id="4" name="角丸四角形 3"/>
        <xdr:cNvSpPr/>
      </xdr:nvSpPr>
      <xdr:spPr bwMode="auto">
        <a:xfrm>
          <a:off x="8753474" y="51225450"/>
          <a:ext cx="1090741" cy="1076325"/>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会議運営事業者</a:t>
          </a:r>
          <a:endParaRPr lang="ja-JP" altLang="en-US" sz="1400">
            <a:effectLst/>
          </a:endParaRPr>
        </a:p>
      </xdr:txBody>
    </xdr:sp>
    <xdr:clientData/>
  </xdr:twoCellAnchor>
  <xdr:twoCellAnchor>
    <xdr:from>
      <xdr:col>31</xdr:col>
      <xdr:colOff>76200</xdr:colOff>
      <xdr:row>764</xdr:row>
      <xdr:rowOff>19050</xdr:rowOff>
    </xdr:from>
    <xdr:to>
      <xdr:col>32</xdr:col>
      <xdr:colOff>171450</xdr:colOff>
      <xdr:row>770</xdr:row>
      <xdr:rowOff>123825</xdr:rowOff>
    </xdr:to>
    <xdr:sp macro="" textlink="">
      <xdr:nvSpPr>
        <xdr:cNvPr id="5" name="左大かっこ 4"/>
        <xdr:cNvSpPr/>
      </xdr:nvSpPr>
      <xdr:spPr>
        <a:xfrm>
          <a:off x="6276975" y="51082575"/>
          <a:ext cx="295275" cy="3152775"/>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47626</xdr:colOff>
      <xdr:row>765</xdr:row>
      <xdr:rowOff>152400</xdr:rowOff>
    </xdr:from>
    <xdr:to>
      <xdr:col>44</xdr:col>
      <xdr:colOff>104775</xdr:colOff>
      <xdr:row>765</xdr:row>
      <xdr:rowOff>665547</xdr:rowOff>
    </xdr:to>
    <xdr:sp macro="" textlink="">
      <xdr:nvSpPr>
        <xdr:cNvPr id="6" name="正方形/長方形 5"/>
        <xdr:cNvSpPr/>
      </xdr:nvSpPr>
      <xdr:spPr bwMode="auto">
        <a:xfrm>
          <a:off x="7448551" y="51882675"/>
          <a:ext cx="1457324" cy="513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業務委託費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10</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37</xdr:col>
      <xdr:colOff>152398</xdr:colOff>
      <xdr:row>770</xdr:row>
      <xdr:rowOff>371475</xdr:rowOff>
    </xdr:from>
    <xdr:to>
      <xdr:col>47</xdr:col>
      <xdr:colOff>141940</xdr:colOff>
      <xdr:row>771</xdr:row>
      <xdr:rowOff>304800</xdr:rowOff>
    </xdr:to>
    <xdr:sp macro="" textlink="">
      <xdr:nvSpPr>
        <xdr:cNvPr id="7" name="テキスト ボックス 6"/>
        <xdr:cNvSpPr txBox="1"/>
      </xdr:nvSpPr>
      <xdr:spPr>
        <a:xfrm>
          <a:off x="7062692" y="54794710"/>
          <a:ext cx="185718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令和３年度イメージ</a:t>
          </a:r>
        </a:p>
      </xdr:txBody>
    </xdr:sp>
    <xdr:clientData/>
  </xdr:twoCellAnchor>
  <xdr:twoCellAnchor>
    <xdr:from>
      <xdr:col>44</xdr:col>
      <xdr:colOff>0</xdr:colOff>
      <xdr:row>766</xdr:row>
      <xdr:rowOff>504825</xdr:rowOff>
    </xdr:from>
    <xdr:to>
      <xdr:col>49</xdr:col>
      <xdr:colOff>76200</xdr:colOff>
      <xdr:row>769</xdr:row>
      <xdr:rowOff>342901</xdr:rowOff>
    </xdr:to>
    <xdr:sp macro="" textlink="">
      <xdr:nvSpPr>
        <xdr:cNvPr id="8" name="角丸四角形 7"/>
        <xdr:cNvSpPr/>
      </xdr:nvSpPr>
      <xdr:spPr bwMode="auto">
        <a:xfrm>
          <a:off x="8801100" y="52901850"/>
          <a:ext cx="1076325" cy="1104901"/>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400" kern="1200">
              <a:solidFill>
                <a:schemeClr val="lt1"/>
              </a:solidFill>
              <a:effectLst/>
              <a:latin typeface="+mn-lt"/>
              <a:ea typeface="+mn-ea"/>
              <a:cs typeface="+mn-cs"/>
            </a:rPr>
            <a:t>調査実施事業者</a:t>
          </a:r>
          <a:endParaRPr lang="ja-JP" altLang="ja-JP" sz="1400">
            <a:effectLst/>
          </a:endParaRPr>
        </a:p>
      </xdr:txBody>
    </xdr:sp>
    <xdr:clientData/>
  </xdr:twoCellAnchor>
  <xdr:twoCellAnchor>
    <xdr:from>
      <xdr:col>48</xdr:col>
      <xdr:colOff>161925</xdr:colOff>
      <xdr:row>748</xdr:row>
      <xdr:rowOff>0</xdr:rowOff>
    </xdr:from>
    <xdr:to>
      <xdr:col>49</xdr:col>
      <xdr:colOff>323850</xdr:colOff>
      <xdr:row>770</xdr:row>
      <xdr:rowOff>180975</xdr:rowOff>
    </xdr:to>
    <xdr:sp macro="" textlink="">
      <xdr:nvSpPr>
        <xdr:cNvPr id="9" name="右大かっこ 8"/>
        <xdr:cNvSpPr/>
      </xdr:nvSpPr>
      <xdr:spPr>
        <a:xfrm>
          <a:off x="9763125" y="51063525"/>
          <a:ext cx="361950" cy="3228975"/>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171450</xdr:colOff>
      <xdr:row>767</xdr:row>
      <xdr:rowOff>66675</xdr:rowOff>
    </xdr:from>
    <xdr:to>
      <xdr:col>43</xdr:col>
      <xdr:colOff>123825</xdr:colOff>
      <xdr:row>767</xdr:row>
      <xdr:rowOff>276225</xdr:rowOff>
    </xdr:to>
    <xdr:sp macro="" textlink="">
      <xdr:nvSpPr>
        <xdr:cNvPr id="10" name="右矢印 9"/>
        <xdr:cNvSpPr/>
      </xdr:nvSpPr>
      <xdr:spPr bwMode="auto">
        <a:xfrm>
          <a:off x="7772400" y="53130450"/>
          <a:ext cx="952500" cy="209550"/>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37</xdr:col>
      <xdr:colOff>85725</xdr:colOff>
      <xdr:row>767</xdr:row>
      <xdr:rowOff>247650</xdr:rowOff>
    </xdr:from>
    <xdr:to>
      <xdr:col>44</xdr:col>
      <xdr:colOff>142874</xdr:colOff>
      <xdr:row>769</xdr:row>
      <xdr:rowOff>160722</xdr:rowOff>
    </xdr:to>
    <xdr:sp macro="" textlink="">
      <xdr:nvSpPr>
        <xdr:cNvPr id="11" name="正方形/長方形 10"/>
        <xdr:cNvSpPr/>
      </xdr:nvSpPr>
      <xdr:spPr bwMode="auto">
        <a:xfrm>
          <a:off x="7486650" y="53311425"/>
          <a:ext cx="1457324" cy="513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業務委託費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（８百万円）</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7</xdr:col>
      <xdr:colOff>152401</xdr:colOff>
      <xdr:row>764</xdr:row>
      <xdr:rowOff>171451</xdr:rowOff>
    </xdr:from>
    <xdr:to>
      <xdr:col>12</xdr:col>
      <xdr:colOff>9526</xdr:colOff>
      <xdr:row>769</xdr:row>
      <xdr:rowOff>409576</xdr:rowOff>
    </xdr:to>
    <xdr:sp macro="" textlink="">
      <xdr:nvSpPr>
        <xdr:cNvPr id="12" name="角丸四角形 11"/>
        <xdr:cNvSpPr/>
      </xdr:nvSpPr>
      <xdr:spPr bwMode="auto">
        <a:xfrm>
          <a:off x="1552576" y="51234976"/>
          <a:ext cx="857250" cy="2838450"/>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latin typeface="ＭＳ ゴシック" pitchFamily="49" charset="-128"/>
              <a:ea typeface="ＭＳ ゴシック" pitchFamily="49" charset="-128"/>
            </a:rPr>
            <a:t>金融庁</a:t>
          </a:r>
          <a:endParaRPr lang="en-US" altLang="ja-JP" sz="1400">
            <a:latin typeface="ＭＳ ゴシック" pitchFamily="49" charset="-128"/>
            <a:ea typeface="ＭＳ ゴシック" pitchFamily="49" charset="-128"/>
          </a:endParaRPr>
        </a:p>
      </xdr:txBody>
    </xdr:sp>
    <xdr:clientData/>
  </xdr:twoCellAnchor>
  <xdr:twoCellAnchor>
    <xdr:from>
      <xdr:col>13</xdr:col>
      <xdr:colOff>142875</xdr:colOff>
      <xdr:row>770</xdr:row>
      <xdr:rowOff>342900</xdr:rowOff>
    </xdr:from>
    <xdr:to>
      <xdr:col>22</xdr:col>
      <xdr:colOff>85725</xdr:colOff>
      <xdr:row>771</xdr:row>
      <xdr:rowOff>276225</xdr:rowOff>
    </xdr:to>
    <xdr:sp macro="" textlink="">
      <xdr:nvSpPr>
        <xdr:cNvPr id="13" name="テキスト ボックス 12"/>
        <xdr:cNvSpPr txBox="1"/>
      </xdr:nvSpPr>
      <xdr:spPr>
        <a:xfrm>
          <a:off x="2743200" y="54454425"/>
          <a:ext cx="1743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令和２年度実績</a:t>
          </a:r>
        </a:p>
      </xdr:txBody>
    </xdr:sp>
    <xdr:clientData/>
  </xdr:twoCellAnchor>
  <xdr:twoCellAnchor>
    <xdr:from>
      <xdr:col>22</xdr:col>
      <xdr:colOff>100853</xdr:colOff>
      <xdr:row>764</xdr:row>
      <xdr:rowOff>291353</xdr:rowOff>
    </xdr:from>
    <xdr:to>
      <xdr:col>30</xdr:col>
      <xdr:colOff>85725</xdr:colOff>
      <xdr:row>765</xdr:row>
      <xdr:rowOff>428625</xdr:rowOff>
    </xdr:to>
    <xdr:sp macro="" textlink="">
      <xdr:nvSpPr>
        <xdr:cNvPr id="14" name="角丸四角形 13"/>
        <xdr:cNvSpPr/>
      </xdr:nvSpPr>
      <xdr:spPr bwMode="auto">
        <a:xfrm>
          <a:off x="4538382" y="51479824"/>
          <a:ext cx="1598519" cy="809625"/>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en-US" altLang="ja-JP" sz="1100">
            <a:effectLst/>
            <a:latin typeface="ＭＳ ゴシック" panose="020B0609070205080204" pitchFamily="49" charset="-128"/>
            <a:ea typeface="ＭＳ ゴシック" panose="020B0609070205080204" pitchFamily="49" charset="-128"/>
          </a:endParaRPr>
        </a:p>
        <a:p>
          <a:pPr algn="ctr" fontAlgn="auto">
            <a:spcBef>
              <a:spcPts val="0"/>
            </a:spcBef>
            <a:spcAft>
              <a:spcPts val="0"/>
            </a:spcAft>
            <a:defRPr/>
          </a:pPr>
          <a:r>
            <a:rPr lang="en-US" altLang="ja-JP" sz="1100">
              <a:effectLst/>
              <a:latin typeface="ＭＳ ゴシック" panose="020B0609070205080204" pitchFamily="49" charset="-128"/>
              <a:ea typeface="ＭＳ ゴシック" panose="020B0609070205080204" pitchFamily="49" charset="-128"/>
            </a:rPr>
            <a:t>A. Response Global Media Limited</a:t>
          </a:r>
        </a:p>
        <a:p>
          <a:pPr algn="ctr" fontAlgn="auto">
            <a:spcBef>
              <a:spcPts val="0"/>
            </a:spcBef>
            <a:spcAft>
              <a:spcPts val="0"/>
            </a:spcAft>
            <a:defRPr/>
          </a:pPr>
          <a:r>
            <a:rPr lang="en-US" altLang="ja-JP" sz="1100">
              <a:effectLst/>
              <a:latin typeface="ＭＳ ゴシック" panose="020B0609070205080204" pitchFamily="49" charset="-128"/>
              <a:ea typeface="ＭＳ ゴシック" panose="020B0609070205080204" pitchFamily="49" charset="-128"/>
            </a:rPr>
            <a:t>0.2</a:t>
          </a:r>
          <a:r>
            <a:rPr lang="ja-JP" altLang="en-US" sz="1100">
              <a:effectLst/>
              <a:latin typeface="ＭＳ ゴシック" panose="020B0609070205080204" pitchFamily="49" charset="-128"/>
              <a:ea typeface="ＭＳ ゴシック" panose="020B0609070205080204" pitchFamily="49" charset="-128"/>
            </a:rPr>
            <a:t>百万円</a:t>
          </a:r>
          <a:r>
            <a:rPr lang="en-US" altLang="ja-JP" sz="1100">
              <a:effectLst/>
              <a:latin typeface="ＭＳ ゴシック" panose="020B0609070205080204" pitchFamily="49" charset="-128"/>
              <a:ea typeface="ＭＳ ゴシック" panose="020B0609070205080204" pitchFamily="49" charset="-128"/>
            </a:rPr>
            <a:t/>
          </a:r>
          <a:br>
            <a:rPr lang="en-US" altLang="ja-JP" sz="1100">
              <a:effectLst/>
              <a:latin typeface="ＭＳ ゴシック" panose="020B0609070205080204" pitchFamily="49" charset="-128"/>
              <a:ea typeface="ＭＳ ゴシック" panose="020B0609070205080204" pitchFamily="49" charset="-128"/>
            </a:rPr>
          </a:br>
          <a:endParaRPr lang="ja-JP" altLang="en-US"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161363</xdr:colOff>
      <xdr:row>764</xdr:row>
      <xdr:rowOff>544606</xdr:rowOff>
    </xdr:from>
    <xdr:to>
      <xdr:col>21</xdr:col>
      <xdr:colOff>179293</xdr:colOff>
      <xdr:row>765</xdr:row>
      <xdr:rowOff>78441</xdr:rowOff>
    </xdr:to>
    <xdr:sp macro="" textlink="">
      <xdr:nvSpPr>
        <xdr:cNvPr id="18" name="右矢印 17"/>
        <xdr:cNvSpPr/>
      </xdr:nvSpPr>
      <xdr:spPr bwMode="auto">
        <a:xfrm>
          <a:off x="2581834" y="51733077"/>
          <a:ext cx="1833283" cy="206188"/>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22</xdr:col>
      <xdr:colOff>171450</xdr:colOff>
      <xdr:row>766</xdr:row>
      <xdr:rowOff>347384</xdr:rowOff>
    </xdr:from>
    <xdr:to>
      <xdr:col>30</xdr:col>
      <xdr:colOff>114300</xdr:colOff>
      <xdr:row>769</xdr:row>
      <xdr:rowOff>1</xdr:rowOff>
    </xdr:to>
    <xdr:sp macro="" textlink="">
      <xdr:nvSpPr>
        <xdr:cNvPr id="20" name="角丸四角形 19"/>
        <xdr:cNvSpPr/>
      </xdr:nvSpPr>
      <xdr:spPr bwMode="auto">
        <a:xfrm>
          <a:off x="4608979" y="52880560"/>
          <a:ext cx="1556497" cy="918882"/>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100">
              <a:effectLst/>
              <a:latin typeface="ＭＳ ゴシック" panose="020B0609070205080204" pitchFamily="49" charset="-128"/>
              <a:ea typeface="ＭＳ ゴシック" panose="020B0609070205080204" pitchFamily="49" charset="-128"/>
            </a:rPr>
            <a:t>B. </a:t>
          </a:r>
          <a:r>
            <a:rPr lang="ja-JP" altLang="en-US" sz="1100">
              <a:effectLst/>
              <a:latin typeface="ＭＳ ゴシック" panose="020B0609070205080204" pitchFamily="49" charset="-128"/>
              <a:ea typeface="ＭＳ ゴシック" panose="020B0609070205080204" pitchFamily="49" charset="-128"/>
            </a:rPr>
            <a:t>（一財）日本エネルギー経済研究所</a:t>
          </a:r>
          <a:endParaRPr lang="en-US" altLang="ja-JP" sz="1100">
            <a:effectLst/>
            <a:latin typeface="ＭＳ ゴシック" panose="020B0609070205080204" pitchFamily="49" charset="-128"/>
            <a:ea typeface="ＭＳ ゴシック" panose="020B0609070205080204" pitchFamily="49" charset="-128"/>
          </a:endParaRPr>
        </a:p>
        <a:p>
          <a:pPr algn="ctr" fontAlgn="auto">
            <a:spcBef>
              <a:spcPts val="0"/>
            </a:spcBef>
            <a:spcAft>
              <a:spcPts val="0"/>
            </a:spcAft>
            <a:defRPr/>
          </a:pPr>
          <a:r>
            <a:rPr lang="en-US" altLang="ja-JP" sz="1100">
              <a:effectLst/>
              <a:latin typeface="ＭＳ ゴシック" panose="020B0609070205080204" pitchFamily="49" charset="-128"/>
              <a:ea typeface="ＭＳ ゴシック" panose="020B0609070205080204" pitchFamily="49" charset="-128"/>
            </a:rPr>
            <a:t>0.1</a:t>
          </a:r>
          <a:r>
            <a:rPr lang="ja-JP" altLang="en-US" sz="1100">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2241</xdr:colOff>
      <xdr:row>765</xdr:row>
      <xdr:rowOff>85164</xdr:rowOff>
    </xdr:from>
    <xdr:to>
      <xdr:col>21</xdr:col>
      <xdr:colOff>87965</xdr:colOff>
      <xdr:row>765</xdr:row>
      <xdr:rowOff>624166</xdr:rowOff>
    </xdr:to>
    <xdr:sp macro="" textlink="">
      <xdr:nvSpPr>
        <xdr:cNvPr id="24" name="正方形/長方形 23"/>
        <xdr:cNvSpPr/>
      </xdr:nvSpPr>
      <xdr:spPr bwMode="auto">
        <a:xfrm>
          <a:off x="2624417" y="51945988"/>
          <a:ext cx="1699372" cy="5390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050">
              <a:solidFill>
                <a:schemeClr val="tx1"/>
              </a:solidFill>
              <a:latin typeface="ＭＳ ゴシック" pitchFamily="49" charset="-128"/>
              <a:ea typeface="ＭＳ ゴシック" pitchFamily="49" charset="-128"/>
            </a:rPr>
            <a:t>オンラインメディアの</a:t>
          </a:r>
          <a:endParaRPr lang="en-US" altLang="ja-JP" sz="1050">
            <a:solidFill>
              <a:schemeClr val="tx1"/>
            </a:solidFill>
            <a:latin typeface="ＭＳ ゴシック" pitchFamily="49" charset="-128"/>
            <a:ea typeface="ＭＳ ゴシック" pitchFamily="49" charset="-128"/>
          </a:endParaRPr>
        </a:p>
        <a:p>
          <a:pPr algn="ctr">
            <a:defRPr/>
          </a:pPr>
          <a:r>
            <a:rPr lang="ja-JP" altLang="en-US" sz="1050">
              <a:solidFill>
                <a:schemeClr val="tx1"/>
              </a:solidFill>
              <a:latin typeface="ＭＳ ゴシック" pitchFamily="49" charset="-128"/>
              <a:ea typeface="ＭＳ ゴシック" pitchFamily="49" charset="-128"/>
            </a:rPr>
            <a:t>購読料</a:t>
          </a:r>
          <a:endParaRPr lang="en-US" altLang="ja-JP" sz="1050">
            <a:solidFill>
              <a:schemeClr val="tx1"/>
            </a:solidFill>
            <a:latin typeface="ＭＳ ゴシック" pitchFamily="49" charset="-128"/>
            <a:ea typeface="ＭＳ ゴシック" pitchFamily="49" charset="-128"/>
          </a:endParaRPr>
        </a:p>
      </xdr:txBody>
    </xdr:sp>
    <xdr:clientData/>
  </xdr:twoCellAnchor>
  <xdr:twoCellAnchor>
    <xdr:from>
      <xdr:col>11</xdr:col>
      <xdr:colOff>100853</xdr:colOff>
      <xdr:row>769</xdr:row>
      <xdr:rowOff>44823</xdr:rowOff>
    </xdr:from>
    <xdr:to>
      <xdr:col>24</xdr:col>
      <xdr:colOff>62753</xdr:colOff>
      <xdr:row>769</xdr:row>
      <xdr:rowOff>444873</xdr:rowOff>
    </xdr:to>
    <xdr:sp macro="" textlink="">
      <xdr:nvSpPr>
        <xdr:cNvPr id="25" name="正方形/長方形 24"/>
        <xdr:cNvSpPr/>
      </xdr:nvSpPr>
      <xdr:spPr bwMode="auto">
        <a:xfrm>
          <a:off x="2319618" y="53844264"/>
          <a:ext cx="2584076" cy="40005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050">
              <a:solidFill>
                <a:schemeClr val="tx1"/>
              </a:solidFill>
              <a:latin typeface="ＭＳ ゴシック" pitchFamily="49" charset="-128"/>
              <a:ea typeface="ＭＳ ゴシック" pitchFamily="49" charset="-128"/>
            </a:rPr>
            <a:t>サブスクリプションの購入料</a:t>
          </a:r>
          <a:endParaRPr lang="en-US" altLang="ja-JP" sz="1050">
            <a:solidFill>
              <a:schemeClr val="tx1"/>
            </a:solidFill>
            <a:latin typeface="ＭＳ ゴシック" pitchFamily="49" charset="-128"/>
            <a:ea typeface="ＭＳ ゴシック" pitchFamily="49" charset="-128"/>
          </a:endParaRPr>
        </a:p>
      </xdr:txBody>
    </xdr:sp>
    <xdr:clientData/>
  </xdr:twoCellAnchor>
  <xdr:twoCellAnchor>
    <xdr:from>
      <xdr:col>20</xdr:col>
      <xdr:colOff>149412</xdr:colOff>
      <xdr:row>747</xdr:row>
      <xdr:rowOff>224118</xdr:rowOff>
    </xdr:from>
    <xdr:to>
      <xdr:col>30</xdr:col>
      <xdr:colOff>152960</xdr:colOff>
      <xdr:row>764</xdr:row>
      <xdr:rowOff>415737</xdr:rowOff>
    </xdr:to>
    <xdr:sp macro="" textlink="">
      <xdr:nvSpPr>
        <xdr:cNvPr id="27" name="正方形/長方形 26"/>
        <xdr:cNvSpPr/>
      </xdr:nvSpPr>
      <xdr:spPr bwMode="auto">
        <a:xfrm>
          <a:off x="3884706" y="50404059"/>
          <a:ext cx="1871195" cy="5502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000">
              <a:solidFill>
                <a:schemeClr val="tx1"/>
              </a:solidFill>
              <a:latin typeface="ＭＳ ゴシック" pitchFamily="49" charset="-128"/>
              <a:ea typeface="ＭＳ ゴシック" pitchFamily="49" charset="-128"/>
            </a:rPr>
            <a:t>委託</a:t>
          </a:r>
          <a:r>
            <a:rPr lang="en-US" altLang="ja-JP" sz="1000">
              <a:solidFill>
                <a:schemeClr val="tx1"/>
              </a:solidFill>
              <a:latin typeface="ＭＳ ゴシック" pitchFamily="49" charset="-128"/>
              <a:ea typeface="ＭＳ ゴシック" pitchFamily="49" charset="-128"/>
            </a:rPr>
            <a:t>【</a:t>
          </a:r>
          <a:r>
            <a:rPr lang="ja-JP" altLang="en-US" sz="1000">
              <a:solidFill>
                <a:schemeClr val="tx1"/>
              </a:solidFill>
              <a:latin typeface="ＭＳ ゴシック" pitchFamily="49" charset="-128"/>
              <a:ea typeface="ＭＳ ゴシック" pitchFamily="49" charset="-128"/>
            </a:rPr>
            <a:t>随意契約（その他）</a:t>
          </a:r>
          <a:r>
            <a:rPr lang="en-US" altLang="ja-JP" sz="1000">
              <a:solidFill>
                <a:schemeClr val="tx1"/>
              </a:solidFill>
              <a:latin typeface="ＭＳ ゴシック" pitchFamily="49" charset="-128"/>
              <a:ea typeface="ＭＳ ゴシック" pitchFamily="49" charset="-128"/>
            </a:rPr>
            <a:t>】</a:t>
          </a:r>
        </a:p>
      </xdr:txBody>
    </xdr:sp>
    <xdr:clientData/>
  </xdr:twoCellAnchor>
  <xdr:twoCellAnchor>
    <xdr:from>
      <xdr:col>20</xdr:col>
      <xdr:colOff>11205</xdr:colOff>
      <xdr:row>765</xdr:row>
      <xdr:rowOff>649940</xdr:rowOff>
    </xdr:from>
    <xdr:to>
      <xdr:col>32</xdr:col>
      <xdr:colOff>174811</xdr:colOff>
      <xdr:row>766</xdr:row>
      <xdr:rowOff>377638</xdr:rowOff>
    </xdr:to>
    <xdr:sp macro="" textlink="">
      <xdr:nvSpPr>
        <xdr:cNvPr id="28" name="正方形/長方形 27"/>
        <xdr:cNvSpPr/>
      </xdr:nvSpPr>
      <xdr:spPr bwMode="auto">
        <a:xfrm>
          <a:off x="4045323" y="52510764"/>
          <a:ext cx="2584076" cy="40005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050">
              <a:solidFill>
                <a:schemeClr val="tx1"/>
              </a:solidFill>
              <a:latin typeface="ＭＳ ゴシック" pitchFamily="49" charset="-128"/>
              <a:ea typeface="ＭＳ ゴシック" pitchFamily="49" charset="-128"/>
            </a:rPr>
            <a:t>委託</a:t>
          </a:r>
          <a:r>
            <a:rPr lang="en-US" altLang="ja-JP" sz="1050">
              <a:solidFill>
                <a:schemeClr val="tx1"/>
              </a:solidFill>
              <a:latin typeface="ＭＳ ゴシック" pitchFamily="49" charset="-128"/>
              <a:ea typeface="ＭＳ ゴシック" pitchFamily="49" charset="-128"/>
            </a:rPr>
            <a:t>【</a:t>
          </a:r>
          <a:r>
            <a:rPr lang="ja-JP" altLang="en-US" sz="1000">
              <a:solidFill>
                <a:schemeClr val="tx1"/>
              </a:solidFill>
              <a:latin typeface="ＭＳ ゴシック" pitchFamily="49" charset="-128"/>
              <a:ea typeface="ＭＳ ゴシック" pitchFamily="49" charset="-128"/>
            </a:rPr>
            <a:t>随意</a:t>
          </a:r>
          <a:r>
            <a:rPr lang="ja-JP" altLang="en-US" sz="1050">
              <a:solidFill>
                <a:schemeClr val="tx1"/>
              </a:solidFill>
              <a:latin typeface="ＭＳ ゴシック" pitchFamily="49" charset="-128"/>
              <a:ea typeface="ＭＳ ゴシック" pitchFamily="49" charset="-128"/>
            </a:rPr>
            <a:t>契約（その他）</a:t>
          </a:r>
          <a:r>
            <a:rPr lang="en-US" altLang="ja-JP" sz="1050">
              <a:solidFill>
                <a:schemeClr val="tx1"/>
              </a:solidFill>
              <a:latin typeface="ＭＳ ゴシック" pitchFamily="49" charset="-128"/>
              <a:ea typeface="ＭＳ ゴシック" pitchFamily="49" charset="-128"/>
            </a:rPr>
            <a:t>】</a:t>
          </a:r>
        </a:p>
      </xdr:txBody>
    </xdr:sp>
    <xdr:clientData/>
  </xdr:twoCellAnchor>
  <xdr:twoCellAnchor>
    <xdr:from>
      <xdr:col>13</xdr:col>
      <xdr:colOff>0</xdr:colOff>
      <xdr:row>765</xdr:row>
      <xdr:rowOff>123264</xdr:rowOff>
    </xdr:from>
    <xdr:to>
      <xdr:col>13</xdr:col>
      <xdr:colOff>134471</xdr:colOff>
      <xdr:row>765</xdr:row>
      <xdr:rowOff>605117</xdr:rowOff>
    </xdr:to>
    <xdr:sp macro="" textlink="">
      <xdr:nvSpPr>
        <xdr:cNvPr id="15" name="左大かっこ 14"/>
        <xdr:cNvSpPr/>
      </xdr:nvSpPr>
      <xdr:spPr>
        <a:xfrm>
          <a:off x="2622176" y="51984088"/>
          <a:ext cx="134471" cy="4818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11206</xdr:colOff>
      <xdr:row>768</xdr:row>
      <xdr:rowOff>212911</xdr:rowOff>
    </xdr:from>
    <xdr:to>
      <xdr:col>13</xdr:col>
      <xdr:colOff>89648</xdr:colOff>
      <xdr:row>770</xdr:row>
      <xdr:rowOff>0</xdr:rowOff>
    </xdr:to>
    <xdr:sp macro="" textlink="">
      <xdr:nvSpPr>
        <xdr:cNvPr id="16" name="左大かっこ 15"/>
        <xdr:cNvSpPr/>
      </xdr:nvSpPr>
      <xdr:spPr>
        <a:xfrm>
          <a:off x="2633382" y="53788235"/>
          <a:ext cx="78442" cy="45944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56029</xdr:colOff>
      <xdr:row>765</xdr:row>
      <xdr:rowOff>145676</xdr:rowOff>
    </xdr:from>
    <xdr:to>
      <xdr:col>21</xdr:col>
      <xdr:colOff>190500</xdr:colOff>
      <xdr:row>765</xdr:row>
      <xdr:rowOff>605117</xdr:rowOff>
    </xdr:to>
    <xdr:sp macro="" textlink="">
      <xdr:nvSpPr>
        <xdr:cNvPr id="23" name="右大かっこ 22"/>
        <xdr:cNvSpPr/>
      </xdr:nvSpPr>
      <xdr:spPr>
        <a:xfrm>
          <a:off x="4291853" y="52006500"/>
          <a:ext cx="134471" cy="45944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112059</xdr:colOff>
      <xdr:row>769</xdr:row>
      <xdr:rowOff>0</xdr:rowOff>
    </xdr:from>
    <xdr:to>
      <xdr:col>23</xdr:col>
      <xdr:colOff>11206</xdr:colOff>
      <xdr:row>770</xdr:row>
      <xdr:rowOff>11206</xdr:rowOff>
    </xdr:to>
    <xdr:sp macro="" textlink="">
      <xdr:nvSpPr>
        <xdr:cNvPr id="29" name="右大かっこ 28"/>
        <xdr:cNvSpPr/>
      </xdr:nvSpPr>
      <xdr:spPr>
        <a:xfrm>
          <a:off x="4549588" y="53799441"/>
          <a:ext cx="100853" cy="45944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22412</xdr:colOff>
      <xdr:row>767</xdr:row>
      <xdr:rowOff>212912</xdr:rowOff>
    </xdr:from>
    <xdr:to>
      <xdr:col>22</xdr:col>
      <xdr:colOff>40342</xdr:colOff>
      <xdr:row>768</xdr:row>
      <xdr:rowOff>49306</xdr:rowOff>
    </xdr:to>
    <xdr:sp macro="" textlink="">
      <xdr:nvSpPr>
        <xdr:cNvPr id="31" name="右矢印 30"/>
        <xdr:cNvSpPr/>
      </xdr:nvSpPr>
      <xdr:spPr bwMode="auto">
        <a:xfrm>
          <a:off x="2644588" y="53922706"/>
          <a:ext cx="1833283" cy="206188"/>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99" zoomScale="75" zoomScaleNormal="75" zoomScaleSheetLayoutView="75" zoomScalePageLayoutView="85" workbookViewId="0">
      <selection activeCell="BH845" sqref="BH84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731</v>
      </c>
      <c r="AK2" s="206"/>
      <c r="AL2" s="206"/>
      <c r="AM2" s="206"/>
      <c r="AN2" s="98" t="s">
        <v>405</v>
      </c>
      <c r="AO2" s="206">
        <v>20</v>
      </c>
      <c r="AP2" s="206"/>
      <c r="AQ2" s="206"/>
      <c r="AR2" s="99" t="s">
        <v>708</v>
      </c>
      <c r="AS2" s="207">
        <v>24</v>
      </c>
      <c r="AT2" s="207"/>
      <c r="AU2" s="207"/>
      <c r="AV2" s="98" t="str">
        <f>IF(AW2="","","-")</f>
        <v/>
      </c>
      <c r="AW2" s="394"/>
      <c r="AX2" s="394"/>
    </row>
    <row r="3" spans="1:50" ht="21" customHeight="1" thickBot="1" x14ac:dyDescent="0.25">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2">
      <c r="A4" s="724" t="s">
        <v>25</v>
      </c>
      <c r="B4" s="725"/>
      <c r="C4" s="725"/>
      <c r="D4" s="725"/>
      <c r="E4" s="725"/>
      <c r="F4" s="725"/>
      <c r="G4" s="700" t="s">
        <v>710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7" t="s">
        <v>712</v>
      </c>
      <c r="H5" s="558"/>
      <c r="I5" s="558"/>
      <c r="J5" s="558"/>
      <c r="K5" s="558"/>
      <c r="L5" s="558"/>
      <c r="M5" s="559" t="s">
        <v>66</v>
      </c>
      <c r="N5" s="560"/>
      <c r="O5" s="560"/>
      <c r="P5" s="560"/>
      <c r="Q5" s="560"/>
      <c r="R5" s="561"/>
      <c r="S5" s="562" t="s">
        <v>713</v>
      </c>
      <c r="T5" s="558"/>
      <c r="U5" s="558"/>
      <c r="V5" s="558"/>
      <c r="W5" s="558"/>
      <c r="X5" s="563"/>
      <c r="Y5" s="716" t="s">
        <v>3</v>
      </c>
      <c r="Z5" s="717"/>
      <c r="AA5" s="717"/>
      <c r="AB5" s="717"/>
      <c r="AC5" s="717"/>
      <c r="AD5" s="718"/>
      <c r="AE5" s="719" t="s">
        <v>714</v>
      </c>
      <c r="AF5" s="719"/>
      <c r="AG5" s="719"/>
      <c r="AH5" s="719"/>
      <c r="AI5" s="719"/>
      <c r="AJ5" s="719"/>
      <c r="AK5" s="719"/>
      <c r="AL5" s="719"/>
      <c r="AM5" s="719"/>
      <c r="AN5" s="719"/>
      <c r="AO5" s="719"/>
      <c r="AP5" s="720"/>
      <c r="AQ5" s="721" t="s">
        <v>795</v>
      </c>
      <c r="AR5" s="722"/>
      <c r="AS5" s="722"/>
      <c r="AT5" s="722"/>
      <c r="AU5" s="722"/>
      <c r="AV5" s="722"/>
      <c r="AW5" s="722"/>
      <c r="AX5" s="723"/>
    </row>
    <row r="6" spans="1:50" ht="30" customHeight="1" x14ac:dyDescent="0.2">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63.75" customHeight="1" x14ac:dyDescent="0.2">
      <c r="A7" s="823" t="s">
        <v>22</v>
      </c>
      <c r="B7" s="824"/>
      <c r="C7" s="824"/>
      <c r="D7" s="824"/>
      <c r="E7" s="824"/>
      <c r="F7" s="825"/>
      <c r="G7" s="826" t="s">
        <v>715</v>
      </c>
      <c r="H7" s="827"/>
      <c r="I7" s="827"/>
      <c r="J7" s="827"/>
      <c r="K7" s="827"/>
      <c r="L7" s="827"/>
      <c r="M7" s="827"/>
      <c r="N7" s="827"/>
      <c r="O7" s="827"/>
      <c r="P7" s="827"/>
      <c r="Q7" s="827"/>
      <c r="R7" s="827"/>
      <c r="S7" s="827"/>
      <c r="T7" s="827"/>
      <c r="U7" s="827"/>
      <c r="V7" s="827"/>
      <c r="W7" s="827"/>
      <c r="X7" s="828"/>
      <c r="Y7" s="392" t="s">
        <v>388</v>
      </c>
      <c r="Z7" s="296"/>
      <c r="AA7" s="296"/>
      <c r="AB7" s="296"/>
      <c r="AC7" s="296"/>
      <c r="AD7" s="393"/>
      <c r="AE7" s="379" t="s">
        <v>782</v>
      </c>
      <c r="AF7" s="380"/>
      <c r="AG7" s="380"/>
      <c r="AH7" s="380"/>
      <c r="AI7" s="380"/>
      <c r="AJ7" s="380"/>
      <c r="AK7" s="380"/>
      <c r="AL7" s="380"/>
      <c r="AM7" s="380"/>
      <c r="AN7" s="380"/>
      <c r="AO7" s="380"/>
      <c r="AP7" s="380"/>
      <c r="AQ7" s="380"/>
      <c r="AR7" s="380"/>
      <c r="AS7" s="380"/>
      <c r="AT7" s="380"/>
      <c r="AU7" s="380"/>
      <c r="AV7" s="380"/>
      <c r="AW7" s="380"/>
      <c r="AX7" s="381"/>
    </row>
    <row r="8" spans="1:50" ht="32.5" customHeight="1" x14ac:dyDescent="0.2">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69" customHeight="1" x14ac:dyDescent="0.2">
      <c r="A9" s="123" t="s">
        <v>23</v>
      </c>
      <c r="B9" s="124"/>
      <c r="C9" s="124"/>
      <c r="D9" s="124"/>
      <c r="E9" s="124"/>
      <c r="F9" s="124"/>
      <c r="G9" s="571" t="s">
        <v>757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1" customHeight="1" x14ac:dyDescent="0.2">
      <c r="A10" s="741" t="s">
        <v>30</v>
      </c>
      <c r="B10" s="742"/>
      <c r="C10" s="742"/>
      <c r="D10" s="742"/>
      <c r="E10" s="742"/>
      <c r="F10" s="742"/>
      <c r="G10" s="674" t="s">
        <v>762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2.5" customHeight="1" x14ac:dyDescent="0.2">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17" t="s">
        <v>24</v>
      </c>
      <c r="B12" s="118"/>
      <c r="C12" s="118"/>
      <c r="D12" s="118"/>
      <c r="E12" s="118"/>
      <c r="F12" s="119"/>
      <c r="G12" s="680"/>
      <c r="H12" s="681"/>
      <c r="I12" s="681"/>
      <c r="J12" s="681"/>
      <c r="K12" s="681"/>
      <c r="L12" s="681"/>
      <c r="M12" s="681"/>
      <c r="N12" s="681"/>
      <c r="O12" s="681"/>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3"/>
    </row>
    <row r="13" spans="1:50" ht="21" customHeight="1" x14ac:dyDescent="0.2">
      <c r="A13" s="120"/>
      <c r="B13" s="121"/>
      <c r="C13" s="121"/>
      <c r="D13" s="121"/>
      <c r="E13" s="121"/>
      <c r="F13" s="122"/>
      <c r="G13" s="744" t="s">
        <v>6</v>
      </c>
      <c r="H13" s="745"/>
      <c r="I13" s="637" t="s">
        <v>7</v>
      </c>
      <c r="J13" s="638"/>
      <c r="K13" s="638"/>
      <c r="L13" s="638"/>
      <c r="M13" s="638"/>
      <c r="N13" s="638"/>
      <c r="O13" s="639"/>
      <c r="P13" s="163" t="s">
        <v>735</v>
      </c>
      <c r="Q13" s="164"/>
      <c r="R13" s="164"/>
      <c r="S13" s="164"/>
      <c r="T13" s="164"/>
      <c r="U13" s="164"/>
      <c r="V13" s="165"/>
      <c r="W13" s="163" t="s">
        <v>735</v>
      </c>
      <c r="X13" s="164"/>
      <c r="Y13" s="164"/>
      <c r="Z13" s="164"/>
      <c r="AA13" s="164"/>
      <c r="AB13" s="164"/>
      <c r="AC13" s="165"/>
      <c r="AD13" s="163">
        <v>10</v>
      </c>
      <c r="AE13" s="164"/>
      <c r="AF13" s="164"/>
      <c r="AG13" s="164"/>
      <c r="AH13" s="164"/>
      <c r="AI13" s="164"/>
      <c r="AJ13" s="165"/>
      <c r="AK13" s="163">
        <v>18</v>
      </c>
      <c r="AL13" s="164"/>
      <c r="AM13" s="164"/>
      <c r="AN13" s="164"/>
      <c r="AO13" s="164"/>
      <c r="AP13" s="164"/>
      <c r="AQ13" s="165"/>
      <c r="AR13" s="160">
        <v>20</v>
      </c>
      <c r="AS13" s="161"/>
      <c r="AT13" s="161"/>
      <c r="AU13" s="161"/>
      <c r="AV13" s="161"/>
      <c r="AW13" s="161"/>
      <c r="AX13" s="391"/>
    </row>
    <row r="14" spans="1:50" ht="21" customHeight="1" x14ac:dyDescent="0.2">
      <c r="A14" s="120"/>
      <c r="B14" s="121"/>
      <c r="C14" s="121"/>
      <c r="D14" s="121"/>
      <c r="E14" s="121"/>
      <c r="F14" s="122"/>
      <c r="G14" s="746"/>
      <c r="H14" s="747"/>
      <c r="I14" s="574" t="s">
        <v>8</v>
      </c>
      <c r="J14" s="628"/>
      <c r="K14" s="628"/>
      <c r="L14" s="628"/>
      <c r="M14" s="628"/>
      <c r="N14" s="628"/>
      <c r="O14" s="629"/>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4"/>
      <c r="AS14" s="664"/>
      <c r="AT14" s="664"/>
      <c r="AU14" s="664"/>
      <c r="AV14" s="664"/>
      <c r="AW14" s="664"/>
      <c r="AX14" s="665"/>
    </row>
    <row r="15" spans="1:50" ht="21" customHeight="1" x14ac:dyDescent="0.2">
      <c r="A15" s="120"/>
      <c r="B15" s="121"/>
      <c r="C15" s="121"/>
      <c r="D15" s="121"/>
      <c r="E15" s="121"/>
      <c r="F15" s="122"/>
      <c r="G15" s="746"/>
      <c r="H15" s="747"/>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789</v>
      </c>
      <c r="AS15" s="164"/>
      <c r="AT15" s="164"/>
      <c r="AU15" s="164"/>
      <c r="AV15" s="164"/>
      <c r="AW15" s="164"/>
      <c r="AX15" s="627"/>
    </row>
    <row r="16" spans="1:50" ht="21" customHeight="1" x14ac:dyDescent="0.2">
      <c r="A16" s="120"/>
      <c r="B16" s="121"/>
      <c r="C16" s="121"/>
      <c r="D16" s="121"/>
      <c r="E16" s="121"/>
      <c r="F16" s="122"/>
      <c r="G16" s="746"/>
      <c r="H16" s="747"/>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7"/>
      <c r="AS16" s="678"/>
      <c r="AT16" s="678"/>
      <c r="AU16" s="678"/>
      <c r="AV16" s="678"/>
      <c r="AW16" s="678"/>
      <c r="AX16" s="679"/>
    </row>
    <row r="17" spans="1:50" ht="24.75" customHeight="1" x14ac:dyDescent="0.2">
      <c r="A17" s="120"/>
      <c r="B17" s="121"/>
      <c r="C17" s="121"/>
      <c r="D17" s="121"/>
      <c r="E17" s="121"/>
      <c r="F17" s="122"/>
      <c r="G17" s="746"/>
      <c r="H17" s="747"/>
      <c r="I17" s="574" t="s">
        <v>50</v>
      </c>
      <c r="J17" s="628"/>
      <c r="K17" s="628"/>
      <c r="L17" s="628"/>
      <c r="M17" s="628"/>
      <c r="N17" s="628"/>
      <c r="O17" s="629"/>
      <c r="P17" s="163">
        <v>2</v>
      </c>
      <c r="Q17" s="164"/>
      <c r="R17" s="164"/>
      <c r="S17" s="164"/>
      <c r="T17" s="164"/>
      <c r="U17" s="164"/>
      <c r="V17" s="165"/>
      <c r="W17" s="163">
        <v>2.8</v>
      </c>
      <c r="X17" s="164"/>
      <c r="Y17" s="164"/>
      <c r="Z17" s="164"/>
      <c r="AA17" s="164"/>
      <c r="AB17" s="164"/>
      <c r="AC17" s="165"/>
      <c r="AD17" s="163">
        <v>-0.4</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8"/>
      <c r="H18" s="749"/>
      <c r="I18" s="736" t="s">
        <v>20</v>
      </c>
      <c r="J18" s="737"/>
      <c r="K18" s="737"/>
      <c r="L18" s="737"/>
      <c r="M18" s="737"/>
      <c r="N18" s="737"/>
      <c r="O18" s="738"/>
      <c r="P18" s="169">
        <f>SUM(P13:V17)</f>
        <v>2</v>
      </c>
      <c r="Q18" s="170"/>
      <c r="R18" s="170"/>
      <c r="S18" s="170"/>
      <c r="T18" s="170"/>
      <c r="U18" s="170"/>
      <c r="V18" s="171"/>
      <c r="W18" s="169">
        <f>SUM(W13:AC17)</f>
        <v>2.8</v>
      </c>
      <c r="X18" s="170"/>
      <c r="Y18" s="170"/>
      <c r="Z18" s="170"/>
      <c r="AA18" s="170"/>
      <c r="AB18" s="170"/>
      <c r="AC18" s="171"/>
      <c r="AD18" s="169">
        <f>SUM(AD13:AJ17)</f>
        <v>9.6</v>
      </c>
      <c r="AE18" s="170"/>
      <c r="AF18" s="170"/>
      <c r="AG18" s="170"/>
      <c r="AH18" s="170"/>
      <c r="AI18" s="170"/>
      <c r="AJ18" s="171"/>
      <c r="AK18" s="169">
        <f>SUM(AK13:AQ17)</f>
        <v>18</v>
      </c>
      <c r="AL18" s="170"/>
      <c r="AM18" s="170"/>
      <c r="AN18" s="170"/>
      <c r="AO18" s="170"/>
      <c r="AP18" s="170"/>
      <c r="AQ18" s="171"/>
      <c r="AR18" s="169">
        <f>SUM(AR13:AX17)</f>
        <v>20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535">
        <v>2</v>
      </c>
      <c r="Q19" s="536"/>
      <c r="R19" s="536"/>
      <c r="S19" s="536"/>
      <c r="T19" s="536"/>
      <c r="U19" s="536"/>
      <c r="V19" s="537"/>
      <c r="W19" s="535">
        <v>2.8</v>
      </c>
      <c r="X19" s="536"/>
      <c r="Y19" s="536"/>
      <c r="Z19" s="536"/>
      <c r="AA19" s="536"/>
      <c r="AB19" s="536"/>
      <c r="AC19" s="537"/>
      <c r="AD19" s="163">
        <v>0.3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3.125E-2</v>
      </c>
      <c r="AE20" s="538"/>
      <c r="AF20" s="538"/>
      <c r="AG20" s="538"/>
      <c r="AH20" s="538"/>
      <c r="AI20" s="538"/>
      <c r="AJ20" s="538"/>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21" t="s">
        <v>354</v>
      </c>
      <c r="H21" s="922"/>
      <c r="I21" s="922"/>
      <c r="J21" s="922"/>
      <c r="K21" s="922"/>
      <c r="L21" s="922"/>
      <c r="M21" s="922"/>
      <c r="N21" s="922"/>
      <c r="O21" s="922"/>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f t="shared" ref="AD21" si="3">IF(AD19=0, "-", SUM(AD19)/SUM(AD13,AD14))</f>
        <v>0.03</v>
      </c>
      <c r="AE21" s="538"/>
      <c r="AF21" s="538"/>
      <c r="AG21" s="538"/>
      <c r="AH21" s="538"/>
      <c r="AI21" s="538"/>
      <c r="AJ21" s="538"/>
      <c r="AK21" s="482"/>
      <c r="AL21" s="482"/>
      <c r="AM21" s="482"/>
      <c r="AN21" s="482"/>
      <c r="AO21" s="482"/>
      <c r="AP21" s="482"/>
      <c r="AQ21" s="483"/>
      <c r="AR21" s="483"/>
      <c r="AS21" s="483"/>
      <c r="AT21" s="483"/>
      <c r="AU21" s="482"/>
      <c r="AV21" s="482"/>
      <c r="AW21" s="482"/>
      <c r="AX21" s="534"/>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717</v>
      </c>
      <c r="H23" s="133"/>
      <c r="I23" s="133"/>
      <c r="J23" s="133"/>
      <c r="K23" s="133"/>
      <c r="L23" s="133"/>
      <c r="M23" s="133"/>
      <c r="N23" s="133"/>
      <c r="O23" s="134"/>
      <c r="P23" s="160">
        <v>10</v>
      </c>
      <c r="Q23" s="161"/>
      <c r="R23" s="161"/>
      <c r="S23" s="161"/>
      <c r="T23" s="161"/>
      <c r="U23" s="161"/>
      <c r="V23" s="162"/>
      <c r="W23" s="160">
        <v>13</v>
      </c>
      <c r="X23" s="161"/>
      <c r="Y23" s="161"/>
      <c r="Z23" s="161"/>
      <c r="AA23" s="161"/>
      <c r="AB23" s="161"/>
      <c r="AC23" s="162"/>
      <c r="AD23" s="149" t="s">
        <v>792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t="s">
        <v>718</v>
      </c>
      <c r="H27" s="136"/>
      <c r="I27" s="136"/>
      <c r="J27" s="136"/>
      <c r="K27" s="136"/>
      <c r="L27" s="136"/>
      <c r="M27" s="136"/>
      <c r="N27" s="136"/>
      <c r="O27" s="137"/>
      <c r="P27" s="163">
        <v>8</v>
      </c>
      <c r="Q27" s="164"/>
      <c r="R27" s="164"/>
      <c r="S27" s="164"/>
      <c r="T27" s="164"/>
      <c r="U27" s="164"/>
      <c r="V27" s="165"/>
      <c r="W27" s="163">
        <v>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18</v>
      </c>
      <c r="Q29" s="164"/>
      <c r="R29" s="164"/>
      <c r="S29" s="164"/>
      <c r="T29" s="164"/>
      <c r="U29" s="164"/>
      <c r="V29" s="165"/>
      <c r="W29" s="211">
        <v>20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9" t="s">
        <v>146</v>
      </c>
      <c r="H30" s="387"/>
      <c r="I30" s="387"/>
      <c r="J30" s="387"/>
      <c r="K30" s="387"/>
      <c r="L30" s="387"/>
      <c r="M30" s="387"/>
      <c r="N30" s="387"/>
      <c r="O30" s="578"/>
      <c r="P30" s="577" t="s">
        <v>59</v>
      </c>
      <c r="Q30" s="387"/>
      <c r="R30" s="387"/>
      <c r="S30" s="387"/>
      <c r="T30" s="387"/>
      <c r="U30" s="387"/>
      <c r="V30" s="387"/>
      <c r="W30" s="387"/>
      <c r="X30" s="578"/>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40" t="s">
        <v>232</v>
      </c>
      <c r="AR30" s="641"/>
      <c r="AS30" s="641"/>
      <c r="AT30" s="642"/>
      <c r="AU30" s="387" t="s">
        <v>134</v>
      </c>
      <c r="AV30" s="387"/>
      <c r="AW30" s="387"/>
      <c r="AX30" s="388"/>
    </row>
    <row r="31" spans="1:50" ht="18.75" customHeight="1" x14ac:dyDescent="0.2">
      <c r="A31" s="508"/>
      <c r="B31" s="509"/>
      <c r="C31" s="509"/>
      <c r="D31" s="509"/>
      <c r="E31" s="509"/>
      <c r="F31" s="510"/>
      <c r="G31" s="566"/>
      <c r="H31" s="375"/>
      <c r="I31" s="375"/>
      <c r="J31" s="375"/>
      <c r="K31" s="375"/>
      <c r="L31" s="375"/>
      <c r="M31" s="375"/>
      <c r="N31" s="375"/>
      <c r="O31" s="567"/>
      <c r="P31" s="579"/>
      <c r="Q31" s="375"/>
      <c r="R31" s="375"/>
      <c r="S31" s="375"/>
      <c r="T31" s="375"/>
      <c r="U31" s="375"/>
      <c r="V31" s="375"/>
      <c r="W31" s="375"/>
      <c r="X31" s="567"/>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v>4</v>
      </c>
      <c r="AV31" s="271"/>
      <c r="AW31" s="375" t="s">
        <v>179</v>
      </c>
      <c r="AX31" s="376"/>
    </row>
    <row r="32" spans="1:50" ht="23.25" customHeight="1" x14ac:dyDescent="0.2">
      <c r="A32" s="511"/>
      <c r="B32" s="509"/>
      <c r="C32" s="509"/>
      <c r="D32" s="509"/>
      <c r="E32" s="509"/>
      <c r="F32" s="510"/>
      <c r="G32" s="539" t="s">
        <v>736</v>
      </c>
      <c r="H32" s="540"/>
      <c r="I32" s="540"/>
      <c r="J32" s="540"/>
      <c r="K32" s="540"/>
      <c r="L32" s="540"/>
      <c r="M32" s="540"/>
      <c r="N32" s="540"/>
      <c r="O32" s="541"/>
      <c r="P32" s="191" t="s">
        <v>719</v>
      </c>
      <c r="Q32" s="191"/>
      <c r="R32" s="191"/>
      <c r="S32" s="191"/>
      <c r="T32" s="191"/>
      <c r="U32" s="191"/>
      <c r="V32" s="191"/>
      <c r="W32" s="191"/>
      <c r="X32" s="233"/>
      <c r="Y32" s="339" t="s">
        <v>12</v>
      </c>
      <c r="Z32" s="548"/>
      <c r="AA32" s="549"/>
      <c r="AB32" s="550" t="s">
        <v>720</v>
      </c>
      <c r="AC32" s="550"/>
      <c r="AD32" s="550"/>
      <c r="AE32" s="363" t="s">
        <v>716</v>
      </c>
      <c r="AF32" s="364"/>
      <c r="AG32" s="364"/>
      <c r="AH32" s="364"/>
      <c r="AI32" s="363">
        <v>67</v>
      </c>
      <c r="AJ32" s="364"/>
      <c r="AK32" s="364"/>
      <c r="AL32" s="364"/>
      <c r="AM32" s="363">
        <v>92</v>
      </c>
      <c r="AN32" s="364"/>
      <c r="AO32" s="364"/>
      <c r="AP32" s="364"/>
      <c r="AQ32" s="166"/>
      <c r="AR32" s="167"/>
      <c r="AS32" s="167"/>
      <c r="AT32" s="168"/>
      <c r="AU32" s="364"/>
      <c r="AV32" s="364"/>
      <c r="AW32" s="364"/>
      <c r="AX32" s="365"/>
    </row>
    <row r="33" spans="1:51" ht="23.25" customHeight="1" x14ac:dyDescent="0.2">
      <c r="A33" s="512"/>
      <c r="B33" s="513"/>
      <c r="C33" s="513"/>
      <c r="D33" s="513"/>
      <c r="E33" s="513"/>
      <c r="F33" s="514"/>
      <c r="G33" s="542"/>
      <c r="H33" s="543"/>
      <c r="I33" s="543"/>
      <c r="J33" s="543"/>
      <c r="K33" s="543"/>
      <c r="L33" s="543"/>
      <c r="M33" s="543"/>
      <c r="N33" s="543"/>
      <c r="O33" s="544"/>
      <c r="P33" s="235"/>
      <c r="Q33" s="235"/>
      <c r="R33" s="235"/>
      <c r="S33" s="235"/>
      <c r="T33" s="235"/>
      <c r="U33" s="235"/>
      <c r="V33" s="235"/>
      <c r="W33" s="235"/>
      <c r="X33" s="236"/>
      <c r="Y33" s="303" t="s">
        <v>54</v>
      </c>
      <c r="Z33" s="298"/>
      <c r="AA33" s="299"/>
      <c r="AB33" s="518" t="s">
        <v>720</v>
      </c>
      <c r="AC33" s="518"/>
      <c r="AD33" s="518"/>
      <c r="AE33" s="363" t="s">
        <v>716</v>
      </c>
      <c r="AF33" s="364"/>
      <c r="AG33" s="364"/>
      <c r="AH33" s="364"/>
      <c r="AI33" s="363">
        <v>45</v>
      </c>
      <c r="AJ33" s="364"/>
      <c r="AK33" s="364"/>
      <c r="AL33" s="364"/>
      <c r="AM33" s="363">
        <v>80</v>
      </c>
      <c r="AN33" s="364"/>
      <c r="AO33" s="364"/>
      <c r="AP33" s="364"/>
      <c r="AQ33" s="166">
        <v>100</v>
      </c>
      <c r="AR33" s="167"/>
      <c r="AS33" s="167"/>
      <c r="AT33" s="168"/>
      <c r="AU33" s="364">
        <v>110</v>
      </c>
      <c r="AV33" s="364"/>
      <c r="AW33" s="364"/>
      <c r="AX33" s="365"/>
    </row>
    <row r="34" spans="1:51" ht="23.25" customHeight="1" x14ac:dyDescent="0.2">
      <c r="A34" s="511"/>
      <c r="B34" s="509"/>
      <c r="C34" s="509"/>
      <c r="D34" s="509"/>
      <c r="E34" s="509"/>
      <c r="F34" s="510"/>
      <c r="G34" s="545"/>
      <c r="H34" s="546"/>
      <c r="I34" s="546"/>
      <c r="J34" s="546"/>
      <c r="K34" s="546"/>
      <c r="L34" s="546"/>
      <c r="M34" s="546"/>
      <c r="N34" s="546"/>
      <c r="O34" s="547"/>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v>149</v>
      </c>
      <c r="AJ34" s="364"/>
      <c r="AK34" s="364"/>
      <c r="AL34" s="364"/>
      <c r="AM34" s="363">
        <f>AM32/AM33*100</f>
        <v>114.99999999999999</v>
      </c>
      <c r="AN34" s="364"/>
      <c r="AO34" s="364"/>
      <c r="AP34" s="364"/>
      <c r="AQ34" s="166"/>
      <c r="AR34" s="167"/>
      <c r="AS34" s="167"/>
      <c r="AT34" s="168"/>
      <c r="AU34" s="364"/>
      <c r="AV34" s="364"/>
      <c r="AW34" s="364"/>
      <c r="AX34" s="365"/>
    </row>
    <row r="35" spans="1:51" ht="23.25" customHeight="1" x14ac:dyDescent="0.2">
      <c r="A35" s="894" t="s">
        <v>379</v>
      </c>
      <c r="B35" s="895"/>
      <c r="C35" s="895"/>
      <c r="D35" s="895"/>
      <c r="E35" s="895"/>
      <c r="F35" s="896"/>
      <c r="G35" s="900" t="s">
        <v>737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6"/>
      <c r="H38" s="375"/>
      <c r="I38" s="375"/>
      <c r="J38" s="375"/>
      <c r="K38" s="375"/>
      <c r="L38" s="375"/>
      <c r="M38" s="375"/>
      <c r="N38" s="375"/>
      <c r="O38" s="567"/>
      <c r="P38" s="579"/>
      <c r="Q38" s="375"/>
      <c r="R38" s="375"/>
      <c r="S38" s="375"/>
      <c r="T38" s="375"/>
      <c r="U38" s="375"/>
      <c r="V38" s="375"/>
      <c r="W38" s="375"/>
      <c r="X38" s="567"/>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42"/>
      <c r="H40" s="543"/>
      <c r="I40" s="543"/>
      <c r="J40" s="543"/>
      <c r="K40" s="543"/>
      <c r="L40" s="543"/>
      <c r="M40" s="543"/>
      <c r="N40" s="543"/>
      <c r="O40" s="544"/>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2">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6"/>
      <c r="H45" s="375"/>
      <c r="I45" s="375"/>
      <c r="J45" s="375"/>
      <c r="K45" s="375"/>
      <c r="L45" s="375"/>
      <c r="M45" s="375"/>
      <c r="N45" s="375"/>
      <c r="O45" s="567"/>
      <c r="P45" s="579"/>
      <c r="Q45" s="375"/>
      <c r="R45" s="375"/>
      <c r="S45" s="375"/>
      <c r="T45" s="375"/>
      <c r="U45" s="375"/>
      <c r="V45" s="375"/>
      <c r="W45" s="375"/>
      <c r="X45" s="567"/>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42"/>
      <c r="H47" s="543"/>
      <c r="I47" s="543"/>
      <c r="J47" s="543"/>
      <c r="K47" s="543"/>
      <c r="L47" s="543"/>
      <c r="M47" s="543"/>
      <c r="N47" s="543"/>
      <c r="O47" s="544"/>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2">
      <c r="A51" s="508" t="s">
        <v>349</v>
      </c>
      <c r="B51" s="509"/>
      <c r="C51" s="509"/>
      <c r="D51" s="509"/>
      <c r="E51" s="509"/>
      <c r="F51" s="510"/>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6"/>
      <c r="H52" s="375"/>
      <c r="I52" s="375"/>
      <c r="J52" s="375"/>
      <c r="K52" s="375"/>
      <c r="L52" s="375"/>
      <c r="M52" s="375"/>
      <c r="N52" s="375"/>
      <c r="O52" s="567"/>
      <c r="P52" s="579"/>
      <c r="Q52" s="375"/>
      <c r="R52" s="375"/>
      <c r="S52" s="375"/>
      <c r="T52" s="375"/>
      <c r="U52" s="375"/>
      <c r="V52" s="375"/>
      <c r="W52" s="375"/>
      <c r="X52" s="567"/>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42"/>
      <c r="H54" s="543"/>
      <c r="I54" s="543"/>
      <c r="J54" s="543"/>
      <c r="K54" s="543"/>
      <c r="L54" s="543"/>
      <c r="M54" s="543"/>
      <c r="N54" s="543"/>
      <c r="O54" s="544"/>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2">
      <c r="A58" s="508" t="s">
        <v>349</v>
      </c>
      <c r="B58" s="509"/>
      <c r="C58" s="509"/>
      <c r="D58" s="509"/>
      <c r="E58" s="509"/>
      <c r="F58" s="510"/>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6"/>
      <c r="H59" s="375"/>
      <c r="I59" s="375"/>
      <c r="J59" s="375"/>
      <c r="K59" s="375"/>
      <c r="L59" s="375"/>
      <c r="M59" s="375"/>
      <c r="N59" s="375"/>
      <c r="O59" s="567"/>
      <c r="P59" s="579"/>
      <c r="Q59" s="375"/>
      <c r="R59" s="375"/>
      <c r="S59" s="375"/>
      <c r="T59" s="375"/>
      <c r="U59" s="375"/>
      <c r="V59" s="375"/>
      <c r="W59" s="375"/>
      <c r="X59" s="567"/>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42"/>
      <c r="H61" s="543"/>
      <c r="I61" s="543"/>
      <c r="J61" s="543"/>
      <c r="K61" s="543"/>
      <c r="L61" s="543"/>
      <c r="M61" s="543"/>
      <c r="N61" s="543"/>
      <c r="O61" s="544"/>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5"/>
      <c r="H62" s="546"/>
      <c r="I62" s="546"/>
      <c r="J62" s="546"/>
      <c r="K62" s="546"/>
      <c r="L62" s="546"/>
      <c r="M62" s="546"/>
      <c r="N62" s="546"/>
      <c r="O62" s="547"/>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2">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389</v>
      </c>
      <c r="AF65" s="335"/>
      <c r="AG65" s="335"/>
      <c r="AH65" s="335"/>
      <c r="AI65" s="335" t="s">
        <v>411</v>
      </c>
      <c r="AJ65" s="335"/>
      <c r="AK65" s="335"/>
      <c r="AL65" s="335"/>
      <c r="AM65" s="335" t="s">
        <v>508</v>
      </c>
      <c r="AN65" s="335"/>
      <c r="AO65" s="335"/>
      <c r="AP65" s="335"/>
      <c r="AQ65" s="215" t="s">
        <v>232</v>
      </c>
      <c r="AR65" s="199"/>
      <c r="AS65" s="199"/>
      <c r="AT65" s="200"/>
      <c r="AU65" s="973" t="s">
        <v>134</v>
      </c>
      <c r="AV65" s="973"/>
      <c r="AW65" s="973"/>
      <c r="AX65" s="974"/>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2">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2">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369</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2">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370</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2">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2">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369</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2">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370</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2">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9" t="s">
        <v>382</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2">
      <c r="A81" s="516"/>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6"/>
      <c r="C82" s="551"/>
      <c r="D82" s="551"/>
      <c r="E82" s="551"/>
      <c r="F82" s="552"/>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6"/>
      <c r="C83" s="551"/>
      <c r="D83" s="551"/>
      <c r="E83" s="551"/>
      <c r="F83" s="552"/>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7"/>
      <c r="C84" s="553"/>
      <c r="D84" s="553"/>
      <c r="E84" s="553"/>
      <c r="F84" s="554"/>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2">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722</v>
      </c>
      <c r="AC101" s="550"/>
      <c r="AD101" s="550"/>
      <c r="AE101" s="358">
        <v>1</v>
      </c>
      <c r="AF101" s="358"/>
      <c r="AG101" s="358"/>
      <c r="AH101" s="358"/>
      <c r="AI101" s="358">
        <v>1</v>
      </c>
      <c r="AJ101" s="358"/>
      <c r="AK101" s="358"/>
      <c r="AL101" s="358"/>
      <c r="AM101" s="358">
        <v>0</v>
      </c>
      <c r="AN101" s="358"/>
      <c r="AO101" s="358"/>
      <c r="AP101" s="358"/>
      <c r="AQ101" s="358"/>
      <c r="AR101" s="358"/>
      <c r="AS101" s="358"/>
      <c r="AT101" s="358"/>
      <c r="AU101" s="363"/>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50" t="s">
        <v>722</v>
      </c>
      <c r="AC102" s="550"/>
      <c r="AD102" s="550"/>
      <c r="AE102" s="358" t="s">
        <v>716</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7"/>
    </row>
    <row r="103" spans="1:60" ht="31.5" customHeight="1" x14ac:dyDescent="0.2">
      <c r="A103" s="484" t="s">
        <v>351</v>
      </c>
      <c r="B103" s="485"/>
      <c r="C103" s="485"/>
      <c r="D103" s="485"/>
      <c r="E103" s="485"/>
      <c r="F103" s="486"/>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2">
      <c r="A104" s="487"/>
      <c r="B104" s="488"/>
      <c r="C104" s="488"/>
      <c r="D104" s="488"/>
      <c r="E104" s="488"/>
      <c r="F104" s="489"/>
      <c r="G104" s="191" t="s">
        <v>723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724</v>
      </c>
      <c r="AC104" s="468"/>
      <c r="AD104" s="469"/>
      <c r="AE104" s="358">
        <v>450</v>
      </c>
      <c r="AF104" s="358"/>
      <c r="AG104" s="358"/>
      <c r="AH104" s="358"/>
      <c r="AI104" s="358">
        <v>300</v>
      </c>
      <c r="AJ104" s="358"/>
      <c r="AK104" s="358"/>
      <c r="AL104" s="358"/>
      <c r="AM104" s="358" t="s">
        <v>735</v>
      </c>
      <c r="AN104" s="358"/>
      <c r="AO104" s="358"/>
      <c r="AP104" s="358"/>
      <c r="AQ104" s="358"/>
      <c r="AR104" s="358"/>
      <c r="AS104" s="358"/>
      <c r="AT104" s="358"/>
      <c r="AU104" s="358"/>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724</v>
      </c>
      <c r="AC105" s="404"/>
      <c r="AD105" s="405"/>
      <c r="AE105" s="358" t="s">
        <v>716</v>
      </c>
      <c r="AF105" s="358"/>
      <c r="AG105" s="358"/>
      <c r="AH105" s="358"/>
      <c r="AI105" s="358">
        <v>450</v>
      </c>
      <c r="AJ105" s="358"/>
      <c r="AK105" s="358"/>
      <c r="AL105" s="358"/>
      <c r="AM105" s="358">
        <v>500</v>
      </c>
      <c r="AN105" s="358"/>
      <c r="AO105" s="358"/>
      <c r="AP105" s="358"/>
      <c r="AQ105" s="358">
        <v>500</v>
      </c>
      <c r="AR105" s="358"/>
      <c r="AS105" s="358"/>
      <c r="AT105" s="358"/>
      <c r="AU105" s="358"/>
      <c r="AV105" s="358"/>
      <c r="AW105" s="358"/>
      <c r="AX105" s="359"/>
      <c r="AY105">
        <f>$AY$103</f>
        <v>1</v>
      </c>
    </row>
    <row r="106" spans="1:60" ht="31.5" customHeight="1" x14ac:dyDescent="0.2">
      <c r="A106" s="484" t="s">
        <v>351</v>
      </c>
      <c r="B106" s="485"/>
      <c r="C106" s="485"/>
      <c r="D106" s="485"/>
      <c r="E106" s="485"/>
      <c r="F106" s="486"/>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2">
      <c r="A107" s="487"/>
      <c r="B107" s="488"/>
      <c r="C107" s="488"/>
      <c r="D107" s="488"/>
      <c r="E107" s="488"/>
      <c r="F107" s="489"/>
      <c r="G107" s="191" t="s">
        <v>752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750</v>
      </c>
      <c r="AC107" s="468"/>
      <c r="AD107" s="469"/>
      <c r="AE107" s="358">
        <v>1</v>
      </c>
      <c r="AF107" s="358"/>
      <c r="AG107" s="358"/>
      <c r="AH107" s="358"/>
      <c r="AI107" s="358">
        <v>1</v>
      </c>
      <c r="AJ107" s="358"/>
      <c r="AK107" s="358"/>
      <c r="AL107" s="358"/>
      <c r="AM107" s="358">
        <v>0</v>
      </c>
      <c r="AN107" s="358"/>
      <c r="AO107" s="358"/>
      <c r="AP107" s="358"/>
      <c r="AQ107" s="358"/>
      <c r="AR107" s="358"/>
      <c r="AS107" s="358"/>
      <c r="AT107" s="358"/>
      <c r="AU107" s="358"/>
      <c r="AV107" s="358"/>
      <c r="AW107" s="358"/>
      <c r="AX107" s="359"/>
      <c r="AY107">
        <f>$AY$106</f>
        <v>1</v>
      </c>
    </row>
    <row r="108" spans="1:60" ht="23.25"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750</v>
      </c>
      <c r="AC108" s="404"/>
      <c r="AD108" s="405"/>
      <c r="AE108" s="358" t="s">
        <v>735</v>
      </c>
      <c r="AF108" s="358"/>
      <c r="AG108" s="358"/>
      <c r="AH108" s="358"/>
      <c r="AI108" s="358" t="s">
        <v>735</v>
      </c>
      <c r="AJ108" s="358"/>
      <c r="AK108" s="358"/>
      <c r="AL108" s="358"/>
      <c r="AM108" s="358" t="s">
        <v>735</v>
      </c>
      <c r="AN108" s="358"/>
      <c r="AO108" s="358"/>
      <c r="AP108" s="358"/>
      <c r="AQ108" s="358">
        <v>1</v>
      </c>
      <c r="AR108" s="358"/>
      <c r="AS108" s="358"/>
      <c r="AT108" s="358"/>
      <c r="AU108" s="358"/>
      <c r="AV108" s="358"/>
      <c r="AW108" s="358"/>
      <c r="AX108" s="359"/>
      <c r="AY108">
        <f>$AY$106</f>
        <v>1</v>
      </c>
    </row>
    <row r="109" spans="1:60" ht="31.5" hidden="1" customHeight="1" x14ac:dyDescent="0.2">
      <c r="A109" s="484" t="s">
        <v>351</v>
      </c>
      <c r="B109" s="485"/>
      <c r="C109" s="485"/>
      <c r="D109" s="485"/>
      <c r="E109" s="485"/>
      <c r="F109" s="486"/>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2">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716</v>
      </c>
      <c r="AF116" s="358"/>
      <c r="AG116" s="358"/>
      <c r="AH116" s="358"/>
      <c r="AI116" s="358" t="s">
        <v>716</v>
      </c>
      <c r="AJ116" s="358"/>
      <c r="AK116" s="358"/>
      <c r="AL116" s="358"/>
      <c r="AM116" s="358">
        <v>0</v>
      </c>
      <c r="AN116" s="358"/>
      <c r="AO116" s="358"/>
      <c r="AP116" s="358"/>
      <c r="AQ116" s="363">
        <v>10287</v>
      </c>
      <c r="AR116" s="364"/>
      <c r="AS116" s="364"/>
      <c r="AT116" s="364"/>
      <c r="AU116" s="364"/>
      <c r="AV116" s="364"/>
      <c r="AW116" s="364"/>
      <c r="AX116" s="365"/>
    </row>
    <row r="117" spans="1:51" ht="2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716</v>
      </c>
      <c r="AF117" s="306"/>
      <c r="AG117" s="306"/>
      <c r="AH117" s="306"/>
      <c r="AI117" s="306" t="s">
        <v>716</v>
      </c>
      <c r="AJ117" s="306"/>
      <c r="AK117" s="306"/>
      <c r="AL117" s="306"/>
      <c r="AM117" s="306" t="s">
        <v>738</v>
      </c>
      <c r="AN117" s="306"/>
      <c r="AO117" s="306"/>
      <c r="AP117" s="306"/>
      <c r="AQ117" s="306" t="s">
        <v>739</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751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753</v>
      </c>
      <c r="AC119" s="301"/>
      <c r="AD119" s="302"/>
      <c r="AE119" s="358">
        <v>1960</v>
      </c>
      <c r="AF119" s="358"/>
      <c r="AG119" s="358"/>
      <c r="AH119" s="358"/>
      <c r="AI119" s="358">
        <v>2770</v>
      </c>
      <c r="AJ119" s="358"/>
      <c r="AK119" s="358"/>
      <c r="AL119" s="358"/>
      <c r="AM119" s="358">
        <v>0</v>
      </c>
      <c r="AN119" s="358"/>
      <c r="AO119" s="358"/>
      <c r="AP119" s="358"/>
      <c r="AQ119" s="358">
        <v>8020</v>
      </c>
      <c r="AR119" s="358"/>
      <c r="AS119" s="358"/>
      <c r="AT119" s="358"/>
      <c r="AU119" s="358"/>
      <c r="AV119" s="358"/>
      <c r="AW119" s="358"/>
      <c r="AX119" s="359"/>
      <c r="AY119">
        <f>$AY$118</f>
        <v>1</v>
      </c>
    </row>
    <row r="120" spans="1:51" ht="28"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t="s">
        <v>755</v>
      </c>
      <c r="AF120" s="306"/>
      <c r="AG120" s="306"/>
      <c r="AH120" s="306"/>
      <c r="AI120" s="306" t="s">
        <v>754</v>
      </c>
      <c r="AJ120" s="306"/>
      <c r="AK120" s="306"/>
      <c r="AL120" s="306"/>
      <c r="AM120" s="306" t="s">
        <v>738</v>
      </c>
      <c r="AN120" s="306"/>
      <c r="AO120" s="306"/>
      <c r="AP120" s="306"/>
      <c r="AQ120" s="306" t="s">
        <v>756</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5" customHeight="1" x14ac:dyDescent="0.2">
      <c r="A130" s="990" t="s">
        <v>404</v>
      </c>
      <c r="B130" s="988"/>
      <c r="C130" s="987" t="s">
        <v>236</v>
      </c>
      <c r="D130" s="988"/>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4.5" customHeight="1" x14ac:dyDescent="0.2">
      <c r="A131" s="991"/>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2">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hidden="1" customHeight="1" x14ac:dyDescent="0.2">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hidden="1" customHeight="1" x14ac:dyDescent="0.2">
      <c r="A134" s="99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hidden="1" customHeight="1" x14ac:dyDescent="0.2">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2">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3" customHeight="1" x14ac:dyDescent="0.2">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14" customHeight="1" x14ac:dyDescent="0.2">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1"/>
      <c r="B154" s="253"/>
      <c r="C154" s="252"/>
      <c r="D154" s="253"/>
      <c r="E154" s="252"/>
      <c r="F154" s="314"/>
      <c r="G154" s="232" t="s">
        <v>740</v>
      </c>
      <c r="H154" s="191"/>
      <c r="I154" s="191"/>
      <c r="J154" s="191"/>
      <c r="K154" s="191"/>
      <c r="L154" s="191"/>
      <c r="M154" s="191"/>
      <c r="N154" s="191"/>
      <c r="O154" s="191"/>
      <c r="P154" s="233"/>
      <c r="Q154" s="190" t="s">
        <v>741</v>
      </c>
      <c r="R154" s="191"/>
      <c r="S154" s="191"/>
      <c r="T154" s="191"/>
      <c r="U154" s="191"/>
      <c r="V154" s="191"/>
      <c r="W154" s="191"/>
      <c r="X154" s="191"/>
      <c r="Y154" s="191"/>
      <c r="Z154" s="191"/>
      <c r="AA154" s="918"/>
      <c r="AB154" s="256" t="s">
        <v>742</v>
      </c>
      <c r="AC154" s="257"/>
      <c r="AD154" s="257"/>
      <c r="AE154" s="262" t="s">
        <v>743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8.5" customHeight="1" x14ac:dyDescent="0.2">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6" customHeight="1" x14ac:dyDescent="0.2">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793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01.25" customHeight="1" x14ac:dyDescent="0.2">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1"/>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2">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2">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2">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2">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1"/>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
      <c r="A433" s="99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2">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2">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9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customHeight="1" x14ac:dyDescent="0.2">
      <c r="A481" s="99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7.5" customHeight="1" x14ac:dyDescent="0.2">
      <c r="A482" s="991"/>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0.5" customHeight="1" thickBot="1" x14ac:dyDescent="0.2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9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9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9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9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90.65" customHeight="1" x14ac:dyDescent="0.2">
      <c r="A702" s="525" t="s">
        <v>140</v>
      </c>
      <c r="B702" s="526"/>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746</v>
      </c>
      <c r="AE702" s="893"/>
      <c r="AF702" s="893"/>
      <c r="AG702" s="882" t="s">
        <v>764</v>
      </c>
      <c r="AH702" s="883"/>
      <c r="AI702" s="883"/>
      <c r="AJ702" s="883"/>
      <c r="AK702" s="883"/>
      <c r="AL702" s="883"/>
      <c r="AM702" s="883"/>
      <c r="AN702" s="883"/>
      <c r="AO702" s="883"/>
      <c r="AP702" s="883"/>
      <c r="AQ702" s="883"/>
      <c r="AR702" s="883"/>
      <c r="AS702" s="883"/>
      <c r="AT702" s="883"/>
      <c r="AU702" s="883"/>
      <c r="AV702" s="883"/>
      <c r="AW702" s="883"/>
      <c r="AX702" s="884"/>
    </row>
    <row r="703" spans="1:51" ht="78" customHeight="1" x14ac:dyDescent="0.2">
      <c r="A703" s="527"/>
      <c r="B703" s="528"/>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746</v>
      </c>
      <c r="AE703" s="185"/>
      <c r="AF703" s="185"/>
      <c r="AG703" s="666" t="s">
        <v>748</v>
      </c>
      <c r="AH703" s="667"/>
      <c r="AI703" s="667"/>
      <c r="AJ703" s="667"/>
      <c r="AK703" s="667"/>
      <c r="AL703" s="667"/>
      <c r="AM703" s="667"/>
      <c r="AN703" s="667"/>
      <c r="AO703" s="667"/>
      <c r="AP703" s="667"/>
      <c r="AQ703" s="667"/>
      <c r="AR703" s="667"/>
      <c r="AS703" s="667"/>
      <c r="AT703" s="667"/>
      <c r="AU703" s="667"/>
      <c r="AV703" s="667"/>
      <c r="AW703" s="667"/>
      <c r="AX703" s="668"/>
    </row>
    <row r="704" spans="1:51" ht="105" customHeight="1" x14ac:dyDescent="0.2">
      <c r="A704" s="529"/>
      <c r="B704" s="530"/>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746</v>
      </c>
      <c r="AE704" s="585"/>
      <c r="AF704" s="585"/>
      <c r="AG704" s="424" t="s">
        <v>763</v>
      </c>
      <c r="AH704" s="235"/>
      <c r="AI704" s="235"/>
      <c r="AJ704" s="235"/>
      <c r="AK704" s="235"/>
      <c r="AL704" s="235"/>
      <c r="AM704" s="235"/>
      <c r="AN704" s="235"/>
      <c r="AO704" s="235"/>
      <c r="AP704" s="235"/>
      <c r="AQ704" s="235"/>
      <c r="AR704" s="235"/>
      <c r="AS704" s="235"/>
      <c r="AT704" s="235"/>
      <c r="AU704" s="235"/>
      <c r="AV704" s="235"/>
      <c r="AW704" s="235"/>
      <c r="AX704" s="425"/>
    </row>
    <row r="705" spans="1:50" ht="45"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730</v>
      </c>
      <c r="AE705" s="735"/>
      <c r="AF705" s="735"/>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44.25" customHeight="1" x14ac:dyDescent="0.2">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5.5" customHeight="1" x14ac:dyDescent="0.2">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758</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2">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730</v>
      </c>
      <c r="AE708" s="670"/>
      <c r="AF708" s="670"/>
      <c r="AG708" s="522" t="s">
        <v>760</v>
      </c>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x14ac:dyDescent="0.2">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730</v>
      </c>
      <c r="AE709" s="185"/>
      <c r="AF709" s="185"/>
      <c r="AG709" s="666" t="s">
        <v>759</v>
      </c>
      <c r="AH709" s="667"/>
      <c r="AI709" s="667"/>
      <c r="AJ709" s="667"/>
      <c r="AK709" s="667"/>
      <c r="AL709" s="667"/>
      <c r="AM709" s="667"/>
      <c r="AN709" s="667"/>
      <c r="AO709" s="667"/>
      <c r="AP709" s="667"/>
      <c r="AQ709" s="667"/>
      <c r="AR709" s="667"/>
      <c r="AS709" s="667"/>
      <c r="AT709" s="667"/>
      <c r="AU709" s="667"/>
      <c r="AV709" s="667"/>
      <c r="AW709" s="667"/>
      <c r="AX709" s="668"/>
    </row>
    <row r="710" spans="1:50" ht="33.5" customHeight="1" x14ac:dyDescent="0.2">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730</v>
      </c>
      <c r="AE710" s="185"/>
      <c r="AF710" s="185"/>
      <c r="AG710" s="666" t="s">
        <v>405</v>
      </c>
      <c r="AH710" s="667"/>
      <c r="AI710" s="667"/>
      <c r="AJ710" s="667"/>
      <c r="AK710" s="667"/>
      <c r="AL710" s="667"/>
      <c r="AM710" s="667"/>
      <c r="AN710" s="667"/>
      <c r="AO710" s="667"/>
      <c r="AP710" s="667"/>
      <c r="AQ710" s="667"/>
      <c r="AR710" s="667"/>
      <c r="AS710" s="667"/>
      <c r="AT710" s="667"/>
      <c r="AU710" s="667"/>
      <c r="AV710" s="667"/>
      <c r="AW710" s="667"/>
      <c r="AX710" s="668"/>
    </row>
    <row r="711" spans="1:50" ht="46.5" customHeight="1" x14ac:dyDescent="0.2">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730</v>
      </c>
      <c r="AE711" s="185"/>
      <c r="AF711" s="185"/>
      <c r="AG711" s="666" t="s">
        <v>761</v>
      </c>
      <c r="AH711" s="667"/>
      <c r="AI711" s="667"/>
      <c r="AJ711" s="667"/>
      <c r="AK711" s="667"/>
      <c r="AL711" s="667"/>
      <c r="AM711" s="667"/>
      <c r="AN711" s="667"/>
      <c r="AO711" s="667"/>
      <c r="AP711" s="667"/>
      <c r="AQ711" s="667"/>
      <c r="AR711" s="667"/>
      <c r="AS711" s="667"/>
      <c r="AT711" s="667"/>
      <c r="AU711" s="667"/>
      <c r="AV711" s="667"/>
      <c r="AW711" s="667"/>
      <c r="AX711" s="668"/>
    </row>
    <row r="712" spans="1:50" ht="36.75" customHeight="1" x14ac:dyDescent="0.2">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730</v>
      </c>
      <c r="AE712" s="585"/>
      <c r="AF712" s="585"/>
      <c r="AG712" s="593" t="s">
        <v>768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6" t="s">
        <v>773</v>
      </c>
      <c r="AH713" s="667"/>
      <c r="AI713" s="667"/>
      <c r="AJ713" s="667"/>
      <c r="AK713" s="667"/>
      <c r="AL713" s="667"/>
      <c r="AM713" s="667"/>
      <c r="AN713" s="667"/>
      <c r="AO713" s="667"/>
      <c r="AP713" s="667"/>
      <c r="AQ713" s="667"/>
      <c r="AR713" s="667"/>
      <c r="AS713" s="667"/>
      <c r="AT713" s="667"/>
      <c r="AU713" s="667"/>
      <c r="AV713" s="667"/>
      <c r="AW713" s="667"/>
      <c r="AX713" s="668"/>
    </row>
    <row r="714" spans="1:50" ht="51" customHeight="1" x14ac:dyDescent="0.2">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730</v>
      </c>
      <c r="AE714" s="591"/>
      <c r="AF714" s="592"/>
      <c r="AG714" s="691" t="s">
        <v>770</v>
      </c>
      <c r="AH714" s="692"/>
      <c r="AI714" s="692"/>
      <c r="AJ714" s="692"/>
      <c r="AK714" s="692"/>
      <c r="AL714" s="692"/>
      <c r="AM714" s="692"/>
      <c r="AN714" s="692"/>
      <c r="AO714" s="692"/>
      <c r="AP714" s="692"/>
      <c r="AQ714" s="692"/>
      <c r="AR714" s="692"/>
      <c r="AS714" s="692"/>
      <c r="AT714" s="692"/>
      <c r="AU714" s="692"/>
      <c r="AV714" s="692"/>
      <c r="AW714" s="692"/>
      <c r="AX714" s="693"/>
    </row>
    <row r="715" spans="1:50" ht="40.5" customHeight="1" x14ac:dyDescent="0.2">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730</v>
      </c>
      <c r="AE715" s="670"/>
      <c r="AF715" s="776"/>
      <c r="AG715" s="522" t="s">
        <v>771</v>
      </c>
      <c r="AH715" s="523"/>
      <c r="AI715" s="523"/>
      <c r="AJ715" s="523"/>
      <c r="AK715" s="523"/>
      <c r="AL715" s="523"/>
      <c r="AM715" s="523"/>
      <c r="AN715" s="523"/>
      <c r="AO715" s="523"/>
      <c r="AP715" s="523"/>
      <c r="AQ715" s="523"/>
      <c r="AR715" s="523"/>
      <c r="AS715" s="523"/>
      <c r="AT715" s="523"/>
      <c r="AU715" s="523"/>
      <c r="AV715" s="523"/>
      <c r="AW715" s="523"/>
      <c r="AX715" s="524"/>
    </row>
    <row r="716" spans="1:50" ht="66.650000000000006" customHeight="1" x14ac:dyDescent="0.2">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730</v>
      </c>
      <c r="AE716" s="758"/>
      <c r="AF716" s="758"/>
      <c r="AG716" s="666" t="s">
        <v>765</v>
      </c>
      <c r="AH716" s="667"/>
      <c r="AI716" s="667"/>
      <c r="AJ716" s="667"/>
      <c r="AK716" s="667"/>
      <c r="AL716" s="667"/>
      <c r="AM716" s="667"/>
      <c r="AN716" s="667"/>
      <c r="AO716" s="667"/>
      <c r="AP716" s="667"/>
      <c r="AQ716" s="667"/>
      <c r="AR716" s="667"/>
      <c r="AS716" s="667"/>
      <c r="AT716" s="667"/>
      <c r="AU716" s="667"/>
      <c r="AV716" s="667"/>
      <c r="AW716" s="667"/>
      <c r="AX716" s="668"/>
    </row>
    <row r="717" spans="1:50" ht="64" customHeight="1" x14ac:dyDescent="0.2">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777</v>
      </c>
      <c r="AE717" s="185"/>
      <c r="AF717" s="185"/>
      <c r="AG717" s="666" t="s">
        <v>778</v>
      </c>
      <c r="AH717" s="667"/>
      <c r="AI717" s="667"/>
      <c r="AJ717" s="667"/>
      <c r="AK717" s="667"/>
      <c r="AL717" s="667"/>
      <c r="AM717" s="667"/>
      <c r="AN717" s="667"/>
      <c r="AO717" s="667"/>
      <c r="AP717" s="667"/>
      <c r="AQ717" s="667"/>
      <c r="AR717" s="667"/>
      <c r="AS717" s="667"/>
      <c r="AT717" s="667"/>
      <c r="AU717" s="667"/>
      <c r="AV717" s="667"/>
      <c r="AW717" s="667"/>
      <c r="AX717" s="668"/>
    </row>
    <row r="718" spans="1:50" ht="55.5" customHeight="1" x14ac:dyDescent="0.2">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730</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730</v>
      </c>
      <c r="AE719" s="670"/>
      <c r="AF719" s="670"/>
      <c r="AG719" s="190" t="s">
        <v>766</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36" customHeight="1" x14ac:dyDescent="0.2">
      <c r="A721" s="652"/>
      <c r="B721" s="653"/>
      <c r="C721" s="915" t="s">
        <v>779</v>
      </c>
      <c r="D721" s="916"/>
      <c r="E721" s="916"/>
      <c r="F721" s="917"/>
      <c r="G721" s="933"/>
      <c r="H721" s="934"/>
      <c r="I721" s="77" t="str">
        <f>IF(OR(G721="　", G721=""), "", "-")</f>
        <v/>
      </c>
      <c r="J721" s="914"/>
      <c r="K721" s="914"/>
      <c r="L721" s="77" t="str">
        <f>IF(M721="","","-")</f>
        <v/>
      </c>
      <c r="M721" s="78"/>
      <c r="N721" s="911" t="s">
        <v>780</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6.5" customHeight="1" x14ac:dyDescent="0.2">
      <c r="A722" s="652"/>
      <c r="B722" s="653"/>
      <c r="C722" s="915" t="s">
        <v>781</v>
      </c>
      <c r="D722" s="916"/>
      <c r="E722" s="916"/>
      <c r="F722" s="917"/>
      <c r="G722" s="933"/>
      <c r="H722" s="934"/>
      <c r="I722" s="77" t="str">
        <f t="shared" ref="I722:I725" si="113">IF(OR(G722="　", G722=""), "", "-")</f>
        <v/>
      </c>
      <c r="J722" s="914"/>
      <c r="K722" s="914"/>
      <c r="L722" s="77" t="str">
        <f t="shared" ref="L722:L725" si="114">IF(M722="","","-")</f>
        <v/>
      </c>
      <c r="M722" s="78"/>
      <c r="N722" s="911" t="s">
        <v>785</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30" customHeight="1" x14ac:dyDescent="0.2">
      <c r="A723" s="652"/>
      <c r="B723" s="653"/>
      <c r="C723" s="915" t="s">
        <v>784</v>
      </c>
      <c r="D723" s="916"/>
      <c r="E723" s="916"/>
      <c r="F723" s="917"/>
      <c r="G723" s="933"/>
      <c r="H723" s="934"/>
      <c r="I723" s="77" t="str">
        <f t="shared" si="113"/>
        <v/>
      </c>
      <c r="J723" s="914"/>
      <c r="K723" s="914"/>
      <c r="L723" s="77" t="str">
        <f t="shared" si="114"/>
        <v/>
      </c>
      <c r="M723" s="78"/>
      <c r="N723" s="911" t="s">
        <v>783</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53.15" customHeight="1" x14ac:dyDescent="0.2">
      <c r="A726" s="620" t="s">
        <v>48</v>
      </c>
      <c r="B726" s="621"/>
      <c r="C726" s="439" t="s">
        <v>53</v>
      </c>
      <c r="D726" s="580"/>
      <c r="E726" s="580"/>
      <c r="F726" s="581"/>
      <c r="G726" s="796" t="s">
        <v>769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1" customHeight="1" thickBot="1" x14ac:dyDescent="0.25">
      <c r="A727" s="622"/>
      <c r="B727" s="623"/>
      <c r="C727" s="697" t="s">
        <v>57</v>
      </c>
      <c r="D727" s="698"/>
      <c r="E727" s="698"/>
      <c r="F727" s="699"/>
      <c r="G727" s="794" t="s">
        <v>772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77.5" customHeight="1" thickBot="1" x14ac:dyDescent="0.25">
      <c r="A729" s="764" t="s">
        <v>790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56" customHeight="1" thickBot="1" x14ac:dyDescent="0.25">
      <c r="A731" s="617" t="s">
        <v>138</v>
      </c>
      <c r="B731" s="618"/>
      <c r="C731" s="618"/>
      <c r="D731" s="618"/>
      <c r="E731" s="619"/>
      <c r="F731" s="682" t="s">
        <v>791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105.75" customHeight="1" thickBot="1" x14ac:dyDescent="0.25">
      <c r="A733" s="617" t="s">
        <v>794</v>
      </c>
      <c r="B733" s="618"/>
      <c r="C733" s="618"/>
      <c r="D733" s="618"/>
      <c r="E733" s="619"/>
      <c r="F733" s="765" t="s">
        <v>796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85" customHeight="1" thickBot="1" x14ac:dyDescent="0.25">
      <c r="A735" s="610" t="s">
        <v>776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2">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2">
      <c r="A737" s="157" t="s">
        <v>671</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t="s">
        <v>729</v>
      </c>
      <c r="J746" s="113"/>
      <c r="K746" s="100" t="str">
        <f>IF(I746="","","-")</f>
        <v>-</v>
      </c>
      <c r="L746" s="104">
        <v>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t="s">
        <v>412</v>
      </c>
      <c r="J747" s="113"/>
      <c r="K747" s="100" t="str">
        <f>IF(I747="","","-")</f>
        <v>-</v>
      </c>
      <c r="L747" s="104">
        <v>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hidden="1"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hidden="1"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hidden="1"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hidden="1"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hidden="1"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hidden="1"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hidden="1"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hidden="1"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hidden="1"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5" customHeight="1" x14ac:dyDescent="0.2">
      <c r="A787" s="759" t="s">
        <v>385</v>
      </c>
      <c r="B787" s="760"/>
      <c r="C787" s="760"/>
      <c r="D787" s="760"/>
      <c r="E787" s="760"/>
      <c r="F787" s="761"/>
      <c r="G787" s="435" t="s">
        <v>787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6" customHeight="1" x14ac:dyDescent="0.2">
      <c r="A789" s="555"/>
      <c r="B789" s="762"/>
      <c r="C789" s="762"/>
      <c r="D789" s="762"/>
      <c r="E789" s="762"/>
      <c r="F789" s="763"/>
      <c r="G789" s="445"/>
      <c r="H789" s="446"/>
      <c r="I789" s="446"/>
      <c r="J789" s="446"/>
      <c r="K789" s="447"/>
      <c r="L789" s="448" t="s">
        <v>786</v>
      </c>
      <c r="M789" s="449"/>
      <c r="N789" s="449"/>
      <c r="O789" s="449"/>
      <c r="P789" s="449"/>
      <c r="Q789" s="449"/>
      <c r="R789" s="449"/>
      <c r="S789" s="449"/>
      <c r="T789" s="449"/>
      <c r="U789" s="449"/>
      <c r="V789" s="449"/>
      <c r="W789" s="449"/>
      <c r="X789" s="450"/>
      <c r="Y789" s="451"/>
      <c r="Z789" s="452"/>
      <c r="AA789" s="452"/>
      <c r="AB789" s="556"/>
      <c r="AC789" s="445"/>
      <c r="AD789" s="446"/>
      <c r="AE789" s="446"/>
      <c r="AF789" s="446"/>
      <c r="AG789" s="447"/>
      <c r="AH789" s="448" t="s">
        <v>786</v>
      </c>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2">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5"/>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5"/>
      <c r="B802" s="762"/>
      <c r="C802" s="762"/>
      <c r="D802" s="762"/>
      <c r="E802" s="762"/>
      <c r="F802" s="763"/>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6"/>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5"/>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5"/>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6"/>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5"/>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5"/>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6"/>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1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4.5" customHeight="1" x14ac:dyDescent="0.2">
      <c r="A845" s="401">
        <v>1</v>
      </c>
      <c r="B845" s="401">
        <v>1</v>
      </c>
      <c r="C845" s="420" t="s">
        <v>733</v>
      </c>
      <c r="D845" s="415"/>
      <c r="E845" s="415"/>
      <c r="F845" s="415"/>
      <c r="G845" s="415"/>
      <c r="H845" s="415"/>
      <c r="I845" s="415"/>
      <c r="J845" s="416" t="s">
        <v>732</v>
      </c>
      <c r="K845" s="417"/>
      <c r="L845" s="417"/>
      <c r="M845" s="417"/>
      <c r="N845" s="417"/>
      <c r="O845" s="417"/>
      <c r="P845" s="421" t="s">
        <v>734</v>
      </c>
      <c r="Q845" s="317"/>
      <c r="R845" s="317"/>
      <c r="S845" s="317"/>
      <c r="T845" s="317"/>
      <c r="U845" s="317"/>
      <c r="V845" s="317"/>
      <c r="W845" s="317"/>
      <c r="X845" s="317"/>
      <c r="Y845" s="318">
        <v>0.17</v>
      </c>
      <c r="Z845" s="319"/>
      <c r="AA845" s="319"/>
      <c r="AB845" s="320"/>
      <c r="AC845" s="322" t="s">
        <v>378</v>
      </c>
      <c r="AD845" s="323"/>
      <c r="AE845" s="323"/>
      <c r="AF845" s="323"/>
      <c r="AG845" s="323"/>
      <c r="AH845" s="418" t="s">
        <v>732</v>
      </c>
      <c r="AI845" s="419"/>
      <c r="AJ845" s="419"/>
      <c r="AK845" s="419"/>
      <c r="AL845" s="326" t="s">
        <v>732</v>
      </c>
      <c r="AM845" s="327"/>
      <c r="AN845" s="327"/>
      <c r="AO845" s="328"/>
      <c r="AP845" s="321" t="s">
        <v>732</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775</v>
      </c>
      <c r="D878" s="415"/>
      <c r="E878" s="415"/>
      <c r="F878" s="415"/>
      <c r="G878" s="415"/>
      <c r="H878" s="415"/>
      <c r="I878" s="415"/>
      <c r="J878" s="416" t="s">
        <v>405</v>
      </c>
      <c r="K878" s="417"/>
      <c r="L878" s="417"/>
      <c r="M878" s="417"/>
      <c r="N878" s="417"/>
      <c r="O878" s="417"/>
      <c r="P878" s="421" t="s">
        <v>734</v>
      </c>
      <c r="Q878" s="317"/>
      <c r="R878" s="317"/>
      <c r="S878" s="317"/>
      <c r="T878" s="317"/>
      <c r="U878" s="317"/>
      <c r="V878" s="317"/>
      <c r="W878" s="317"/>
      <c r="X878" s="317"/>
      <c r="Y878" s="318">
        <v>0.1</v>
      </c>
      <c r="Z878" s="319"/>
      <c r="AA878" s="319"/>
      <c r="AB878" s="320"/>
      <c r="AC878" s="322" t="s">
        <v>378</v>
      </c>
      <c r="AD878" s="323"/>
      <c r="AE878" s="323"/>
      <c r="AF878" s="323"/>
      <c r="AG878" s="323"/>
      <c r="AH878" s="418" t="s">
        <v>405</v>
      </c>
      <c r="AI878" s="419"/>
      <c r="AJ878" s="419"/>
      <c r="AK878" s="419"/>
      <c r="AL878" s="326" t="s">
        <v>405</v>
      </c>
      <c r="AM878" s="327"/>
      <c r="AN878" s="327"/>
      <c r="AO878" s="328"/>
      <c r="AP878" s="321" t="s">
        <v>405</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t="s">
        <v>342</v>
      </c>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hidden="1" customHeight="1" x14ac:dyDescent="0.2">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2"/>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5:AJ17 P13:AX13 AR15:AX15">
    <cfRule type="expression" dxfId="2799" priority="13715">
      <formula>IF(RIGHT(TEXT(P13,"0.#"),1)=".",FALSE,TRUE)</formula>
    </cfRule>
    <cfRule type="expression" dxfId="2798" priority="13716">
      <formula>IF(RIGHT(TEXT(P13,"0.#"),1)=".",TRUE,FALSE)</formula>
    </cfRule>
  </conditionalFormatting>
  <conditionalFormatting sqref="AD19:AJ19">
    <cfRule type="expression" dxfId="2797" priority="13713">
      <formula>IF(RIGHT(TEXT(AD19,"0.#"),1)=".",FALSE,TRUE)</formula>
    </cfRule>
    <cfRule type="expression" dxfId="2796" priority="13714">
      <formula>IF(RIGHT(TEXT(AD19,"0.#"),1)=".",TRUE,FALSE)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P19:V19">
    <cfRule type="expression" dxfId="703" priority="3">
      <formula>IF(RIGHT(TEXT(P19,"0.#"),1)=".",FALSE,TRUE)</formula>
    </cfRule>
    <cfRule type="expression" dxfId="702" priority="4">
      <formula>IF(RIGHT(TEXT(P19,"0.#"),1)=".",TRUE,FALSE)</formula>
    </cfRule>
  </conditionalFormatting>
  <conditionalFormatting sqref="W19:AC19">
    <cfRule type="expression" dxfId="701" priority="1">
      <formula>IF(RIGHT(TEXT(W19,"0.#"),1)=".",FALSE,TRUE)</formula>
    </cfRule>
    <cfRule type="expression" dxfId="700" priority="2">
      <formula>IF(RIGHT(TEXT(W19,"0.#"),1)=".",TRUE,FALSE)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704" max="49" man="1"/>
    <brk id="731"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389</v>
      </c>
      <c r="AF2" s="993"/>
      <c r="AG2" s="993"/>
      <c r="AH2" s="993"/>
      <c r="AI2" s="993" t="s">
        <v>411</v>
      </c>
      <c r="AJ2" s="993"/>
      <c r="AK2" s="993"/>
      <c r="AL2" s="454"/>
      <c r="AM2" s="993" t="s">
        <v>508</v>
      </c>
      <c r="AN2" s="993"/>
      <c r="AO2" s="993"/>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2">
      <c r="A9" s="508" t="s">
        <v>349</v>
      </c>
      <c r="B9" s="509"/>
      <c r="C9" s="509"/>
      <c r="D9" s="509"/>
      <c r="E9" s="509"/>
      <c r="F9" s="510"/>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389</v>
      </c>
      <c r="AF9" s="993"/>
      <c r="AG9" s="993"/>
      <c r="AH9" s="993"/>
      <c r="AI9" s="993" t="s">
        <v>411</v>
      </c>
      <c r="AJ9" s="993"/>
      <c r="AK9" s="993"/>
      <c r="AL9" s="454"/>
      <c r="AM9" s="993" t="s">
        <v>508</v>
      </c>
      <c r="AN9" s="993"/>
      <c r="AO9" s="993"/>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2">
      <c r="A16" s="508" t="s">
        <v>349</v>
      </c>
      <c r="B16" s="509"/>
      <c r="C16" s="509"/>
      <c r="D16" s="509"/>
      <c r="E16" s="509"/>
      <c r="F16" s="510"/>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389</v>
      </c>
      <c r="AF16" s="993"/>
      <c r="AG16" s="993"/>
      <c r="AH16" s="993"/>
      <c r="AI16" s="993" t="s">
        <v>411</v>
      </c>
      <c r="AJ16" s="993"/>
      <c r="AK16" s="993"/>
      <c r="AL16" s="454"/>
      <c r="AM16" s="993" t="s">
        <v>508</v>
      </c>
      <c r="AN16" s="993"/>
      <c r="AO16" s="993"/>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2">
      <c r="A23" s="508" t="s">
        <v>349</v>
      </c>
      <c r="B23" s="509"/>
      <c r="C23" s="509"/>
      <c r="D23" s="509"/>
      <c r="E23" s="509"/>
      <c r="F23" s="510"/>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389</v>
      </c>
      <c r="AF23" s="993"/>
      <c r="AG23" s="993"/>
      <c r="AH23" s="993"/>
      <c r="AI23" s="993" t="s">
        <v>411</v>
      </c>
      <c r="AJ23" s="993"/>
      <c r="AK23" s="993"/>
      <c r="AL23" s="454"/>
      <c r="AM23" s="993" t="s">
        <v>508</v>
      </c>
      <c r="AN23" s="993"/>
      <c r="AO23" s="993"/>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2">
      <c r="A30" s="508" t="s">
        <v>349</v>
      </c>
      <c r="B30" s="509"/>
      <c r="C30" s="509"/>
      <c r="D30" s="509"/>
      <c r="E30" s="509"/>
      <c r="F30" s="510"/>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389</v>
      </c>
      <c r="AF30" s="993"/>
      <c r="AG30" s="993"/>
      <c r="AH30" s="993"/>
      <c r="AI30" s="993" t="s">
        <v>411</v>
      </c>
      <c r="AJ30" s="993"/>
      <c r="AK30" s="993"/>
      <c r="AL30" s="454"/>
      <c r="AM30" s="993" t="s">
        <v>508</v>
      </c>
      <c r="AN30" s="993"/>
      <c r="AO30" s="993"/>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2">
      <c r="A37" s="508" t="s">
        <v>349</v>
      </c>
      <c r="B37" s="509"/>
      <c r="C37" s="509"/>
      <c r="D37" s="509"/>
      <c r="E37" s="509"/>
      <c r="F37" s="510"/>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389</v>
      </c>
      <c r="AF37" s="993"/>
      <c r="AG37" s="993"/>
      <c r="AH37" s="993"/>
      <c r="AI37" s="993" t="s">
        <v>411</v>
      </c>
      <c r="AJ37" s="993"/>
      <c r="AK37" s="993"/>
      <c r="AL37" s="454"/>
      <c r="AM37" s="993" t="s">
        <v>508</v>
      </c>
      <c r="AN37" s="993"/>
      <c r="AO37" s="993"/>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2">
      <c r="A44" s="508" t="s">
        <v>349</v>
      </c>
      <c r="B44" s="509"/>
      <c r="C44" s="509"/>
      <c r="D44" s="509"/>
      <c r="E44" s="509"/>
      <c r="F44" s="510"/>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389</v>
      </c>
      <c r="AF44" s="993"/>
      <c r="AG44" s="993"/>
      <c r="AH44" s="993"/>
      <c r="AI44" s="993" t="s">
        <v>411</v>
      </c>
      <c r="AJ44" s="993"/>
      <c r="AK44" s="993"/>
      <c r="AL44" s="454"/>
      <c r="AM44" s="993" t="s">
        <v>508</v>
      </c>
      <c r="AN44" s="993"/>
      <c r="AO44" s="993"/>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2">
      <c r="A51" s="508" t="s">
        <v>349</v>
      </c>
      <c r="B51" s="509"/>
      <c r="C51" s="509"/>
      <c r="D51" s="509"/>
      <c r="E51" s="509"/>
      <c r="F51" s="510"/>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4" t="s">
        <v>11</v>
      </c>
      <c r="AC51" s="1006"/>
      <c r="AD51" s="1007"/>
      <c r="AE51" s="993" t="s">
        <v>389</v>
      </c>
      <c r="AF51" s="993"/>
      <c r="AG51" s="993"/>
      <c r="AH51" s="993"/>
      <c r="AI51" s="993" t="s">
        <v>411</v>
      </c>
      <c r="AJ51" s="993"/>
      <c r="AK51" s="993"/>
      <c r="AL51" s="454"/>
      <c r="AM51" s="993" t="s">
        <v>508</v>
      </c>
      <c r="AN51" s="993"/>
      <c r="AO51" s="993"/>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2">
      <c r="A58" s="508" t="s">
        <v>349</v>
      </c>
      <c r="B58" s="509"/>
      <c r="C58" s="509"/>
      <c r="D58" s="509"/>
      <c r="E58" s="509"/>
      <c r="F58" s="510"/>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389</v>
      </c>
      <c r="AF58" s="993"/>
      <c r="AG58" s="993"/>
      <c r="AH58" s="993"/>
      <c r="AI58" s="993" t="s">
        <v>411</v>
      </c>
      <c r="AJ58" s="993"/>
      <c r="AK58" s="993"/>
      <c r="AL58" s="454"/>
      <c r="AM58" s="993" t="s">
        <v>508</v>
      </c>
      <c r="AN58" s="993"/>
      <c r="AO58" s="993"/>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2">
      <c r="A65" s="508" t="s">
        <v>349</v>
      </c>
      <c r="B65" s="509"/>
      <c r="C65" s="509"/>
      <c r="D65" s="509"/>
      <c r="E65" s="509"/>
      <c r="F65" s="510"/>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389</v>
      </c>
      <c r="AF65" s="993"/>
      <c r="AG65" s="993"/>
      <c r="AH65" s="993"/>
      <c r="AI65" s="993" t="s">
        <v>411</v>
      </c>
      <c r="AJ65" s="993"/>
      <c r="AK65" s="993"/>
      <c r="AL65" s="454"/>
      <c r="AM65" s="993" t="s">
        <v>508</v>
      </c>
      <c r="AN65" s="993"/>
      <c r="AO65" s="993"/>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5">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0" t="s">
        <v>28</v>
      </c>
      <c r="B2" s="1031"/>
      <c r="C2" s="1031"/>
      <c r="D2" s="1031"/>
      <c r="E2" s="1031"/>
      <c r="F2" s="1032"/>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2">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6"/>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6"/>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5"/>
    <row r="55" spans="1:51" ht="30" customHeight="1" x14ac:dyDescent="0.2">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5"/>
    <row r="108" spans="1:51" ht="30" customHeight="1" x14ac:dyDescent="0.2">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5"/>
    <row r="161" spans="1:51" ht="30" customHeight="1" x14ac:dyDescent="0.2">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5"/>
    <row r="214" spans="1:51" ht="30" customHeight="1" x14ac:dyDescent="0.2">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2021-09-15T05:52:06Z</cp:lastPrinted>
  <dcterms:created xsi:type="dcterms:W3CDTF">2012-03-13T00:50:25Z</dcterms:created>
  <dcterms:modified xsi:type="dcterms:W3CDTF">2021-09-15T05:52:29Z</dcterms:modified>
</cp:coreProperties>
</file>