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55" i="3"/>
  <c r="AY369" i="3"/>
  <c r="AY50"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<sst xmlns="http://schemas.openxmlformats.org/spreadsheetml/2006/main" count="3074" uniqueCount="764">
  <si>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</si>
  <si>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</si>
  <si>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</si>
  <si>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</si>
  <si>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</si>
  <si>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</si>
  <si>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</si>
  <si>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</si>
  <si>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</si>
  <si>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</si>
  <si>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</si>
  <si>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</si>
  <si>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</si>
  <si>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</si>
  <si>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</si>
  <si>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</si>
  <si>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</si>
  <si>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</si>
  <si>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</si>
  <si>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</si>
  <si>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</si>
  <si>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</si>
  <si>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</si>
  <si>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</si>
  <si>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</si>
  <si>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</si>
  <si>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</si>
  <si>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</si>
  <si>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</si>
  <si>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</si>
  <si>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</si>
  <si>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</si>
  <si>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</si>
  <si>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</si>
  <si>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</si>
  <si>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</si>
  <si>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</si>
  <si>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</si>
  <si>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</si>
  <si>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</si>
  <si>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</si>
  <si>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</si>
  <si>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</si>
  <si>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</si>
  <si>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</si>
  <si>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</si>
  <si>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</si>
  <si>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</si>
  <si>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</si>
  <si>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</si>
  <si>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</si>
  <si>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</si>
  <si>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</si>
  <si>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</si>
  <si>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</si>
  <si>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</si>
  <si>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</si>
  <si>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</si>
  <si>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</si>
  <si>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</si>
  <si>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</si>
  <si>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</si>
  <si>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</si>
  <si>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</si>
  <si>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</si>
  <si>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</si>
  <si>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</si>
  <si>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</si>
  <si>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</si>
  <si>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</si>
  <si>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</si>
  <si>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</si>
  <si>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</si>
  <si>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</si>
  <si>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</si>
  <si>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</si>
  <si>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</si>
  <si>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</si>
  <si>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</si>
  <si>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</si>
  <si>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</si>
  <si>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</si>
  <si>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</si>
  <si>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</si>
  <si>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</si>
  <si>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</si>
  <si>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</si>
  <si>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</si>
  <si>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</si>
  <si>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</si>
  <si>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</si>
  <si>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</si>
  <si>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</si>
  <si>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</si>
  <si>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</si>
  <si>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</si>
  <si>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</si>
  <si>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</si>
  <si>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</si>
  <si>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</si>
  <si>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</si>
  <si>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</si>
  <si>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</si>
  <si>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</si>
  <si>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</si>
  <si>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</si>
  <si>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</si>
  <si>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</si>
  <si>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</si>
  <si>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</si>
  <si>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</si>
  <si>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</si>
  <si>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</si>
  <si>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</si>
  <si>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</si>
  <si>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</si>
  <si>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</si>
  <si>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</si>
  <si>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</si>
  <si>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</si>
  <si>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</si>
  <si>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</si>
  <si>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</si>
  <si>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</si>
  <si>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</si>
  <si>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</si>
  <si>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</si>
  <si>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</si>
  <si>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</si>
  <si>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</si>
  <si>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</si>
  <si>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</si>
  <si>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</si>
  <si>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</si>
  <si>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</si>
  <si>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</si>
  <si>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</si>
  <si>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</si>
  <si>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</si>
  <si>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</si>
  <si>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</si>
  <si>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</si>
  <si>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</si>
  <si>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</si>
  <si>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</si>
  <si>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</si>
  <si>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</si>
  <si>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</si>
  <si>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</si>
  <si>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</si>
  <si>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</si>
  <si>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</si>
  <si>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</si>
  <si>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</si>
  <si>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</si>
  <si>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</si>
  <si>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</si>
  <si>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</si>
  <si>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</si>
  <si>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</si>
  <si>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</si>
  <si>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</si>
  <si>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</si>
  <si>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</si>
  <si>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</si>
  <si>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</si>
  <si>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</si>
  <si>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</si>
  <si>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</si>
  <si>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</si>
  <si>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</si>
  <si>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</si>
  <si>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</si>
  <si>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</si>
  <si>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</si>
  <si>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</si>
  <si>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</si>
  <si>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</si>
  <si>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</si>
  <si>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</si>
  <si>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</si>
  <si>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</si>
  <si>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</si>
  <si>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</si>
  <si>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</si>
  <si>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</si>
  <si>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</si>
  <si>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</si>
  <si>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</si>
  <si>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</si>
  <si>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</si>
  <si>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</si>
  <si>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</si>
  <si>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</si>
  <si>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</si>
  <si>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</si>
  <si>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</si>
  <si>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</si>
  <si>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</si>
  <si>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</si>
  <si>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</si>
  <si>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</si>
  <si>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</si>
  <si>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</si>
  <si>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</si>
  <si>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</si>
  <si>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</si>
  <si>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</si>
  <si>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</si>
  <si>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</si>
  <si>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</si>
  <si>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</si>
  <si>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</si>
  <si>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</si>
  <si>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</si>
  <si>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</si>
  <si>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</si>
  <si>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</si>
  <si>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</si>
  <si>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</si>
  <si>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</si>
  <si>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</si>
  <si>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</si>
  <si>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</si>
  <si>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</si>
  <si>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</si>
  <si>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</si>
  <si>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</si>
  <si>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</si>
  <si>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</si>
  <si>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</si>
  <si>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</si>
  <si>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</si>
  <si>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</si>
  <si>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</si>
  <si>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</si>
  <si>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</si>
  <si>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</si>
  <si>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</si>
  <si>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</si>
  <si>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</si>
  <si>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</si>
  <si>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</si>
  <si>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</si>
  <si>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</si>
  <si>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</si>
  <si>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</si>
  <si>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</si>
  <si>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</si>
  <si>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</si>
  <si>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</si>
  <si>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</si>
  <si>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</si>
  <si>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</si>
  <si>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</si>
  <si>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</si>
  <si>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</si>
  <si>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</si>
  <si>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</si>
  <si>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</si>
  <si>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</si>
  <si>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</si>
  <si>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</si>
  <si>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</si>
  <si>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</si>
  <si>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</si>
  <si>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</si>
  <si>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</si>
  <si>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</si>
  <si>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</si>
  <si>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</si>
  <si>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</si>
  <si>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</si>
  <si>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</si>
  <si>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</si>
  <si>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</si>
  <si>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</si>
  <si>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</si>
  <si>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</si>
  <si>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</si>
  <si>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</si>
  <si>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</si>
  <si>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</si>
  <si>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</si>
  <si>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</si>
  <si>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</si>
  <si>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</si>
  <si>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</si>
  <si>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</si>
  <si>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</si>
  <si>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</si>
  <si>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</si>
  <si>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</si>
  <si>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</si>
  <si>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</si>
  <si>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</si>
  <si>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</si>
  <si>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</si>
  <si>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</si>
  <si>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</si>
  <si>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</si>
  <si>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</si>
  <si>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</si>
  <si>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</si>
  <si>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</si>
  <si>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</si>
  <si>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</si>
  <si>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</si>
  <si>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</si>
  <si>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</si>
  <si>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</si>
  <si>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</si>
  <si>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</si>
  <si>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</si>
  <si>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</si>
  <si>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</si>
  <si>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</si>
  <si>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</si>
  <si>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</si>
  <si>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</si>
  <si>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</si>
  <si>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</si>
  <si>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</si>
  <si>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</si>
  <si>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</si>
  <si>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</si>
  <si>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</si>
  <si>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</si>
  <si>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</si>
  <si>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</si>
  <si>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</si>
  <si>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</si>
  <si>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</si>
  <si>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</si>
  <si>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</si>
  <si>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</si>
  <si>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</si>
  <si>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</si>
  <si>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</si>
  <si>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</si>
  <si>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</si>
  <si>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</si>
  <si>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</si>
  <si>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</si>
  <si>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</si>
  <si>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</si>
  <si>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</si>
  <si>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</si>
  <si>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</si>
  <si>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</si>
  <si>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</si>
  <si>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</si>
  <si>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</si>
  <si>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</si>
  <si>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</si>
  <si>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</si>
  <si>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</si>
  <si>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</si>
  <si>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</si>
  <si>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</si>
  <si>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</si>
  <si>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</si>
  <si>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</si>
  <si>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</si>
  <si>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</si>
  <si>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</si>
  <si>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</si>
  <si>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</si>
  <si>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</si>
  <si>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</si>
  <si>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</si>
  <si>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</si>
  <si>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</si>
  <si>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</si>
  <si>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</si>
  <si>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</si>
  <si>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</si>
  <si>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</si>
  <si>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</si>
  <si>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</si>
  <si>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</si>
  <si>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</si>
  <si>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</si>
  <si>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</si>
  <si>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</si>
  <si>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</si>
  <si>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</si>
  <si>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</si>
  <si>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</si>
  <si>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</si>
  <si>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</si>
  <si>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</si>
  <si>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</si>
  <si>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</si>
  <si>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</si>
  <si>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</si>
  <si>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</si>
  <si>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</si>
  <si>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</si>
  <si>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</si>
  <si>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</si>
  <si>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</si>
  <si>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</si>
  <si>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</si>
  <si>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</si>
  <si>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</si>
  <si>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</si>
  <si>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</si>
  <si>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</si>
  <si>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</si>
  <si>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</si>
  <si>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</si>
  <si>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</si>
  <si>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</si>
  <si>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</si>
  <si>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</si>
  <si>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</si>
  <si>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</si>
  <si>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</si>
  <si>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</si>
  <si>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</si>
  <si>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</si>
  <si>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</si>
  <si>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</si>
  <si>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</si>
  <si>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</si>
  <si>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</si>
  <si>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</si>
  <si>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</si>
  <si>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</si>
  <si>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</si>
  <si>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</si>
  <si>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</si>
  <si>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</si>
  <si>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</si>
  <si>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</si>
  <si>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</si>
  <si>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</si>
  <si>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</si>
  <si>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</si>
  <si>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</si>
  <si>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</si>
  <si>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</si>
  <si>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</si>
  <si>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</si>
  <si>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</si>
  <si>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</si>
  <si>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</si>
  <si>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</si>
  <si>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</si>
  <si>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</si>
  <si>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</si>
  <si>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</si>
  <si>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</si>
  <si>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</si>
  <si>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</si>
  <si>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</si>
  <si>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</si>
  <si>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</si>
  <si>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</si>
  <si>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</si>
  <si>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</si>
  <si>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</si>
  <si>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</si>
  <si>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</si>
  <si>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</si>
  <si>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</si>
  <si>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</si>
  <si>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</si>
  <si>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</si>
  <si>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</si>
  <si>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</si>
  <si>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</si>
  <si>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</si>
  <si>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</si>
  <si>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</si>
  <si>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</si>
  <si>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</si>
  <si>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</si>
  <si>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</si>
  <si>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</si>
  <si>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</si>
  <si>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</si>
  <si>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</si>
  <si>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</si>
  <si>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</si>
  <si>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</si>
  <si>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</si>
  <si>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</si>
  <si>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</si>
  <si>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</si>
  <si>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</si>
  <si>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</si>
  <si>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</si>
  <si>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</si>
  <si>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</si>
  <si>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</si>
  <si>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</si>
  <si>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</si>
  <si>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</si>
  <si>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</si>
  <si>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</si>
  <si>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</si>
  <si>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</si>
  <si>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</si>
  <si>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</si>
  <si>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</si>
  <si>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</si>
  <si>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</si>
  <si>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</si>
  <si>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</si>
  <si>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</si>
  <si>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</si>
  <si>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</si>
  <si>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</si>
  <si>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</si>
  <si>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</si>
  <si>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</si>
  <si>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</si>
  <si>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</si>
  <si>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</si>
  <si>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</si>
  <si>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</si>
  <si>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</si>
  <si>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</si>
  <si>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</si>
  <si>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</si>
  <si>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</si>
  <si>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</si>
  <si>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</si>
  <si>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</si>
  <si>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</si>
  <si>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</si>
  <si>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</si>
  <si>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</si>
  <si>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</si>
  <si>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</si>
  <si>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</si>
  <si>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</si>
  <si>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</si>
  <si>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</si>
  <si>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</si>
  <si>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</si>
  <si>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</si>
  <si>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</si>
  <si>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</si>
  <si>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</si>
  <si>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</si>
  <si>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</si>
  <si>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</si>
  <si>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</si>
  <si>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</si>
  <si>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</si>
  <si>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</si>
  <si>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</si>
  <si>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</si>
  <si>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</si>
  <si>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</si>
  <si>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</si>
  <si>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</si>
  <si>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</si>
  <si>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</si>
  <si>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</si>
  <si>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</si>
  <si>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</si>
  <si>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</si>
  <si>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</si>
  <si>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</si>
  <si>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</si>
  <si>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</si>
  <si>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</si>
  <si>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</si>
  <si>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</si>
  <si>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</si>
  <si>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</si>
  <si>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</si>
  <si>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</si>
  <si>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</si>
  <si>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</si>
  <si>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</si>
  <si>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</si>
  <si>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</si>
  <si>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</si>
  <si>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</si>
  <si>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</si>
  <si>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</si>
  <si>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</si>
  <si>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</si>
  <si>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</si>
  <si>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</si>
  <si>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</si>
  <si>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</si>
  <si>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</si>
  <si>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</si>
  <si>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</si>
  <si>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</si>
  <si>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</si>
  <si>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</si>
  <si>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</si>
  <si>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</si>
  <si>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</si>
  <si>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</si>
  <si>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</si>
  <si>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</si>
  <si>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</si>
  <si>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</si>
  <si>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</si>
  <si>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</si>
  <si>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</si>
  <si>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</si>
  <si>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</si>
  <si>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</si>
  <si>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</si>
  <si>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</si>
  <si>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</si>
  <si>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</si>
  <si>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</si>
  <si>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</si>
  <si>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</si>
  <si>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</si>
  <si>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</si>
  <si>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</si>
  <si>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</si>
  <si>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</si>
  <si>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</si>
  <si>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</si>
  <si>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</si>
  <si>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</si>
  <si>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</si>
  <si>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</si>
  <si>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</si>
  <si>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</si>
  <si>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</si>
  <si>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</si>
  <si>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</si>
  <si>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</si>
  <si>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</si>
  <si>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</si>
  <si>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</si>
  <si>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</si>
  <si>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</si>
  <si>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</si>
  <si>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</si>
  <si>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</si>
  <si>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</si>
  <si>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</si>
  <si>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</si>
  <si>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</si>
  <si>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</si>
  <si>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</si>
  <si>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</si>
  <si>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</si>
  <si>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</si>
  <si>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</si>
  <si>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</si>
  <si>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</si>
  <si>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</si>
  <si>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</si>
  <si>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</si>
  <si>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</si>
  <si>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</si>
  <si>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</si>
  <si>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</si>
  <si>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</si>
  <si>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</si>
  <si>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</si>
  <si>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</si>
  <si>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</si>
  <si>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</si>
  <si>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</si>
  <si>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</si>
  <si>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</si>
  <si>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</si>
  <si>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</si>
  <si>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</si>
  <si>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</si>
  <si>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</si>
  <si>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</si>
  <si>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</si>
  <si>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</si>
  <si>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</si>
  <si>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</si>
  <si>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</si>
  <si>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</si>
  <si>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</si>
  <si>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</si>
  <si>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</si>
  <si>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</si>
  <si>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</si>
  <si>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</si>
  <si>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</si>
  <si>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</si>
  <si>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</si>
  <si>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</si>
  <si>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</si>
  <si>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</si>
  <si>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</si>
  <si>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</si>
  <si>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</si>
  <si>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</si>
  <si>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</si>
  <si>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</si>
  <si>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</si>
  <si>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</si>
  <si>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</si>
  <si>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</si>
  <si>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</si>
  <si>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</si>
  <si>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</si>
  <si>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</si>
  <si>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</si>
  <si>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金融庁</t>
  </si>
  <si>
    <t>国際機関分担金（ＩＦＩＡＲ）</t>
  </si>
  <si>
    <t>総合政策局</t>
  </si>
  <si>
    <t>平成２２年度</t>
  </si>
  <si>
    <t>終了予定なし</t>
  </si>
  <si>
    <t>IFIAR戦略企画本部IFIAR戦略企画室</t>
  </si>
  <si>
    <t>-</t>
  </si>
  <si>
    <t>監査監督機関国際フォーラム（IFIAR）憲章第９条</t>
  </si>
  <si>
    <t xml:space="preserve">
国際的な議論に積極的に参画すること等を通じ、国際金融システムの安定と発展、ひいては我が国経済の持続的な成長に資すること。</t>
  </si>
  <si>
    <t>証券監督者国際機構等分担金</t>
  </si>
  <si>
    <t>国際的な議論に積極的に参画し、日本のプレゼンスを高め、国際協調に貢献していく</t>
  </si>
  <si>
    <t>IFIARにおける重要な意思決定機関である代表理事会への参加回数</t>
  </si>
  <si>
    <t>回</t>
  </si>
  <si>
    <t>内部資料　</t>
  </si>
  <si>
    <t>IFIARにおける６つの主要なワーキンググループのうち、日本がメンバーとして出席するワーキンググループ数</t>
  </si>
  <si>
    <t>グループ</t>
  </si>
  <si>
    <t>（参考）IFIARにおける日本人職員数</t>
  </si>
  <si>
    <t>人</t>
  </si>
  <si>
    <t>国際機関への加盟国又は加盟機関の責務に係る分担金の負担実施件数</t>
  </si>
  <si>
    <t>件</t>
  </si>
  <si>
    <t>国際機関に対する義務的経費であり、単位当たりコストを算出できない。　　　　　　　　　　</t>
    <phoneticPr fontId="5"/>
  </si>
  <si>
    <t>3</t>
  </si>
  <si>
    <t>17</t>
  </si>
  <si>
    <t>19-6</t>
  </si>
  <si>
    <t>26</t>
  </si>
  <si>
    <t>27</t>
  </si>
  <si>
    <t>○</t>
  </si>
  <si>
    <t>-</t>
    <phoneticPr fontId="5"/>
  </si>
  <si>
    <t>国際的な議論に積極的に参画すること等を通じ、国際金融システムの安定と発展を目指す事業であり、社会のニーズを反映していると考える。</t>
    <rPh sb="11" eb="13">
      <t>サンカク</t>
    </rPh>
    <phoneticPr fontId="5"/>
  </si>
  <si>
    <t>国際機関に日本国又は機関として加盟し、国際的な議論に参画するものであるため、地方自治体等に委ねることができない事業であると考える。</t>
    <rPh sb="7" eb="8">
      <t>クニ</t>
    </rPh>
    <rPh sb="26" eb="28">
      <t>サンカク</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</si>
  <si>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が共通して負担すべきものであり、必要かつ適切な事業と考える。</t>
  </si>
  <si>
    <t>‐</t>
  </si>
  <si>
    <t>無</t>
  </si>
  <si>
    <t>国際機関の総会決議で定められた分担金額であり、最低限のものと考える。
また、IFIARの予算については、全加盟国による予算承認手続きが行われるほか、事務局から会計報告が行われており、費目・使途は真に必要なものに限定されていると考える。</t>
    <phoneticPr fontId="5"/>
  </si>
  <si>
    <t>国際的な議論に積極的に参画しており、成果実績は成果目標に見合ったものとなっていると考える。</t>
    <rPh sb="4" eb="6">
      <t>ギロン</t>
    </rPh>
    <rPh sb="7" eb="9">
      <t>セッキョク</t>
    </rPh>
    <rPh sb="18" eb="20">
      <t>セイカ</t>
    </rPh>
    <rPh sb="20" eb="22">
      <t>ジッセキ</t>
    </rPh>
    <rPh sb="23" eb="25">
      <t>セイカ</t>
    </rPh>
    <rPh sb="25" eb="27">
      <t>モクヒョウ</t>
    </rPh>
    <rPh sb="28" eb="30">
      <t>ミア</t>
    </rPh>
    <rPh sb="41" eb="42">
      <t>カンガ</t>
    </rPh>
    <phoneticPr fontId="5"/>
  </si>
  <si>
    <t>国際機関への加盟国の責務に係る分担金を適切に支出しており、活動実績は見込みに見合ったものであると考える。</t>
    <rPh sb="29" eb="31">
      <t>カツドウ</t>
    </rPh>
    <rPh sb="31" eb="33">
      <t>ジッセキ</t>
    </rPh>
    <rPh sb="34" eb="36">
      <t>ミコ</t>
    </rPh>
    <rPh sb="38" eb="40">
      <t>ミア</t>
    </rPh>
    <rPh sb="48" eb="49">
      <t>カンガ</t>
    </rPh>
    <phoneticPr fontId="5"/>
  </si>
  <si>
    <t>事務運営費</t>
    <phoneticPr fontId="5"/>
  </si>
  <si>
    <t>監査監督機関国際フォーラム（IFIAR）事務運営費</t>
    <phoneticPr fontId="5"/>
  </si>
  <si>
    <t>（一社）監査監督機関国際フォーラム</t>
    <phoneticPr fontId="5"/>
  </si>
  <si>
    <t>分担金</t>
    <phoneticPr fontId="5"/>
  </si>
  <si>
    <t>-</t>
    <phoneticPr fontId="5"/>
  </si>
  <si>
    <t xml:space="preserve">
監査監督機関国際フォーラム（IFIAR）の各加盟国が負担すべき事務運営費としての分担金</t>
    <phoneticPr fontId="5"/>
  </si>
  <si>
    <t>・IFIAR Annual Report （IFIARウェブサイトより）</t>
    <phoneticPr fontId="5"/>
  </si>
  <si>
    <t>本会合・代表理事会等の国際会議への参加や、当庁職員が主要職を務めてリーダーシップを発揮することなどを通じ、積極的に国際機関の運営に関わるとともに、国際機関に対して効率的かつ効果的な運営・政策立案を求める。
引き続き、国際的な議論に積極的に参画すること等を通じ、国際金融システムの安定と発展、ひいては我が国経済の持続的な成長に資するために、事業に取り組んでいく。</t>
    <phoneticPr fontId="5"/>
  </si>
  <si>
    <t>-</t>
    <phoneticPr fontId="5"/>
  </si>
  <si>
    <t>金融</t>
  </si>
  <si>
    <t>A.（一社）監査監督機関国際フォーラム</t>
    <phoneticPr fontId="5"/>
  </si>
  <si>
    <t>（外部有識者点検対象外）</t>
    <rPh sb="1" eb="11">
      <t>ガイブユウシキシャテンケンタイショウガイ</t>
    </rPh>
    <phoneticPr fontId="5"/>
  </si>
  <si>
    <t>引き続き、拠出された資金が有効に活用されるよう、資金使途を確認すること。</t>
    <phoneticPr fontId="5"/>
  </si>
  <si>
    <t>本経費については、IFIAR事務局からの会計報告を通して資金使途が真に必要なものに限定されているか適切なフォローアップに努めていくこととし、令和４年度においては、前年同規模の予算要求を行っていく。</t>
    <rPh sb="49" eb="51">
      <t>テキセツ</t>
    </rPh>
    <phoneticPr fontId="5"/>
  </si>
  <si>
    <t>鳩間　正也</t>
    <rPh sb="0" eb="1">
      <t>ハト</t>
    </rPh>
    <rPh sb="1" eb="2">
      <t>マ</t>
    </rPh>
    <rPh sb="3" eb="4">
      <t>マサ</t>
    </rPh>
    <rPh sb="4" eb="5">
      <t>ヤ</t>
    </rPh>
    <phoneticPr fontId="5"/>
  </si>
  <si>
    <t>○ 本経費は、監査監督機関国際フォーラム（IFIAR）の各加盟国が負担すべき事務運営費としての分担金であり、令和２年度の成果目標（IFIARにおける重要な意思決定機関である代表理事会への参加回数（令和２年度：５回開催中５回）、IFIARにおける６つの主要なワーキンググループのうち、日本がメンバーとして出席するワーキンググループ数（令和元年度：６つ全てに参加））を達成していることから、適切に執行されていると考える。
○ 費用の支出や国際会議への参加に加え、継続してIFIARの代表理事会の理事を務め、本年４月以降はIFIAR副議長を当庁職員が務めるなど、IFIARにおける国際的な議論に積極的に参画すること等を通じ、日本のプレゼンスを高め、国際協調に貢献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</si>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</sst>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4907</xdr:colOff>
      <xdr:row>751</xdr:row>
      <xdr:rowOff>0</xdr:rowOff>
    </xdr:from>
    <xdr:to>
      <xdr:col>36</xdr:col>
      <xdr:colOff>46714</xdr:colOff>
      <xdr:row>754</xdr:row>
      <xdr:rowOff>107890</xdr:rowOff>
    </xdr:to>
    <xdr:sp macro="" textlink="">
      <xdr:nvSpPr>
        <xdr:cNvPr id="2" name="正方形/長方形 1"/>
        <xdr:cNvSpPr/>
      </xdr:nvSpPr>
      <xdr:spPr>
        <a:xfrm>
          <a:off x="3474728" y="49285071"/>
          <a:ext cx="3919843" cy="1169248"/>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金融庁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26</xdr:col>
      <xdr:colOff>96939</xdr:colOff>
      <xdr:row>756</xdr:row>
      <xdr:rowOff>46304</xdr:rowOff>
    </xdr:from>
    <xdr:to>
      <xdr:col>26</xdr:col>
      <xdr:colOff>96939</xdr:colOff>
      <xdr:row>760</xdr:row>
      <xdr:rowOff>83861</xdr:rowOff>
    </xdr:to>
    <xdr:cxnSp macro="">
      <xdr:nvCxnSpPr>
        <xdr:cNvPr id="3" name="直線矢印コネクタ 2"/>
        <xdr:cNvCxnSpPr/>
      </xdr:nvCxnSpPr>
      <xdr:spPr>
        <a:xfrm>
          <a:off x="5403725" y="51100304"/>
          <a:ext cx="0" cy="145270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760</xdr:row>
      <xdr:rowOff>178831</xdr:rowOff>
    </xdr:from>
    <xdr:to>
      <xdr:col>36</xdr:col>
      <xdr:colOff>41271</xdr:colOff>
      <xdr:row>763</xdr:row>
      <xdr:rowOff>151722</xdr:rowOff>
    </xdr:to>
    <xdr:sp macro="" textlink="">
      <xdr:nvSpPr>
        <xdr:cNvPr id="4" name="正方形/長方形 3"/>
        <xdr:cNvSpPr/>
      </xdr:nvSpPr>
      <xdr:spPr>
        <a:xfrm>
          <a:off x="3469821" y="52647974"/>
          <a:ext cx="3919307" cy="1034248"/>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Ａ．（一社）監査監督機関国際フォーラム（ＩＦＩＡＲ）</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17</xdr:col>
      <xdr:colOff>4907</xdr:colOff>
      <xdr:row>754</xdr:row>
      <xdr:rowOff>251084</xdr:rowOff>
    </xdr:from>
    <xdr:to>
      <xdr:col>36</xdr:col>
      <xdr:colOff>16246</xdr:colOff>
      <xdr:row>755</xdr:row>
      <xdr:rowOff>308547</xdr:rowOff>
    </xdr:to>
    <xdr:sp macro="" textlink="">
      <xdr:nvSpPr>
        <xdr:cNvPr id="5" name="大かっこ 4"/>
        <xdr:cNvSpPr/>
      </xdr:nvSpPr>
      <xdr:spPr>
        <a:xfrm>
          <a:off x="3474728" y="50597513"/>
          <a:ext cx="3889375" cy="41124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監査監督機関国際フォーラムへの拠出</a:t>
          </a:r>
        </a:p>
      </xdr:txBody>
    </xdr:sp>
    <xdr:clientData/>
  </xdr:twoCellAnchor>
  <xdr:twoCellAnchor>
    <xdr:from>
      <xdr:col>17</xdr:col>
      <xdr:colOff>4907</xdr:colOff>
      <xdr:row>763</xdr:row>
      <xdr:rowOff>273959</xdr:rowOff>
    </xdr:from>
    <xdr:to>
      <xdr:col>36</xdr:col>
      <xdr:colOff>16246</xdr:colOff>
      <xdr:row>765</xdr:row>
      <xdr:rowOff>202748</xdr:rowOff>
    </xdr:to>
    <xdr:sp macro="" textlink="">
      <xdr:nvSpPr>
        <xdr:cNvPr id="6" name="大かっこ 5"/>
        <xdr:cNvSpPr/>
      </xdr:nvSpPr>
      <xdr:spPr>
        <a:xfrm>
          <a:off x="3474728" y="53804459"/>
          <a:ext cx="3889375" cy="94932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監査品質の維持・向上に向けた</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各国監査監督当局の国際的な協力関係の</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構築・充実を目的とした活動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6" zoomScale="75" zoomScaleNormal="75" zoomScaleSheetLayoutView="75" zoomScalePageLayoutView="85" workbookViewId="0">
      <selection activeCell="AP856" sqref="AP856:AX856"/>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13"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756</v>
      </c>
      <c r="AK2" s="944"/>
      <c r="AL2" s="944"/>
      <c r="AM2" s="944"/>
      <c r="AN2" s="98" t="s">
        <v>407</v>
      </c>
      <c r="AO2" s="944">
        <v>20</v>
      </c>
      <c r="AP2" s="944"/>
      <c r="AQ2" s="944"/>
      <c r="AR2" s="99" t="s">
        <v>710</v>
      </c>
      <c r="AS2" s="950">
        <v>31</v>
      </c>
      <c r="AT2" s="950"/>
      <c r="AU2" s="950"/>
      <c r="AV2" s="98" t="str">
        <f>IF(AW2="","","-")</f>
        <v/>
      </c>
      <c r="AW2" s="910"/>
      <c r="AX2" s="910"/>
    </row>
    <row r="3" spans="1:50" ht="21" customHeight="1" thickBot="1" x14ac:dyDescent="0.25">
      <c r="A3" s="866" t="s">
        <v>703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711</v>
      </c>
      <c r="AK3" s="868"/>
      <c r="AL3" s="868"/>
      <c r="AM3" s="868"/>
      <c r="AN3" s="868"/>
      <c r="AO3" s="868"/>
      <c r="AP3" s="868"/>
      <c r="AQ3" s="868"/>
      <c r="AR3" s="868"/>
      <c r="AS3" s="868"/>
      <c r="AT3" s="868"/>
      <c r="AU3" s="868"/>
      <c r="AV3" s="868"/>
      <c r="AW3" s="868"/>
      <c r="AX3" s="24" t="s">
        <v>65</v>
      </c>
    </row>
    <row r="4" spans="1:50" ht="24.75" customHeight="1" x14ac:dyDescent="0.2">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67</v>
      </c>
      <c r="B5" s="691"/>
      <c r="C5" s="691"/>
      <c r="D5" s="691"/>
      <c r="E5" s="691"/>
      <c r="F5" s="692"/>
      <c r="G5" s="838" t="s">
        <v>714</v>
      </c>
      <c r="H5" s="839"/>
      <c r="I5" s="839"/>
      <c r="J5" s="839"/>
      <c r="K5" s="839"/>
      <c r="L5" s="839"/>
      <c r="M5" s="840" t="s">
        <v>66</v>
      </c>
      <c r="N5" s="841"/>
      <c r="O5" s="841"/>
      <c r="P5" s="841"/>
      <c r="Q5" s="841"/>
      <c r="R5" s="842"/>
      <c r="S5" s="843" t="s">
        <v>715</v>
      </c>
      <c r="T5" s="839"/>
      <c r="U5" s="839"/>
      <c r="V5" s="839"/>
      <c r="W5" s="839"/>
      <c r="X5" s="844"/>
      <c r="Y5" s="696" t="s">
        <v>3</v>
      </c>
      <c r="Z5" s="542"/>
      <c r="AA5" s="542"/>
      <c r="AB5" s="542"/>
      <c r="AC5" s="542"/>
      <c r="AD5" s="543"/>
      <c r="AE5" s="697" t="s">
        <v>716</v>
      </c>
      <c r="AF5" s="697"/>
      <c r="AG5" s="697"/>
      <c r="AH5" s="697"/>
      <c r="AI5" s="697"/>
      <c r="AJ5" s="697"/>
      <c r="AK5" s="697"/>
      <c r="AL5" s="697"/>
      <c r="AM5" s="697"/>
      <c r="AN5" s="697"/>
      <c r="AO5" s="697"/>
      <c r="AP5" s="698"/>
      <c r="AQ5" s="699" t="s">
        <v>761</v>
      </c>
      <c r="AR5" s="700"/>
      <c r="AS5" s="700"/>
      <c r="AT5" s="700"/>
      <c r="AU5" s="700"/>
      <c r="AV5" s="700"/>
      <c r="AW5" s="700"/>
      <c r="AX5" s="701"/>
    </row>
    <row r="6" spans="1:50" ht="28.5" customHeight="1" x14ac:dyDescent="0.2">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6" customHeight="1" x14ac:dyDescent="0.2">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2" t="s">
        <v>390</v>
      </c>
      <c r="Z7" s="439"/>
      <c r="AA7" s="439"/>
      <c r="AB7" s="439"/>
      <c r="AC7" s="439"/>
      <c r="AD7" s="923"/>
      <c r="AE7" s="911" t="s">
        <v>718</v>
      </c>
      <c r="AF7" s="912"/>
      <c r="AG7" s="912"/>
      <c r="AH7" s="912"/>
      <c r="AI7" s="912"/>
      <c r="AJ7" s="912"/>
      <c r="AK7" s="912"/>
      <c r="AL7" s="912"/>
      <c r="AM7" s="912"/>
      <c r="AN7" s="912"/>
      <c r="AO7" s="912"/>
      <c r="AP7" s="912"/>
      <c r="AQ7" s="912"/>
      <c r="AR7" s="912"/>
      <c r="AS7" s="912"/>
      <c r="AT7" s="912"/>
      <c r="AU7" s="912"/>
      <c r="AV7" s="912"/>
      <c r="AW7" s="912"/>
      <c r="AX7" s="913"/>
    </row>
    <row r="8" spans="1:50" ht="29.5" customHeight="1" x14ac:dyDescent="0.2">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5" t="s">
        <v>257</v>
      </c>
      <c r="Z8" s="846"/>
      <c r="AA8" s="846"/>
      <c r="AB8" s="846"/>
      <c r="AC8" s="846"/>
      <c r="AD8" s="847"/>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2">
      <c r="A9" s="848" t="s">
        <v>23</v>
      </c>
      <c r="B9" s="849"/>
      <c r="C9" s="849"/>
      <c r="D9" s="849"/>
      <c r="E9" s="849"/>
      <c r="F9" s="849"/>
      <c r="G9" s="850" t="s">
        <v>719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0.15" customHeight="1" x14ac:dyDescent="0.2">
      <c r="A10" s="658" t="s">
        <v>30</v>
      </c>
      <c r="B10" s="659"/>
      <c r="C10" s="659"/>
      <c r="D10" s="659"/>
      <c r="E10" s="659"/>
      <c r="F10" s="659"/>
      <c r="G10" s="752" t="s">
        <v>752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8.5" customHeight="1" x14ac:dyDescent="0.2">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63" t="s">
        <v>24</v>
      </c>
      <c r="B12" s="964"/>
      <c r="C12" s="964"/>
      <c r="D12" s="964"/>
      <c r="E12" s="964"/>
      <c r="F12" s="965"/>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2">
      <c r="A13" s="612"/>
      <c r="B13" s="613"/>
      <c r="C13" s="613"/>
      <c r="D13" s="613"/>
      <c r="E13" s="613"/>
      <c r="F13" s="614"/>
      <c r="G13" s="721" t="s">
        <v>6</v>
      </c>
      <c r="H13" s="722"/>
      <c r="I13" s="762" t="s">
        <v>7</v>
      </c>
      <c r="J13" s="763"/>
      <c r="K13" s="763"/>
      <c r="L13" s="763"/>
      <c r="M13" s="763"/>
      <c r="N13" s="763"/>
      <c r="O13" s="764"/>
      <c r="P13" s="655">
        <v>13</v>
      </c>
      <c r="Q13" s="656"/>
      <c r="R13" s="656"/>
      <c r="S13" s="656"/>
      <c r="T13" s="656"/>
      <c r="U13" s="656"/>
      <c r="V13" s="657"/>
      <c r="W13" s="655">
        <v>6</v>
      </c>
      <c r="X13" s="656"/>
      <c r="Y13" s="656"/>
      <c r="Z13" s="656"/>
      <c r="AA13" s="656"/>
      <c r="AB13" s="656"/>
      <c r="AC13" s="657"/>
      <c r="AD13" s="655">
        <v>6</v>
      </c>
      <c r="AE13" s="656"/>
      <c r="AF13" s="656"/>
      <c r="AG13" s="656"/>
      <c r="AH13" s="656"/>
      <c r="AI13" s="656"/>
      <c r="AJ13" s="657"/>
      <c r="AK13" s="655">
        <v>6</v>
      </c>
      <c r="AL13" s="656"/>
      <c r="AM13" s="656"/>
      <c r="AN13" s="656"/>
      <c r="AO13" s="656"/>
      <c r="AP13" s="656"/>
      <c r="AQ13" s="657"/>
      <c r="AR13" s="919">
        <v>7</v>
      </c>
      <c r="AS13" s="920"/>
      <c r="AT13" s="920"/>
      <c r="AU13" s="920"/>
      <c r="AV13" s="920"/>
      <c r="AW13" s="920"/>
      <c r="AX13" s="921"/>
    </row>
    <row r="14" spans="1:50" ht="21" customHeight="1" x14ac:dyDescent="0.2">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717</v>
      </c>
      <c r="AL14" s="656"/>
      <c r="AM14" s="656"/>
      <c r="AN14" s="656"/>
      <c r="AO14" s="656"/>
      <c r="AP14" s="656"/>
      <c r="AQ14" s="657"/>
      <c r="AR14" s="786"/>
      <c r="AS14" s="786"/>
      <c r="AT14" s="786"/>
      <c r="AU14" s="786"/>
      <c r="AV14" s="786"/>
      <c r="AW14" s="786"/>
      <c r="AX14" s="787"/>
    </row>
    <row r="15" spans="1:50" ht="21" customHeight="1" x14ac:dyDescent="0.2">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717</v>
      </c>
      <c r="AL15" s="656"/>
      <c r="AM15" s="656"/>
      <c r="AN15" s="656"/>
      <c r="AO15" s="656"/>
      <c r="AP15" s="656"/>
      <c r="AQ15" s="657"/>
      <c r="AR15" s="655" t="s">
        <v>751</v>
      </c>
      <c r="AS15" s="656"/>
      <c r="AT15" s="656"/>
      <c r="AU15" s="656"/>
      <c r="AV15" s="656"/>
      <c r="AW15" s="656"/>
      <c r="AX15" s="801"/>
    </row>
    <row r="16" spans="1:50" ht="21" customHeight="1" x14ac:dyDescent="0.2">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717</v>
      </c>
      <c r="AL16" s="656"/>
      <c r="AM16" s="656"/>
      <c r="AN16" s="656"/>
      <c r="AO16" s="656"/>
      <c r="AP16" s="656"/>
      <c r="AQ16" s="657"/>
      <c r="AR16" s="755"/>
      <c r="AS16" s="756"/>
      <c r="AT16" s="756"/>
      <c r="AU16" s="756"/>
      <c r="AV16" s="756"/>
      <c r="AW16" s="756"/>
      <c r="AX16" s="757"/>
    </row>
    <row r="17" spans="1:50" ht="24.75" customHeight="1" x14ac:dyDescent="0.2">
      <c r="A17" s="612"/>
      <c r="B17" s="613"/>
      <c r="C17" s="613"/>
      <c r="D17" s="613"/>
      <c r="E17" s="613"/>
      <c r="F17" s="614"/>
      <c r="G17" s="723"/>
      <c r="H17" s="724"/>
      <c r="I17" s="709" t="s">
        <v>50</v>
      </c>
      <c r="J17" s="760"/>
      <c r="K17" s="760"/>
      <c r="L17" s="760"/>
      <c r="M17" s="760"/>
      <c r="N17" s="760"/>
      <c r="O17" s="761"/>
      <c r="P17" s="655">
        <v>0.4</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717</v>
      </c>
      <c r="AL17" s="656"/>
      <c r="AM17" s="656"/>
      <c r="AN17" s="656"/>
      <c r="AO17" s="656"/>
      <c r="AP17" s="656"/>
      <c r="AQ17" s="657"/>
      <c r="AR17" s="917"/>
      <c r="AS17" s="917"/>
      <c r="AT17" s="917"/>
      <c r="AU17" s="917"/>
      <c r="AV17" s="917"/>
      <c r="AW17" s="917"/>
      <c r="AX17" s="918"/>
    </row>
    <row r="18" spans="1:50" ht="24.75" customHeight="1" x14ac:dyDescent="0.2">
      <c r="A18" s="612"/>
      <c r="B18" s="613"/>
      <c r="C18" s="613"/>
      <c r="D18" s="613"/>
      <c r="E18" s="613"/>
      <c r="F18" s="614"/>
      <c r="G18" s="725"/>
      <c r="H18" s="726"/>
      <c r="I18" s="714" t="s">
        <v>20</v>
      </c>
      <c r="J18" s="715"/>
      <c r="K18" s="715"/>
      <c r="L18" s="715"/>
      <c r="M18" s="715"/>
      <c r="N18" s="715"/>
      <c r="O18" s="716"/>
      <c r="P18" s="877">
        <f>SUM(P13:V17)</f>
        <v>13.4</v>
      </c>
      <c r="Q18" s="878"/>
      <c r="R18" s="878"/>
      <c r="S18" s="878"/>
      <c r="T18" s="878"/>
      <c r="U18" s="878"/>
      <c r="V18" s="879"/>
      <c r="W18" s="877">
        <f>SUM(W13:AC17)</f>
        <v>6</v>
      </c>
      <c r="X18" s="878"/>
      <c r="Y18" s="878"/>
      <c r="Z18" s="878"/>
      <c r="AA18" s="878"/>
      <c r="AB18" s="878"/>
      <c r="AC18" s="879"/>
      <c r="AD18" s="877">
        <f>SUM(AD13:AJ17)</f>
        <v>6</v>
      </c>
      <c r="AE18" s="878"/>
      <c r="AF18" s="878"/>
      <c r="AG18" s="878"/>
      <c r="AH18" s="878"/>
      <c r="AI18" s="878"/>
      <c r="AJ18" s="879"/>
      <c r="AK18" s="877">
        <f>SUM(AK13:AQ17)</f>
        <v>6</v>
      </c>
      <c r="AL18" s="878"/>
      <c r="AM18" s="878"/>
      <c r="AN18" s="878"/>
      <c r="AO18" s="878"/>
      <c r="AP18" s="878"/>
      <c r="AQ18" s="879"/>
      <c r="AR18" s="877">
        <f>SUM(AR13:AX17)</f>
        <v>7</v>
      </c>
      <c r="AS18" s="878"/>
      <c r="AT18" s="878"/>
      <c r="AU18" s="878"/>
      <c r="AV18" s="878"/>
      <c r="AW18" s="878"/>
      <c r="AX18" s="880"/>
    </row>
    <row r="19" spans="1:50" ht="24.75" customHeight="1" x14ac:dyDescent="0.2">
      <c r="A19" s="612"/>
      <c r="B19" s="613"/>
      <c r="C19" s="613"/>
      <c r="D19" s="613"/>
      <c r="E19" s="613"/>
      <c r="F19" s="614"/>
      <c r="G19" s="875" t="s">
        <v>9</v>
      </c>
      <c r="H19" s="876"/>
      <c r="I19" s="876"/>
      <c r="J19" s="876"/>
      <c r="K19" s="876"/>
      <c r="L19" s="876"/>
      <c r="M19" s="876"/>
      <c r="N19" s="876"/>
      <c r="O19" s="876"/>
      <c r="P19" s="655">
        <v>13.4</v>
      </c>
      <c r="Q19" s="656"/>
      <c r="R19" s="656"/>
      <c r="S19" s="656"/>
      <c r="T19" s="656"/>
      <c r="U19" s="656"/>
      <c r="V19" s="657"/>
      <c r="W19" s="655">
        <v>6</v>
      </c>
      <c r="X19" s="656"/>
      <c r="Y19" s="656"/>
      <c r="Z19" s="656"/>
      <c r="AA19" s="656"/>
      <c r="AB19" s="656"/>
      <c r="AC19" s="657"/>
      <c r="AD19" s="655">
        <v>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2">
      <c r="A20" s="612"/>
      <c r="B20" s="613"/>
      <c r="C20" s="613"/>
      <c r="D20" s="613"/>
      <c r="E20" s="613"/>
      <c r="F20" s="614"/>
      <c r="G20" s="875" t="s">
        <v>10</v>
      </c>
      <c r="H20" s="876"/>
      <c r="I20" s="876"/>
      <c r="J20" s="876"/>
      <c r="K20" s="876"/>
      <c r="L20" s="876"/>
      <c r="M20" s="876"/>
      <c r="N20" s="876"/>
      <c r="O20" s="876"/>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0.83333333333333337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8"/>
      <c r="B21" s="849"/>
      <c r="C21" s="849"/>
      <c r="D21" s="849"/>
      <c r="E21" s="849"/>
      <c r="F21" s="966"/>
      <c r="G21" s="314" t="s">
        <v>354</v>
      </c>
      <c r="H21" s="315"/>
      <c r="I21" s="315"/>
      <c r="J21" s="315"/>
      <c r="K21" s="315"/>
      <c r="L21" s="315"/>
      <c r="M21" s="315"/>
      <c r="N21" s="315"/>
      <c r="O21" s="315"/>
      <c r="P21" s="316">
        <f>IF(P19=0, "-", SUM(P19)/SUM(P13,P14))</f>
        <v>1.0307692307692309</v>
      </c>
      <c r="Q21" s="316"/>
      <c r="R21" s="316"/>
      <c r="S21" s="316"/>
      <c r="T21" s="316"/>
      <c r="U21" s="316"/>
      <c r="V21" s="316"/>
      <c r="W21" s="316">
        <f t="shared" ref="W21" si="2">IF(W19=0, "-", SUM(W19)/SUM(W13,W14))</f>
        <v>1</v>
      </c>
      <c r="X21" s="316"/>
      <c r="Y21" s="316"/>
      <c r="Z21" s="316"/>
      <c r="AA21" s="316"/>
      <c r="AB21" s="316"/>
      <c r="AC21" s="316"/>
      <c r="AD21" s="316">
        <f t="shared" ref="AD21" si="3">IF(AD19=0, "-", SUM(AD19)/SUM(AD13,AD14))</f>
        <v>0.83333333333333337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7" customHeight="1" x14ac:dyDescent="0.2">
      <c r="A23" s="975"/>
      <c r="B23" s="976"/>
      <c r="C23" s="976"/>
      <c r="D23" s="976"/>
      <c r="E23" s="976"/>
      <c r="F23" s="977"/>
      <c r="G23" s="969" t="s">
        <v>720</v>
      </c>
      <c r="H23" s="970"/>
      <c r="I23" s="970"/>
      <c r="J23" s="970"/>
      <c r="K23" s="970"/>
      <c r="L23" s="970"/>
      <c r="M23" s="970"/>
      <c r="N23" s="970"/>
      <c r="O23" s="971"/>
      <c r="P23" s="919">
        <v>6</v>
      </c>
      <c r="Q23" s="920"/>
      <c r="R23" s="920"/>
      <c r="S23" s="920"/>
      <c r="T23" s="920"/>
      <c r="U23" s="920"/>
      <c r="V23" s="934"/>
      <c r="W23" s="919">
        <v>7</v>
      </c>
      <c r="X23" s="920"/>
      <c r="Y23" s="920"/>
      <c r="Z23" s="920"/>
      <c r="AA23" s="920"/>
      <c r="AB23" s="920"/>
      <c r="AC23" s="934"/>
      <c r="AD23" s="982" t="s">
        <v>763</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2">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2">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2">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2">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2">
      <c r="A28" s="975"/>
      <c r="B28" s="976"/>
      <c r="C28" s="976"/>
      <c r="D28" s="976"/>
      <c r="E28" s="976"/>
      <c r="F28" s="977"/>
      <c r="G28" s="938" t="s">
        <v>337</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5">
      <c r="A29" s="978"/>
      <c r="B29" s="979"/>
      <c r="C29" s="979"/>
      <c r="D29" s="979"/>
      <c r="E29" s="979"/>
      <c r="F29" s="980"/>
      <c r="G29" s="941" t="s">
        <v>334</v>
      </c>
      <c r="H29" s="942"/>
      <c r="I29" s="942"/>
      <c r="J29" s="942"/>
      <c r="K29" s="942"/>
      <c r="L29" s="942"/>
      <c r="M29" s="942"/>
      <c r="N29" s="942"/>
      <c r="O29" s="943"/>
      <c r="P29" s="655">
        <f>AK13</f>
        <v>6</v>
      </c>
      <c r="Q29" s="656"/>
      <c r="R29" s="656"/>
      <c r="S29" s="656"/>
      <c r="T29" s="656"/>
      <c r="U29" s="656"/>
      <c r="V29" s="657"/>
      <c r="W29" s="951">
        <f>AR13</f>
        <v>7</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2">
      <c r="A30" s="860" t="s">
        <v>349</v>
      </c>
      <c r="B30" s="861"/>
      <c r="C30" s="861"/>
      <c r="D30" s="861"/>
      <c r="E30" s="861"/>
      <c r="F30" s="862"/>
      <c r="G30" s="771" t="s">
        <v>146</v>
      </c>
      <c r="H30" s="772"/>
      <c r="I30" s="772"/>
      <c r="J30" s="772"/>
      <c r="K30" s="772"/>
      <c r="L30" s="772"/>
      <c r="M30" s="772"/>
      <c r="N30" s="772"/>
      <c r="O30" s="773"/>
      <c r="P30" s="856" t="s">
        <v>59</v>
      </c>
      <c r="Q30" s="772"/>
      <c r="R30" s="772"/>
      <c r="S30" s="772"/>
      <c r="T30" s="772"/>
      <c r="U30" s="772"/>
      <c r="V30" s="772"/>
      <c r="W30" s="772"/>
      <c r="X30" s="773"/>
      <c r="Y30" s="853"/>
      <c r="Z30" s="854"/>
      <c r="AA30" s="855"/>
      <c r="AB30" s="857" t="s">
        <v>11</v>
      </c>
      <c r="AC30" s="858"/>
      <c r="AD30" s="859"/>
      <c r="AE30" s="857" t="s">
        <v>391</v>
      </c>
      <c r="AF30" s="858"/>
      <c r="AG30" s="858"/>
      <c r="AH30" s="859"/>
      <c r="AI30" s="914" t="s">
        <v>413</v>
      </c>
      <c r="AJ30" s="914"/>
      <c r="AK30" s="914"/>
      <c r="AL30" s="857"/>
      <c r="AM30" s="914" t="s">
        <v>510</v>
      </c>
      <c r="AN30" s="914"/>
      <c r="AO30" s="914"/>
      <c r="AP30" s="857"/>
      <c r="AQ30" s="765" t="s">
        <v>232</v>
      </c>
      <c r="AR30" s="766"/>
      <c r="AS30" s="766"/>
      <c r="AT30" s="767"/>
      <c r="AU30" s="772" t="s">
        <v>134</v>
      </c>
      <c r="AV30" s="772"/>
      <c r="AW30" s="772"/>
      <c r="AX30" s="916"/>
    </row>
    <row r="31" spans="1:50"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v>3</v>
      </c>
      <c r="AR31" s="201"/>
      <c r="AS31" s="136" t="s">
        <v>233</v>
      </c>
      <c r="AT31" s="137"/>
      <c r="AU31" s="200" t="s">
        <v>717</v>
      </c>
      <c r="AV31" s="200"/>
      <c r="AW31" s="392" t="s">
        <v>179</v>
      </c>
      <c r="AX31" s="393"/>
    </row>
    <row r="32" spans="1:50" ht="23.25" customHeight="1" x14ac:dyDescent="0.2">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3</v>
      </c>
      <c r="AF32" s="219"/>
      <c r="AG32" s="219"/>
      <c r="AH32" s="219"/>
      <c r="AI32" s="218">
        <v>3</v>
      </c>
      <c r="AJ32" s="219"/>
      <c r="AK32" s="219"/>
      <c r="AL32" s="219"/>
      <c r="AM32" s="218">
        <v>5</v>
      </c>
      <c r="AN32" s="219"/>
      <c r="AO32" s="219"/>
      <c r="AP32" s="219"/>
      <c r="AQ32" s="336" t="s">
        <v>717</v>
      </c>
      <c r="AR32" s="208"/>
      <c r="AS32" s="208"/>
      <c r="AT32" s="337"/>
      <c r="AU32" s="219" t="s">
        <v>717</v>
      </c>
      <c r="AV32" s="219"/>
      <c r="AW32" s="219"/>
      <c r="AX32" s="221"/>
    </row>
    <row r="33" spans="1:51" ht="23.25" customHeight="1" x14ac:dyDescent="0.2">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3</v>
      </c>
      <c r="AF33" s="219"/>
      <c r="AG33" s="219"/>
      <c r="AH33" s="219"/>
      <c r="AI33" s="218">
        <v>3</v>
      </c>
      <c r="AJ33" s="219"/>
      <c r="AK33" s="219"/>
      <c r="AL33" s="219"/>
      <c r="AM33" s="218">
        <v>5</v>
      </c>
      <c r="AN33" s="219"/>
      <c r="AO33" s="219"/>
      <c r="AP33" s="219"/>
      <c r="AQ33" s="336">
        <v>2</v>
      </c>
      <c r="AR33" s="208"/>
      <c r="AS33" s="208"/>
      <c r="AT33" s="337"/>
      <c r="AU33" s="219" t="s">
        <v>717</v>
      </c>
      <c r="AV33" s="219"/>
      <c r="AW33" s="219"/>
      <c r="AX33" s="221"/>
    </row>
    <row r="34" spans="1:51" ht="23.25" customHeight="1" x14ac:dyDescent="0.2">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8.5" customHeight="1" x14ac:dyDescent="0.2">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6"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2">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9"/>
      <c r="AY37">
        <f>COUNTA($G$39)</f>
        <v>1</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t="s">
        <v>717</v>
      </c>
      <c r="AV38" s="200"/>
      <c r="AW38" s="392" t="s">
        <v>179</v>
      </c>
      <c r="AX38" s="393"/>
      <c r="AY38">
        <f>$AY$37</f>
        <v>1</v>
      </c>
    </row>
    <row r="39" spans="1:51" ht="23.25" customHeight="1" x14ac:dyDescent="0.2">
      <c r="A39" s="397"/>
      <c r="B39" s="395"/>
      <c r="C39" s="395"/>
      <c r="D39" s="395"/>
      <c r="E39" s="395"/>
      <c r="F39" s="396"/>
      <c r="G39" s="563" t="s">
        <v>721</v>
      </c>
      <c r="H39" s="564"/>
      <c r="I39" s="564"/>
      <c r="J39" s="564"/>
      <c r="K39" s="564"/>
      <c r="L39" s="564"/>
      <c r="M39" s="564"/>
      <c r="N39" s="564"/>
      <c r="O39" s="565"/>
      <c r="P39" s="108" t="s">
        <v>725</v>
      </c>
      <c r="Q39" s="108"/>
      <c r="R39" s="108"/>
      <c r="S39" s="108"/>
      <c r="T39" s="108"/>
      <c r="U39" s="108"/>
      <c r="V39" s="108"/>
      <c r="W39" s="108"/>
      <c r="X39" s="109"/>
      <c r="Y39" s="470" t="s">
        <v>12</v>
      </c>
      <c r="Z39" s="530"/>
      <c r="AA39" s="531"/>
      <c r="AB39" s="460" t="s">
        <v>726</v>
      </c>
      <c r="AC39" s="460"/>
      <c r="AD39" s="460"/>
      <c r="AE39" s="218">
        <v>6</v>
      </c>
      <c r="AF39" s="219"/>
      <c r="AG39" s="219"/>
      <c r="AH39" s="219"/>
      <c r="AI39" s="218">
        <v>6</v>
      </c>
      <c r="AJ39" s="219"/>
      <c r="AK39" s="219"/>
      <c r="AL39" s="219"/>
      <c r="AM39" s="218">
        <v>6</v>
      </c>
      <c r="AN39" s="219"/>
      <c r="AO39" s="219"/>
      <c r="AP39" s="219"/>
      <c r="AQ39" s="336" t="s">
        <v>717</v>
      </c>
      <c r="AR39" s="208"/>
      <c r="AS39" s="208"/>
      <c r="AT39" s="337"/>
      <c r="AU39" s="219" t="s">
        <v>717</v>
      </c>
      <c r="AV39" s="219"/>
      <c r="AW39" s="219"/>
      <c r="AX39" s="221"/>
      <c r="AY39">
        <f t="shared" ref="AY39:AY43" si="4">$AY$37</f>
        <v>1</v>
      </c>
    </row>
    <row r="40" spans="1:51" ht="23.25" customHeigh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726</v>
      </c>
      <c r="AC40" s="522"/>
      <c r="AD40" s="522"/>
      <c r="AE40" s="218">
        <v>6</v>
      </c>
      <c r="AF40" s="219"/>
      <c r="AG40" s="219"/>
      <c r="AH40" s="219"/>
      <c r="AI40" s="218">
        <v>6</v>
      </c>
      <c r="AJ40" s="219"/>
      <c r="AK40" s="219"/>
      <c r="AL40" s="219"/>
      <c r="AM40" s="218">
        <v>6</v>
      </c>
      <c r="AN40" s="219"/>
      <c r="AO40" s="219"/>
      <c r="AP40" s="219"/>
      <c r="AQ40" s="336">
        <v>6</v>
      </c>
      <c r="AR40" s="208"/>
      <c r="AS40" s="208"/>
      <c r="AT40" s="337"/>
      <c r="AU40" s="219" t="s">
        <v>717</v>
      </c>
      <c r="AV40" s="219"/>
      <c r="AW40" s="219"/>
      <c r="AX40" s="221"/>
      <c r="AY40">
        <f t="shared" si="4"/>
        <v>1</v>
      </c>
    </row>
    <row r="41" spans="1:51" ht="23.25" customHeigh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100</v>
      </c>
      <c r="AF41" s="219"/>
      <c r="AG41" s="219"/>
      <c r="AH41" s="219"/>
      <c r="AI41" s="218">
        <v>100</v>
      </c>
      <c r="AJ41" s="219"/>
      <c r="AK41" s="219"/>
      <c r="AL41" s="219"/>
      <c r="AM41" s="218">
        <v>100</v>
      </c>
      <c r="AN41" s="219"/>
      <c r="AO41" s="219"/>
      <c r="AP41" s="219"/>
      <c r="AQ41" s="336" t="s">
        <v>717</v>
      </c>
      <c r="AR41" s="208"/>
      <c r="AS41" s="208"/>
      <c r="AT41" s="337"/>
      <c r="AU41" s="219" t="s">
        <v>717</v>
      </c>
      <c r="AV41" s="219"/>
      <c r="AW41" s="219"/>
      <c r="AX41" s="221"/>
      <c r="AY41">
        <f t="shared" si="4"/>
        <v>1</v>
      </c>
    </row>
    <row r="42" spans="1:51" ht="23" customHeight="1" x14ac:dyDescent="0.2">
      <c r="A42" s="228" t="s">
        <v>381</v>
      </c>
      <c r="B42" s="229"/>
      <c r="C42" s="229"/>
      <c r="D42" s="229"/>
      <c r="E42" s="229"/>
      <c r="F42" s="230"/>
      <c r="G42" s="234" t="s">
        <v>753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34.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2">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9"/>
      <c r="AY44">
        <f>COUNTA($G$46)</f>
        <v>0</v>
      </c>
    </row>
    <row r="45" spans="1:51" ht="18.75" hidden="1"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2">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2">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2">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4.15" customHeight="1" x14ac:dyDescent="0.2">
      <c r="A80" s="86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14.5" customHeight="1" x14ac:dyDescent="0.2">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7" customHeight="1" x14ac:dyDescent="0.2">
      <c r="A82" s="864"/>
      <c r="B82" s="526"/>
      <c r="C82" s="424"/>
      <c r="D82" s="424"/>
      <c r="E82" s="424"/>
      <c r="F82" s="425"/>
      <c r="G82" s="674" t="s">
        <v>717</v>
      </c>
      <c r="H82" s="674"/>
      <c r="I82" s="674"/>
      <c r="J82" s="674"/>
      <c r="K82" s="674"/>
      <c r="L82" s="674"/>
      <c r="M82" s="674"/>
      <c r="N82" s="674"/>
      <c r="O82" s="674"/>
      <c r="P82" s="674"/>
      <c r="Q82" s="674"/>
      <c r="R82" s="674"/>
      <c r="S82" s="674"/>
      <c r="T82" s="674"/>
      <c r="U82" s="674"/>
      <c r="V82" s="674"/>
      <c r="W82" s="674"/>
      <c r="X82" s="674"/>
      <c r="Y82" s="674"/>
      <c r="Z82" s="674"/>
      <c r="AA82" s="675"/>
      <c r="AB82" s="883" t="s">
        <v>755</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c r="AY82">
        <f t="shared" ref="AY82:AY89" si="10">$AY$80</f>
        <v>1</v>
      </c>
    </row>
    <row r="83" spans="1:60" ht="14" customHeight="1" x14ac:dyDescent="0.2">
      <c r="A83" s="864"/>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6"/>
      <c r="AY83">
        <f t="shared" si="10"/>
        <v>1</v>
      </c>
    </row>
    <row r="84" spans="1:60" ht="11" customHeight="1" x14ac:dyDescent="0.2">
      <c r="A84" s="864"/>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7"/>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8"/>
      <c r="AY84">
        <f t="shared" si="10"/>
        <v>1</v>
      </c>
    </row>
    <row r="85" spans="1:60" ht="18.75" customHeight="1" x14ac:dyDescent="0.2">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2">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v>3</v>
      </c>
      <c r="AR86" s="200"/>
      <c r="AS86" s="136" t="s">
        <v>233</v>
      </c>
      <c r="AT86" s="137"/>
      <c r="AU86" s="200" t="s">
        <v>717</v>
      </c>
      <c r="AV86" s="200"/>
      <c r="AW86" s="392" t="s">
        <v>179</v>
      </c>
      <c r="AX86" s="393"/>
      <c r="AY86">
        <f t="shared" si="10"/>
        <v>1</v>
      </c>
      <c r="AZ86" s="10"/>
      <c r="BA86" s="10"/>
      <c r="BB86" s="10"/>
      <c r="BC86" s="10"/>
      <c r="BD86" s="10"/>
      <c r="BE86" s="10"/>
      <c r="BF86" s="10"/>
      <c r="BG86" s="10"/>
      <c r="BH86" s="10"/>
    </row>
    <row r="87" spans="1:60" ht="23.25" customHeight="1" x14ac:dyDescent="0.2">
      <c r="A87" s="864"/>
      <c r="B87" s="424"/>
      <c r="C87" s="424"/>
      <c r="D87" s="424"/>
      <c r="E87" s="424"/>
      <c r="F87" s="425"/>
      <c r="G87" s="107" t="s">
        <v>717</v>
      </c>
      <c r="H87" s="108"/>
      <c r="I87" s="108"/>
      <c r="J87" s="108"/>
      <c r="K87" s="108"/>
      <c r="L87" s="108"/>
      <c r="M87" s="108"/>
      <c r="N87" s="108"/>
      <c r="O87" s="109"/>
      <c r="P87" s="108" t="s">
        <v>727</v>
      </c>
      <c r="Q87" s="513"/>
      <c r="R87" s="513"/>
      <c r="S87" s="513"/>
      <c r="T87" s="513"/>
      <c r="U87" s="513"/>
      <c r="V87" s="513"/>
      <c r="W87" s="513"/>
      <c r="X87" s="514"/>
      <c r="Y87" s="560" t="s">
        <v>62</v>
      </c>
      <c r="Z87" s="561"/>
      <c r="AA87" s="562"/>
      <c r="AB87" s="460" t="s">
        <v>728</v>
      </c>
      <c r="AC87" s="460"/>
      <c r="AD87" s="460"/>
      <c r="AE87" s="218">
        <v>2</v>
      </c>
      <c r="AF87" s="219"/>
      <c r="AG87" s="219"/>
      <c r="AH87" s="219"/>
      <c r="AI87" s="218">
        <v>3</v>
      </c>
      <c r="AJ87" s="219"/>
      <c r="AK87" s="219"/>
      <c r="AL87" s="219"/>
      <c r="AM87" s="218">
        <v>3</v>
      </c>
      <c r="AN87" s="219"/>
      <c r="AO87" s="219"/>
      <c r="AP87" s="219"/>
      <c r="AQ87" s="336" t="s">
        <v>717</v>
      </c>
      <c r="AR87" s="208"/>
      <c r="AS87" s="208"/>
      <c r="AT87" s="337"/>
      <c r="AU87" s="219" t="s">
        <v>717</v>
      </c>
      <c r="AV87" s="219"/>
      <c r="AW87" s="219"/>
      <c r="AX87" s="221"/>
      <c r="AY87">
        <f t="shared" si="10"/>
        <v>1</v>
      </c>
    </row>
    <row r="88" spans="1:60" ht="23.25" customHeight="1" x14ac:dyDescent="0.2">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728</v>
      </c>
      <c r="AC88" s="522"/>
      <c r="AD88" s="522"/>
      <c r="AE88" s="218">
        <v>1</v>
      </c>
      <c r="AF88" s="219"/>
      <c r="AG88" s="219"/>
      <c r="AH88" s="219"/>
      <c r="AI88" s="218">
        <v>1</v>
      </c>
      <c r="AJ88" s="219"/>
      <c r="AK88" s="219"/>
      <c r="AL88" s="219"/>
      <c r="AM88" s="218">
        <v>2</v>
      </c>
      <c r="AN88" s="219"/>
      <c r="AO88" s="219"/>
      <c r="AP88" s="219"/>
      <c r="AQ88" s="336">
        <v>2</v>
      </c>
      <c r="AR88" s="208"/>
      <c r="AS88" s="208"/>
      <c r="AT88" s="337"/>
      <c r="AU88" s="219" t="s">
        <v>717</v>
      </c>
      <c r="AV88" s="219"/>
      <c r="AW88" s="219"/>
      <c r="AX88" s="221"/>
      <c r="AY88">
        <f t="shared" si="10"/>
        <v>1</v>
      </c>
      <c r="AZ88" s="10"/>
      <c r="BA88" s="10"/>
      <c r="BB88" s="10"/>
      <c r="BC88" s="10"/>
    </row>
    <row r="89" spans="1:60" ht="23.25" customHeight="1" thickBot="1" x14ac:dyDescent="0.25">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200</v>
      </c>
      <c r="AF89" s="226"/>
      <c r="AG89" s="226"/>
      <c r="AH89" s="226"/>
      <c r="AI89" s="225">
        <v>300</v>
      </c>
      <c r="AJ89" s="226"/>
      <c r="AK89" s="226"/>
      <c r="AL89" s="226"/>
      <c r="AM89" s="225">
        <v>150</v>
      </c>
      <c r="AN89" s="226"/>
      <c r="AO89" s="226"/>
      <c r="AP89" s="226"/>
      <c r="AQ89" s="336" t="s">
        <v>717</v>
      </c>
      <c r="AR89" s="208"/>
      <c r="AS89" s="208"/>
      <c r="AT89" s="337"/>
      <c r="AU89" s="219" t="s">
        <v>717</v>
      </c>
      <c r="AV89" s="219"/>
      <c r="AW89" s="219"/>
      <c r="AX89" s="221"/>
      <c r="AY89">
        <f t="shared" si="10"/>
        <v>1</v>
      </c>
      <c r="AZ89" s="10"/>
      <c r="BA89" s="10"/>
      <c r="BB89" s="10"/>
      <c r="BC89" s="10"/>
      <c r="BD89" s="10"/>
      <c r="BE89" s="10"/>
      <c r="BF89" s="10"/>
      <c r="BG89" s="10"/>
      <c r="BH89" s="10"/>
    </row>
    <row r="90" spans="1:60" ht="18.75" hidden="1" customHeight="1" x14ac:dyDescent="0.2">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2">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2">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2">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2">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2">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2">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v>2</v>
      </c>
      <c r="AF101" s="282"/>
      <c r="AG101" s="282"/>
      <c r="AH101" s="282"/>
      <c r="AI101" s="282">
        <v>1</v>
      </c>
      <c r="AJ101" s="282"/>
      <c r="AK101" s="282"/>
      <c r="AL101" s="282"/>
      <c r="AM101" s="282">
        <v>1</v>
      </c>
      <c r="AN101" s="282"/>
      <c r="AO101" s="282"/>
      <c r="AP101" s="282"/>
      <c r="AQ101" s="282" t="s">
        <v>738</v>
      </c>
      <c r="AR101" s="282"/>
      <c r="AS101" s="282"/>
      <c r="AT101" s="282"/>
      <c r="AU101" s="218" t="s">
        <v>738</v>
      </c>
      <c r="AV101" s="219"/>
      <c r="AW101" s="219"/>
      <c r="AX101" s="221"/>
    </row>
    <row r="102" spans="1:60" ht="23.25"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v>1</v>
      </c>
      <c r="AV102" s="226"/>
      <c r="AW102" s="226"/>
      <c r="AX102" s="321"/>
    </row>
    <row r="103" spans="1:60" ht="31.5" hidden="1" customHeight="1" x14ac:dyDescent="0.2">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2">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2">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2">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2">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717</v>
      </c>
      <c r="AC116" s="462"/>
      <c r="AD116" s="463"/>
      <c r="AE116" s="282" t="s">
        <v>717</v>
      </c>
      <c r="AF116" s="282"/>
      <c r="AG116" s="282"/>
      <c r="AH116" s="282"/>
      <c r="AI116" s="282" t="s">
        <v>717</v>
      </c>
      <c r="AJ116" s="282"/>
      <c r="AK116" s="282"/>
      <c r="AL116" s="282"/>
      <c r="AM116" s="282" t="s">
        <v>738</v>
      </c>
      <c r="AN116" s="282"/>
      <c r="AO116" s="282"/>
      <c r="AP116" s="282"/>
      <c r="AQ116" s="218" t="s">
        <v>738</v>
      </c>
      <c r="AR116" s="219"/>
      <c r="AS116" s="219"/>
      <c r="AT116" s="219"/>
      <c r="AU116" s="219"/>
      <c r="AV116" s="219"/>
      <c r="AW116" s="219"/>
      <c r="AX116" s="221"/>
    </row>
    <row r="117" spans="1:51" ht="29.5" customHeight="1" thickBot="1" x14ac:dyDescent="0.2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407</v>
      </c>
      <c r="AC117" s="472"/>
      <c r="AD117" s="473"/>
      <c r="AE117" s="550" t="s">
        <v>717</v>
      </c>
      <c r="AF117" s="550"/>
      <c r="AG117" s="550"/>
      <c r="AH117" s="550"/>
      <c r="AI117" s="550" t="s">
        <v>717</v>
      </c>
      <c r="AJ117" s="550"/>
      <c r="AK117" s="550"/>
      <c r="AL117" s="550"/>
      <c r="AM117" s="550" t="s">
        <v>738</v>
      </c>
      <c r="AN117" s="550"/>
      <c r="AO117" s="550"/>
      <c r="AP117" s="550"/>
      <c r="AQ117" s="550" t="s">
        <v>738</v>
      </c>
      <c r="AR117" s="550"/>
      <c r="AS117" s="550"/>
      <c r="AT117" s="550"/>
      <c r="AU117" s="550"/>
      <c r="AV117" s="550"/>
      <c r="AW117" s="550"/>
      <c r="AX117" s="551"/>
    </row>
    <row r="118" spans="1:51" ht="23.25" hidden="1"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2">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2">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2">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2">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23" customHeight="1" x14ac:dyDescent="0.2">
      <c r="A130" s="189" t="s">
        <v>406</v>
      </c>
      <c r="B130" s="186"/>
      <c r="C130" s="185" t="s">
        <v>236</v>
      </c>
      <c r="D130" s="186"/>
      <c r="E130" s="170" t="s">
        <v>265</v>
      </c>
      <c r="F130" s="171"/>
      <c r="G130" s="172" t="s">
        <v>717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4.5" customHeight="1" x14ac:dyDescent="0.2">
      <c r="A131" s="190"/>
      <c r="B131" s="187"/>
      <c r="C131" s="181"/>
      <c r="D131" s="187"/>
      <c r="E131" s="175" t="s">
        <v>264</v>
      </c>
      <c r="F131" s="176"/>
      <c r="G131" s="113" t="s">
        <v>717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25.5" customHeight="1" x14ac:dyDescent="0.2">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755</v>
      </c>
      <c r="AN134" s="208"/>
      <c r="AO134" s="208"/>
      <c r="AP134" s="208"/>
      <c r="AQ134" s="207" t="s">
        <v>717</v>
      </c>
      <c r="AR134" s="208"/>
      <c r="AS134" s="208"/>
      <c r="AT134" s="208"/>
      <c r="AU134" s="207" t="s">
        <v>717</v>
      </c>
      <c r="AV134" s="208"/>
      <c r="AW134" s="208"/>
      <c r="AX134" s="209"/>
      <c r="AY134">
        <f t="shared" ref="AY134:AY135" si="13">$AY$132</f>
        <v>1</v>
      </c>
    </row>
    <row r="135" spans="1:51" ht="23.1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755</v>
      </c>
      <c r="AN135" s="208"/>
      <c r="AO135" s="208"/>
      <c r="AP135" s="208"/>
      <c r="AQ135" s="207" t="s">
        <v>717</v>
      </c>
      <c r="AR135" s="208"/>
      <c r="AS135" s="208"/>
      <c r="AT135" s="208"/>
      <c r="AU135" s="207" t="s">
        <v>717</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2">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672</v>
      </c>
      <c r="D430" s="931"/>
      <c r="E430" s="175" t="s">
        <v>400</v>
      </c>
      <c r="F430" s="897"/>
      <c r="G430" s="898" t="s">
        <v>252</v>
      </c>
      <c r="H430" s="126"/>
      <c r="I430" s="126"/>
      <c r="J430" s="899" t="s">
        <v>717</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2">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755</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755</v>
      </c>
      <c r="AN434" s="208"/>
      <c r="AO434" s="208"/>
      <c r="AP434" s="337"/>
      <c r="AQ434" s="336" t="s">
        <v>717</v>
      </c>
      <c r="AR434" s="208"/>
      <c r="AS434" s="208"/>
      <c r="AT434" s="337"/>
      <c r="AU434" s="208" t="s">
        <v>717</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755</v>
      </c>
      <c r="AN435" s="208"/>
      <c r="AO435" s="208"/>
      <c r="AP435" s="337"/>
      <c r="AQ435" s="336" t="s">
        <v>717</v>
      </c>
      <c r="AR435" s="208"/>
      <c r="AS435" s="208"/>
      <c r="AT435" s="337"/>
      <c r="AU435" s="208" t="s">
        <v>717</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2">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755</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755</v>
      </c>
      <c r="AN459" s="208"/>
      <c r="AO459" s="208"/>
      <c r="AP459" s="337"/>
      <c r="AQ459" s="336" t="s">
        <v>717</v>
      </c>
      <c r="AR459" s="208"/>
      <c r="AS459" s="208"/>
      <c r="AT459" s="337"/>
      <c r="AU459" s="208" t="s">
        <v>717</v>
      </c>
      <c r="AV459" s="208"/>
      <c r="AW459" s="208"/>
      <c r="AX459" s="209"/>
      <c r="AY459">
        <f t="shared" si="68"/>
        <v>1</v>
      </c>
    </row>
    <row r="460" spans="1:51" ht="23.25" customHeight="1" thickBot="1" x14ac:dyDescent="0.2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755</v>
      </c>
      <c r="AN460" s="208"/>
      <c r="AO460" s="208"/>
      <c r="AP460" s="337"/>
      <c r="AQ460" s="336" t="s">
        <v>717</v>
      </c>
      <c r="AR460" s="208"/>
      <c r="AS460" s="208"/>
      <c r="AT460" s="337"/>
      <c r="AU460" s="208" t="s">
        <v>717</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9" hidden="1" customHeight="1" x14ac:dyDescent="0.2">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403</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9" hidden="1" customHeight="1" x14ac:dyDescent="0.2">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404</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9" hidden="1" customHeight="1" x14ac:dyDescent="0.2">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403</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9" hidden="1" customHeight="1" x14ac:dyDescent="0.2">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404</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9" hidden="1" customHeight="1" x14ac:dyDescent="0.2">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2">
      <c r="A702" s="869" t="s">
        <v>140</v>
      </c>
      <c r="B702" s="870"/>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737</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48" customHeight="1" x14ac:dyDescent="0.2">
      <c r="A703" s="871"/>
      <c r="B703" s="872"/>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737</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78" customHeight="1" x14ac:dyDescent="0.2">
      <c r="A704" s="873"/>
      <c r="B704" s="874"/>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737</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2" t="s">
        <v>743</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755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2">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755</v>
      </c>
      <c r="AH710" s="105"/>
      <c r="AI710" s="105"/>
      <c r="AJ710" s="105"/>
      <c r="AK710" s="105"/>
      <c r="AL710" s="105"/>
      <c r="AM710" s="105"/>
      <c r="AN710" s="105"/>
      <c r="AO710" s="105"/>
      <c r="AP710" s="105"/>
      <c r="AQ710" s="105"/>
      <c r="AR710" s="105"/>
      <c r="AS710" s="105"/>
      <c r="AT710" s="105"/>
      <c r="AU710" s="105"/>
      <c r="AV710" s="105"/>
      <c r="AW710" s="105"/>
      <c r="AX710" s="106"/>
    </row>
    <row r="711" spans="1:50" ht="93" customHeight="1" x14ac:dyDescent="0.2">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755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2">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742</v>
      </c>
      <c r="AE713" s="323"/>
      <c r="AF713" s="661"/>
      <c r="AG713" s="104" t="s">
        <v>755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755</v>
      </c>
      <c r="AH714" s="735"/>
      <c r="AI714" s="735"/>
      <c r="AJ714" s="735"/>
      <c r="AK714" s="735"/>
      <c r="AL714" s="735"/>
      <c r="AM714" s="735"/>
      <c r="AN714" s="735"/>
      <c r="AO714" s="735"/>
      <c r="AP714" s="735"/>
      <c r="AQ714" s="735"/>
      <c r="AR714" s="735"/>
      <c r="AS714" s="735"/>
      <c r="AT714" s="735"/>
      <c r="AU714" s="735"/>
      <c r="AV714" s="735"/>
      <c r="AW714" s="735"/>
      <c r="AX714" s="736"/>
    </row>
    <row r="715" spans="1:50" ht="41.15" customHeight="1" x14ac:dyDescent="0.2">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737</v>
      </c>
      <c r="AE715" s="603"/>
      <c r="AF715" s="654"/>
      <c r="AG715" s="740" t="s">
        <v>745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742</v>
      </c>
      <c r="AE716" s="625"/>
      <c r="AF716" s="625"/>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38.5" customHeight="1" x14ac:dyDescent="0.2">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746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5" customHeight="1" x14ac:dyDescent="0.2">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6"/>
      <c r="B721" s="777"/>
      <c r="C721" s="293"/>
      <c r="D721" s="294"/>
      <c r="E721" s="294"/>
      <c r="F721" s="295"/>
      <c r="G721" s="284"/>
      <c r="H721" s="285"/>
      <c r="I721" s="77" t="str">
        <f>IF(OR(G721="　", G721=""), "", "-")</f>
        <v/>
      </c>
      <c r="J721" s="288" t="s">
        <v>763</v>
      </c>
      <c r="K721" s="288"/>
      <c r="L721" s="77" t="str">
        <f>IF(M721="","","-")</f>
        <v/>
      </c>
      <c r="M721" s="78"/>
      <c r="N721" s="301" t="s">
        <v>763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2">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4" customHeight="1" x14ac:dyDescent="0.2">
      <c r="A726" s="638" t="s">
        <v>48</v>
      </c>
      <c r="B726" s="797"/>
      <c r="C726" s="810" t="s">
        <v>53</v>
      </c>
      <c r="D726" s="836"/>
      <c r="E726" s="836"/>
      <c r="F726" s="837"/>
      <c r="G726" s="576" t="s">
        <v>762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5">
      <c r="A727" s="798"/>
      <c r="B727" s="799"/>
      <c r="C727" s="746" t="s">
        <v>57</v>
      </c>
      <c r="D727" s="747"/>
      <c r="E727" s="747"/>
      <c r="F727" s="748"/>
      <c r="G727" s="574" t="s">
        <v>754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23.15" customHeight="1" thickBot="1" x14ac:dyDescent="0.25">
      <c r="A729" s="632" t="s">
        <v>758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8.5" customHeight="1" thickBot="1" x14ac:dyDescent="0.25">
      <c r="A731" s="671" t="s">
        <v>138</v>
      </c>
      <c r="B731" s="672"/>
      <c r="C731" s="672"/>
      <c r="D731" s="672"/>
      <c r="E731" s="673"/>
      <c r="F731" s="727" t="s">
        <v>759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81.650000000000006" customHeight="1" thickBot="1" x14ac:dyDescent="0.25">
      <c r="A733" s="671" t="s">
        <v>138</v>
      </c>
      <c r="B733" s="672"/>
      <c r="C733" s="672"/>
      <c r="D733" s="672"/>
      <c r="E733" s="673"/>
      <c r="F733" s="635" t="s">
        <v>760</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20.5" customHeight="1" thickBot="1" x14ac:dyDescent="0.25">
      <c r="A735" s="788" t="s">
        <v>763</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2">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2">
      <c r="A737" s="990" t="s">
        <v>673</v>
      </c>
      <c r="B737" s="211"/>
      <c r="C737" s="211"/>
      <c r="D737" s="212"/>
      <c r="E737" s="954" t="s">
        <v>732</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2">
      <c r="A738" s="361" t="s">
        <v>398</v>
      </c>
      <c r="B738" s="361"/>
      <c r="C738" s="361"/>
      <c r="D738" s="361"/>
      <c r="E738" s="954" t="s">
        <v>732</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2">
      <c r="A739" s="361" t="s">
        <v>397</v>
      </c>
      <c r="B739" s="361"/>
      <c r="C739" s="361"/>
      <c r="D739" s="361"/>
      <c r="E739" s="954" t="s">
        <v>732</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2">
      <c r="A740" s="361" t="s">
        <v>396</v>
      </c>
      <c r="B740" s="361"/>
      <c r="C740" s="361"/>
      <c r="D740" s="361"/>
      <c r="E740" s="954" t="s">
        <v>732</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2">
      <c r="A741" s="361" t="s">
        <v>395</v>
      </c>
      <c r="B741" s="361"/>
      <c r="C741" s="361"/>
      <c r="D741" s="361"/>
      <c r="E741" s="954" t="s">
        <v>732</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2">
      <c r="A742" s="361" t="s">
        <v>394</v>
      </c>
      <c r="B742" s="361"/>
      <c r="C742" s="361"/>
      <c r="D742" s="361"/>
      <c r="E742" s="954" t="s">
        <v>733</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2">
      <c r="A743" s="361" t="s">
        <v>393</v>
      </c>
      <c r="B743" s="361"/>
      <c r="C743" s="361"/>
      <c r="D743" s="361"/>
      <c r="E743" s="954" t="s">
        <v>734</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2">
      <c r="A744" s="361" t="s">
        <v>392</v>
      </c>
      <c r="B744" s="361"/>
      <c r="C744" s="361"/>
      <c r="D744" s="361"/>
      <c r="E744" s="954" t="s">
        <v>735</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2">
      <c r="A745" s="361" t="s">
        <v>391</v>
      </c>
      <c r="B745" s="361"/>
      <c r="C745" s="361"/>
      <c r="D745" s="361"/>
      <c r="E745" s="991" t="s">
        <v>736</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2">
      <c r="A746" s="361" t="s">
        <v>546</v>
      </c>
      <c r="B746" s="361"/>
      <c r="C746" s="361"/>
      <c r="D746" s="361"/>
      <c r="E746" s="960" t="s">
        <v>711</v>
      </c>
      <c r="F746" s="958"/>
      <c r="G746" s="958"/>
      <c r="H746" s="100" t="str">
        <f>IF(E746="","","-")</f>
        <v>-</v>
      </c>
      <c r="I746" s="958"/>
      <c r="J746" s="958"/>
      <c r="K746" s="100" t="str">
        <f>IF(I746="","","-")</f>
        <v/>
      </c>
      <c r="L746" s="959">
        <v>27</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2">
      <c r="A747" s="361" t="s">
        <v>510</v>
      </c>
      <c r="B747" s="361"/>
      <c r="C747" s="361"/>
      <c r="D747" s="361"/>
      <c r="E747" s="960" t="s">
        <v>711</v>
      </c>
      <c r="F747" s="958"/>
      <c r="G747" s="958"/>
      <c r="H747" s="100" t="str">
        <f>IF(E747="","","-")</f>
        <v>-</v>
      </c>
      <c r="I747" s="958"/>
      <c r="J747" s="958"/>
      <c r="K747" s="100" t="str">
        <f>IF(I747="","","-")</f>
        <v/>
      </c>
      <c r="L747" s="959">
        <v>27</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4" customHeight="1" x14ac:dyDescent="0.2">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0" customHeight="1" x14ac:dyDescent="0.2">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8.15" customHeight="1" x14ac:dyDescent="0.2">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5.15" customHeight="1" x14ac:dyDescent="0.2">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7.5" customHeigh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1.5" customHeigh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0" customHeigh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1.5" customHeigh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8.649999999999999" customHeigh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7.5" customHeight="1" thickBot="1" x14ac:dyDescent="0.25">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6" t="s">
        <v>387</v>
      </c>
      <c r="B787" s="627"/>
      <c r="C787" s="627"/>
      <c r="D787" s="627"/>
      <c r="E787" s="627"/>
      <c r="F787" s="628"/>
      <c r="G787" s="593" t="s">
        <v>757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2">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2.15" customHeight="1" x14ac:dyDescent="0.2">
      <c r="A789" s="629"/>
      <c r="B789" s="630"/>
      <c r="C789" s="630"/>
      <c r="D789" s="630"/>
      <c r="E789" s="630"/>
      <c r="F789" s="631"/>
      <c r="G789" s="668" t="s">
        <v>747</v>
      </c>
      <c r="H789" s="669"/>
      <c r="I789" s="669"/>
      <c r="J789" s="669"/>
      <c r="K789" s="670"/>
      <c r="L789" s="662" t="s">
        <v>748</v>
      </c>
      <c r="M789" s="834"/>
      <c r="N789" s="834"/>
      <c r="O789" s="834"/>
      <c r="P789" s="834"/>
      <c r="Q789" s="834"/>
      <c r="R789" s="834"/>
      <c r="S789" s="834"/>
      <c r="T789" s="834"/>
      <c r="U789" s="834"/>
      <c r="V789" s="834"/>
      <c r="W789" s="834"/>
      <c r="X789" s="835"/>
      <c r="Y789" s="382">
        <v>5</v>
      </c>
      <c r="Z789" s="383"/>
      <c r="AA789" s="383"/>
      <c r="AB789" s="800"/>
      <c r="AC789" s="668" t="s">
        <v>763</v>
      </c>
      <c r="AD789" s="830"/>
      <c r="AE789" s="830"/>
      <c r="AF789" s="830"/>
      <c r="AG789" s="831"/>
      <c r="AH789" s="662" t="s">
        <v>763</v>
      </c>
      <c r="AI789" s="663"/>
      <c r="AJ789" s="663"/>
      <c r="AK789" s="663"/>
      <c r="AL789" s="663"/>
      <c r="AM789" s="663"/>
      <c r="AN789" s="663"/>
      <c r="AO789" s="663"/>
      <c r="AP789" s="663"/>
      <c r="AQ789" s="663"/>
      <c r="AR789" s="663"/>
      <c r="AS789" s="663"/>
      <c r="AT789" s="664"/>
      <c r="AU789" s="382" t="s">
        <v>763</v>
      </c>
      <c r="AV789" s="383"/>
      <c r="AW789" s="383"/>
      <c r="AX789" s="384"/>
    </row>
    <row r="790" spans="1:51" ht="24.75" customHeight="1" x14ac:dyDescent="0.2">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2">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2">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2">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2">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2">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2">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2">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2">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2">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2">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2">
      <c r="A802" s="629"/>
      <c r="B802" s="630"/>
      <c r="C802" s="630"/>
      <c r="D802" s="630"/>
      <c r="E802" s="630"/>
      <c r="F802" s="631"/>
      <c r="G802" s="668"/>
      <c r="H802" s="830"/>
      <c r="I802" s="830"/>
      <c r="J802" s="830"/>
      <c r="K802" s="831"/>
      <c r="L802" s="662"/>
      <c r="M802" s="663"/>
      <c r="N802" s="663"/>
      <c r="O802" s="663"/>
      <c r="P802" s="663"/>
      <c r="Q802" s="663"/>
      <c r="R802" s="663"/>
      <c r="S802" s="663"/>
      <c r="T802" s="663"/>
      <c r="U802" s="663"/>
      <c r="V802" s="663"/>
      <c r="W802" s="663"/>
      <c r="X802" s="664"/>
      <c r="Y802" s="382"/>
      <c r="Z802" s="383"/>
      <c r="AA802" s="383"/>
      <c r="AB802" s="800"/>
      <c r="AC802" s="668"/>
      <c r="AD802" s="830"/>
      <c r="AE802" s="830"/>
      <c r="AF802" s="830"/>
      <c r="AG802" s="831"/>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2">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2">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2">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2">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2">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2">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2">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2">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2">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2">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2">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2">
      <c r="A815" s="629"/>
      <c r="B815" s="630"/>
      <c r="C815" s="630"/>
      <c r="D815" s="630"/>
      <c r="E815" s="630"/>
      <c r="F815" s="631"/>
      <c r="G815" s="668"/>
      <c r="H815" s="830"/>
      <c r="I815" s="830"/>
      <c r="J815" s="830"/>
      <c r="K815" s="831"/>
      <c r="L815" s="662"/>
      <c r="M815" s="663"/>
      <c r="N815" s="663"/>
      <c r="O815" s="663"/>
      <c r="P815" s="663"/>
      <c r="Q815" s="663"/>
      <c r="R815" s="663"/>
      <c r="S815" s="663"/>
      <c r="T815" s="663"/>
      <c r="U815" s="663"/>
      <c r="V815" s="663"/>
      <c r="W815" s="663"/>
      <c r="X815" s="664"/>
      <c r="Y815" s="382"/>
      <c r="Z815" s="383"/>
      <c r="AA815" s="383"/>
      <c r="AB815" s="800"/>
      <c r="AC815" s="668"/>
      <c r="AD815" s="830"/>
      <c r="AE815" s="830"/>
      <c r="AF815" s="830"/>
      <c r="AG815" s="831"/>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2">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2">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2">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2">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2">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2">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2">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2">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2">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2">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2">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2">
      <c r="A828" s="629"/>
      <c r="B828" s="630"/>
      <c r="C828" s="630"/>
      <c r="D828" s="630"/>
      <c r="E828" s="630"/>
      <c r="F828" s="631"/>
      <c r="G828" s="668"/>
      <c r="H828" s="830"/>
      <c r="I828" s="830"/>
      <c r="J828" s="830"/>
      <c r="K828" s="831"/>
      <c r="L828" s="662"/>
      <c r="M828" s="663"/>
      <c r="N828" s="663"/>
      <c r="O828" s="663"/>
      <c r="P828" s="663"/>
      <c r="Q828" s="663"/>
      <c r="R828" s="663"/>
      <c r="S828" s="663"/>
      <c r="T828" s="663"/>
      <c r="U828" s="663"/>
      <c r="V828" s="663"/>
      <c r="W828" s="663"/>
      <c r="X828" s="664"/>
      <c r="Y828" s="382"/>
      <c r="Z828" s="383"/>
      <c r="AA828" s="383"/>
      <c r="AB828" s="800"/>
      <c r="AC828" s="668"/>
      <c r="AD828" s="830"/>
      <c r="AE828" s="830"/>
      <c r="AF828" s="830"/>
      <c r="AG828" s="831"/>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2">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2">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2">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2">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2">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2">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2">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2">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2">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2">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5">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14.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6"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0.5" customHeight="1" x14ac:dyDescent="0.2">
      <c r="A845" s="370">
        <v>1</v>
      </c>
      <c r="B845" s="370">
        <v>1</v>
      </c>
      <c r="C845" s="358" t="s">
        <v>749</v>
      </c>
      <c r="D845" s="343"/>
      <c r="E845" s="343"/>
      <c r="F845" s="343"/>
      <c r="G845" s="343"/>
      <c r="H845" s="343"/>
      <c r="I845" s="343"/>
      <c r="J845" s="344">
        <v>6010005026240</v>
      </c>
      <c r="K845" s="345"/>
      <c r="L845" s="345"/>
      <c r="M845" s="345"/>
      <c r="N845" s="345"/>
      <c r="O845" s="345"/>
      <c r="P845" s="359" t="s">
        <v>750</v>
      </c>
      <c r="Q845" s="346"/>
      <c r="R845" s="346"/>
      <c r="S845" s="346"/>
      <c r="T845" s="346"/>
      <c r="U845" s="346"/>
      <c r="V845" s="346"/>
      <c r="W845" s="346"/>
      <c r="X845" s="346"/>
      <c r="Y845" s="347">
        <v>5</v>
      </c>
      <c r="Z845" s="348"/>
      <c r="AA845" s="348"/>
      <c r="AB845" s="349"/>
      <c r="AC845" s="350" t="s">
        <v>80</v>
      </c>
      <c r="AD845" s="351"/>
      <c r="AE845" s="351"/>
      <c r="AF845" s="351"/>
      <c r="AG845" s="351"/>
      <c r="AH845" s="366" t="s">
        <v>763</v>
      </c>
      <c r="AI845" s="367"/>
      <c r="AJ845" s="367"/>
      <c r="AK845" s="367"/>
      <c r="AL845" s="354" t="s">
        <v>763</v>
      </c>
      <c r="AM845" s="355"/>
      <c r="AN845" s="355"/>
      <c r="AO845" s="356"/>
      <c r="AP845" s="357" t="s">
        <v>763</v>
      </c>
      <c r="AQ845" s="357"/>
      <c r="AR845" s="357"/>
      <c r="AS845" s="357"/>
      <c r="AT845" s="357"/>
      <c r="AU845" s="357"/>
      <c r="AV845" s="357"/>
      <c r="AW845" s="357"/>
      <c r="AX845" s="357"/>
    </row>
    <row r="846" spans="1:51" ht="30" hidden="1" customHeight="1" x14ac:dyDescent="0.2">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2">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2">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2">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2">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2">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2">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2">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2">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2">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2">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2">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2">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2">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2">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2">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2">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4"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737</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2">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2">
      <c r="A4" s="1043"/>
      <c r="B4" s="1044"/>
      <c r="C4" s="1044"/>
      <c r="D4" s="1044"/>
      <c r="E4" s="1044"/>
      <c r="F4" s="1045"/>
      <c r="G4" s="668"/>
      <c r="H4" s="830"/>
      <c r="I4" s="830"/>
      <c r="J4" s="830"/>
      <c r="K4" s="831"/>
      <c r="L4" s="662"/>
      <c r="M4" s="663"/>
      <c r="N4" s="663"/>
      <c r="O4" s="663"/>
      <c r="P4" s="663"/>
      <c r="Q4" s="663"/>
      <c r="R4" s="663"/>
      <c r="S4" s="663"/>
      <c r="T4" s="663"/>
      <c r="U4" s="663"/>
      <c r="V4" s="663"/>
      <c r="W4" s="663"/>
      <c r="X4" s="664"/>
      <c r="Y4" s="382"/>
      <c r="Z4" s="383"/>
      <c r="AA4" s="383"/>
      <c r="AB4" s="800"/>
      <c r="AC4" s="668"/>
      <c r="AD4" s="830"/>
      <c r="AE4" s="830"/>
      <c r="AF4" s="830"/>
      <c r="AG4" s="831"/>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2">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2">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2">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2">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2">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2">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2">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2">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2">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5">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2">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2">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2">
      <c r="A17" s="1043"/>
      <c r="B17" s="1044"/>
      <c r="C17" s="1044"/>
      <c r="D17" s="1044"/>
      <c r="E17" s="1044"/>
      <c r="F17" s="1045"/>
      <c r="G17" s="668"/>
      <c r="H17" s="830"/>
      <c r="I17" s="830"/>
      <c r="J17" s="830"/>
      <c r="K17" s="831"/>
      <c r="L17" s="662"/>
      <c r="M17" s="663"/>
      <c r="N17" s="663"/>
      <c r="O17" s="663"/>
      <c r="P17" s="663"/>
      <c r="Q17" s="663"/>
      <c r="R17" s="663"/>
      <c r="S17" s="663"/>
      <c r="T17" s="663"/>
      <c r="U17" s="663"/>
      <c r="V17" s="663"/>
      <c r="W17" s="663"/>
      <c r="X17" s="664"/>
      <c r="Y17" s="382"/>
      <c r="Z17" s="383"/>
      <c r="AA17" s="383"/>
      <c r="AB17" s="800"/>
      <c r="AC17" s="668"/>
      <c r="AD17" s="830"/>
      <c r="AE17" s="830"/>
      <c r="AF17" s="830"/>
      <c r="AG17" s="831"/>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2">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2">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2">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2">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2">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2">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2">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2">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2">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5">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2">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2">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2">
      <c r="A30" s="1043"/>
      <c r="B30" s="1044"/>
      <c r="C30" s="1044"/>
      <c r="D30" s="1044"/>
      <c r="E30" s="1044"/>
      <c r="F30" s="1045"/>
      <c r="G30" s="668"/>
      <c r="H30" s="830"/>
      <c r="I30" s="830"/>
      <c r="J30" s="830"/>
      <c r="K30" s="831"/>
      <c r="L30" s="662"/>
      <c r="M30" s="663"/>
      <c r="N30" s="663"/>
      <c r="O30" s="663"/>
      <c r="P30" s="663"/>
      <c r="Q30" s="663"/>
      <c r="R30" s="663"/>
      <c r="S30" s="663"/>
      <c r="T30" s="663"/>
      <c r="U30" s="663"/>
      <c r="V30" s="663"/>
      <c r="W30" s="663"/>
      <c r="X30" s="664"/>
      <c r="Y30" s="382"/>
      <c r="Z30" s="383"/>
      <c r="AA30" s="383"/>
      <c r="AB30" s="800"/>
      <c r="AC30" s="668"/>
      <c r="AD30" s="830"/>
      <c r="AE30" s="830"/>
      <c r="AF30" s="830"/>
      <c r="AG30" s="831"/>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2">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2">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2">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2">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2">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2">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2">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2">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2">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5">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2">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2">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2">
      <c r="A43" s="1043"/>
      <c r="B43" s="1044"/>
      <c r="C43" s="1044"/>
      <c r="D43" s="1044"/>
      <c r="E43" s="1044"/>
      <c r="F43" s="1045"/>
      <c r="G43" s="668"/>
      <c r="H43" s="830"/>
      <c r="I43" s="830"/>
      <c r="J43" s="830"/>
      <c r="K43" s="831"/>
      <c r="L43" s="662"/>
      <c r="M43" s="663"/>
      <c r="N43" s="663"/>
      <c r="O43" s="663"/>
      <c r="P43" s="663"/>
      <c r="Q43" s="663"/>
      <c r="R43" s="663"/>
      <c r="S43" s="663"/>
      <c r="T43" s="663"/>
      <c r="U43" s="663"/>
      <c r="V43" s="663"/>
      <c r="W43" s="663"/>
      <c r="X43" s="664"/>
      <c r="Y43" s="382"/>
      <c r="Z43" s="383"/>
      <c r="AA43" s="383"/>
      <c r="AB43" s="800"/>
      <c r="AC43" s="668"/>
      <c r="AD43" s="830"/>
      <c r="AE43" s="830"/>
      <c r="AF43" s="830"/>
      <c r="AG43" s="831"/>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2">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2">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2">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2">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2">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2">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2">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2">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2">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5">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5"/>
    <row r="55" spans="1:51" ht="30" customHeight="1" x14ac:dyDescent="0.2">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2">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2">
      <c r="A57" s="1043"/>
      <c r="B57" s="1044"/>
      <c r="C57" s="1044"/>
      <c r="D57" s="1044"/>
      <c r="E57" s="1044"/>
      <c r="F57" s="1045"/>
      <c r="G57" s="668"/>
      <c r="H57" s="830"/>
      <c r="I57" s="830"/>
      <c r="J57" s="830"/>
      <c r="K57" s="831"/>
      <c r="L57" s="662"/>
      <c r="M57" s="663"/>
      <c r="N57" s="663"/>
      <c r="O57" s="663"/>
      <c r="P57" s="663"/>
      <c r="Q57" s="663"/>
      <c r="R57" s="663"/>
      <c r="S57" s="663"/>
      <c r="T57" s="663"/>
      <c r="U57" s="663"/>
      <c r="V57" s="663"/>
      <c r="W57" s="663"/>
      <c r="X57" s="664"/>
      <c r="Y57" s="382"/>
      <c r="Z57" s="383"/>
      <c r="AA57" s="383"/>
      <c r="AB57" s="800"/>
      <c r="AC57" s="668"/>
      <c r="AD57" s="830"/>
      <c r="AE57" s="830"/>
      <c r="AF57" s="830"/>
      <c r="AG57" s="831"/>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2">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2">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2">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2">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2">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2">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2">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2">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2">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5">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2">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2">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2">
      <c r="A70" s="1043"/>
      <c r="B70" s="1044"/>
      <c r="C70" s="1044"/>
      <c r="D70" s="1044"/>
      <c r="E70" s="1044"/>
      <c r="F70" s="1045"/>
      <c r="G70" s="668"/>
      <c r="H70" s="830"/>
      <c r="I70" s="830"/>
      <c r="J70" s="830"/>
      <c r="K70" s="831"/>
      <c r="L70" s="662"/>
      <c r="M70" s="663"/>
      <c r="N70" s="663"/>
      <c r="O70" s="663"/>
      <c r="P70" s="663"/>
      <c r="Q70" s="663"/>
      <c r="R70" s="663"/>
      <c r="S70" s="663"/>
      <c r="T70" s="663"/>
      <c r="U70" s="663"/>
      <c r="V70" s="663"/>
      <c r="W70" s="663"/>
      <c r="X70" s="664"/>
      <c r="Y70" s="382"/>
      <c r="Z70" s="383"/>
      <c r="AA70" s="383"/>
      <c r="AB70" s="800"/>
      <c r="AC70" s="668"/>
      <c r="AD70" s="830"/>
      <c r="AE70" s="830"/>
      <c r="AF70" s="830"/>
      <c r="AG70" s="831"/>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2">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2">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2">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2">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2">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2">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2">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2">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2">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5">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2">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2">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2">
      <c r="A83" s="1043"/>
      <c r="B83" s="1044"/>
      <c r="C83" s="1044"/>
      <c r="D83" s="1044"/>
      <c r="E83" s="1044"/>
      <c r="F83" s="1045"/>
      <c r="G83" s="668"/>
      <c r="H83" s="830"/>
      <c r="I83" s="830"/>
      <c r="J83" s="830"/>
      <c r="K83" s="831"/>
      <c r="L83" s="662"/>
      <c r="M83" s="663"/>
      <c r="N83" s="663"/>
      <c r="O83" s="663"/>
      <c r="P83" s="663"/>
      <c r="Q83" s="663"/>
      <c r="R83" s="663"/>
      <c r="S83" s="663"/>
      <c r="T83" s="663"/>
      <c r="U83" s="663"/>
      <c r="V83" s="663"/>
      <c r="W83" s="663"/>
      <c r="X83" s="664"/>
      <c r="Y83" s="382"/>
      <c r="Z83" s="383"/>
      <c r="AA83" s="383"/>
      <c r="AB83" s="800"/>
      <c r="AC83" s="668"/>
      <c r="AD83" s="830"/>
      <c r="AE83" s="830"/>
      <c r="AF83" s="830"/>
      <c r="AG83" s="831"/>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2">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2">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2">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2">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2">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2">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2">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2">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2">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5">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2">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2">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2">
      <c r="A96" s="1043"/>
      <c r="B96" s="1044"/>
      <c r="C96" s="1044"/>
      <c r="D96" s="1044"/>
      <c r="E96" s="1044"/>
      <c r="F96" s="1045"/>
      <c r="G96" s="668"/>
      <c r="H96" s="830"/>
      <c r="I96" s="830"/>
      <c r="J96" s="830"/>
      <c r="K96" s="831"/>
      <c r="L96" s="662"/>
      <c r="M96" s="663"/>
      <c r="N96" s="663"/>
      <c r="O96" s="663"/>
      <c r="P96" s="663"/>
      <c r="Q96" s="663"/>
      <c r="R96" s="663"/>
      <c r="S96" s="663"/>
      <c r="T96" s="663"/>
      <c r="U96" s="663"/>
      <c r="V96" s="663"/>
      <c r="W96" s="663"/>
      <c r="X96" s="664"/>
      <c r="Y96" s="382"/>
      <c r="Z96" s="383"/>
      <c r="AA96" s="383"/>
      <c r="AB96" s="800"/>
      <c r="AC96" s="668"/>
      <c r="AD96" s="830"/>
      <c r="AE96" s="830"/>
      <c r="AF96" s="830"/>
      <c r="AG96" s="831"/>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2">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2">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2">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2">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2">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2">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2">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2">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2">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5">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5"/>
    <row r="108" spans="1:51" ht="30" customHeight="1" x14ac:dyDescent="0.2">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2">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2">
      <c r="A110" s="1043"/>
      <c r="B110" s="1044"/>
      <c r="C110" s="1044"/>
      <c r="D110" s="1044"/>
      <c r="E110" s="1044"/>
      <c r="F110" s="1045"/>
      <c r="G110" s="668"/>
      <c r="H110" s="830"/>
      <c r="I110" s="830"/>
      <c r="J110" s="830"/>
      <c r="K110" s="831"/>
      <c r="L110" s="662"/>
      <c r="M110" s="663"/>
      <c r="N110" s="663"/>
      <c r="O110" s="663"/>
      <c r="P110" s="663"/>
      <c r="Q110" s="663"/>
      <c r="R110" s="663"/>
      <c r="S110" s="663"/>
      <c r="T110" s="663"/>
      <c r="U110" s="663"/>
      <c r="V110" s="663"/>
      <c r="W110" s="663"/>
      <c r="X110" s="664"/>
      <c r="Y110" s="382"/>
      <c r="Z110" s="383"/>
      <c r="AA110" s="383"/>
      <c r="AB110" s="800"/>
      <c r="AC110" s="668"/>
      <c r="AD110" s="830"/>
      <c r="AE110" s="830"/>
      <c r="AF110" s="830"/>
      <c r="AG110" s="831"/>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2">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2">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2">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2">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2">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2">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2">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2">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2">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5">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2">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2">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2">
      <c r="A123" s="1043"/>
      <c r="B123" s="1044"/>
      <c r="C123" s="1044"/>
      <c r="D123" s="1044"/>
      <c r="E123" s="1044"/>
      <c r="F123" s="1045"/>
      <c r="G123" s="668"/>
      <c r="H123" s="830"/>
      <c r="I123" s="830"/>
      <c r="J123" s="830"/>
      <c r="K123" s="831"/>
      <c r="L123" s="662"/>
      <c r="M123" s="663"/>
      <c r="N123" s="663"/>
      <c r="O123" s="663"/>
      <c r="P123" s="663"/>
      <c r="Q123" s="663"/>
      <c r="R123" s="663"/>
      <c r="S123" s="663"/>
      <c r="T123" s="663"/>
      <c r="U123" s="663"/>
      <c r="V123" s="663"/>
      <c r="W123" s="663"/>
      <c r="X123" s="664"/>
      <c r="Y123" s="382"/>
      <c r="Z123" s="383"/>
      <c r="AA123" s="383"/>
      <c r="AB123" s="800"/>
      <c r="AC123" s="668"/>
      <c r="AD123" s="830"/>
      <c r="AE123" s="830"/>
      <c r="AF123" s="830"/>
      <c r="AG123" s="831"/>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2">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2">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2">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2">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2">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2">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2">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2">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2">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5">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2">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2">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2">
      <c r="A136" s="1043"/>
      <c r="B136" s="1044"/>
      <c r="C136" s="1044"/>
      <c r="D136" s="1044"/>
      <c r="E136" s="1044"/>
      <c r="F136" s="1045"/>
      <c r="G136" s="668"/>
      <c r="H136" s="830"/>
      <c r="I136" s="830"/>
      <c r="J136" s="830"/>
      <c r="K136" s="831"/>
      <c r="L136" s="662"/>
      <c r="M136" s="663"/>
      <c r="N136" s="663"/>
      <c r="O136" s="663"/>
      <c r="P136" s="663"/>
      <c r="Q136" s="663"/>
      <c r="R136" s="663"/>
      <c r="S136" s="663"/>
      <c r="T136" s="663"/>
      <c r="U136" s="663"/>
      <c r="V136" s="663"/>
      <c r="W136" s="663"/>
      <c r="X136" s="664"/>
      <c r="Y136" s="382"/>
      <c r="Z136" s="383"/>
      <c r="AA136" s="383"/>
      <c r="AB136" s="800"/>
      <c r="AC136" s="668"/>
      <c r="AD136" s="830"/>
      <c r="AE136" s="830"/>
      <c r="AF136" s="830"/>
      <c r="AG136" s="831"/>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2">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2">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2">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2">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2">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2">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2">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2">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2">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5">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2">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2">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2">
      <c r="A149" s="1043"/>
      <c r="B149" s="1044"/>
      <c r="C149" s="1044"/>
      <c r="D149" s="1044"/>
      <c r="E149" s="1044"/>
      <c r="F149" s="1045"/>
      <c r="G149" s="668"/>
      <c r="H149" s="830"/>
      <c r="I149" s="830"/>
      <c r="J149" s="830"/>
      <c r="K149" s="831"/>
      <c r="L149" s="662"/>
      <c r="M149" s="663"/>
      <c r="N149" s="663"/>
      <c r="O149" s="663"/>
      <c r="P149" s="663"/>
      <c r="Q149" s="663"/>
      <c r="R149" s="663"/>
      <c r="S149" s="663"/>
      <c r="T149" s="663"/>
      <c r="U149" s="663"/>
      <c r="V149" s="663"/>
      <c r="W149" s="663"/>
      <c r="X149" s="664"/>
      <c r="Y149" s="382"/>
      <c r="Z149" s="383"/>
      <c r="AA149" s="383"/>
      <c r="AB149" s="800"/>
      <c r="AC149" s="668"/>
      <c r="AD149" s="830"/>
      <c r="AE149" s="830"/>
      <c r="AF149" s="830"/>
      <c r="AG149" s="831"/>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2">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2">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2">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2">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2">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2">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2">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2">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2">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5">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5"/>
    <row r="161" spans="1:51" ht="30" customHeight="1" x14ac:dyDescent="0.2">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2">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2">
      <c r="A163" s="1043"/>
      <c r="B163" s="1044"/>
      <c r="C163" s="1044"/>
      <c r="D163" s="1044"/>
      <c r="E163" s="1044"/>
      <c r="F163" s="1045"/>
      <c r="G163" s="668"/>
      <c r="H163" s="830"/>
      <c r="I163" s="830"/>
      <c r="J163" s="830"/>
      <c r="K163" s="831"/>
      <c r="L163" s="662"/>
      <c r="M163" s="663"/>
      <c r="N163" s="663"/>
      <c r="O163" s="663"/>
      <c r="P163" s="663"/>
      <c r="Q163" s="663"/>
      <c r="R163" s="663"/>
      <c r="S163" s="663"/>
      <c r="T163" s="663"/>
      <c r="U163" s="663"/>
      <c r="V163" s="663"/>
      <c r="W163" s="663"/>
      <c r="X163" s="664"/>
      <c r="Y163" s="382"/>
      <c r="Z163" s="383"/>
      <c r="AA163" s="383"/>
      <c r="AB163" s="800"/>
      <c r="AC163" s="668"/>
      <c r="AD163" s="830"/>
      <c r="AE163" s="830"/>
      <c r="AF163" s="830"/>
      <c r="AG163" s="831"/>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2">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2">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2">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2">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2">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2">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2">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2">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2">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5">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2">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2">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2">
      <c r="A176" s="1043"/>
      <c r="B176" s="1044"/>
      <c r="C176" s="1044"/>
      <c r="D176" s="1044"/>
      <c r="E176" s="1044"/>
      <c r="F176" s="1045"/>
      <c r="G176" s="668"/>
      <c r="H176" s="830"/>
      <c r="I176" s="830"/>
      <c r="J176" s="830"/>
      <c r="K176" s="831"/>
      <c r="L176" s="662"/>
      <c r="M176" s="663"/>
      <c r="N176" s="663"/>
      <c r="O176" s="663"/>
      <c r="P176" s="663"/>
      <c r="Q176" s="663"/>
      <c r="R176" s="663"/>
      <c r="S176" s="663"/>
      <c r="T176" s="663"/>
      <c r="U176" s="663"/>
      <c r="V176" s="663"/>
      <c r="W176" s="663"/>
      <c r="X176" s="664"/>
      <c r="Y176" s="382"/>
      <c r="Z176" s="383"/>
      <c r="AA176" s="383"/>
      <c r="AB176" s="800"/>
      <c r="AC176" s="668"/>
      <c r="AD176" s="830"/>
      <c r="AE176" s="830"/>
      <c r="AF176" s="830"/>
      <c r="AG176" s="831"/>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2">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2">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2">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2">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2">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2">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2">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2">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2">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5">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2">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2">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2">
      <c r="A189" s="1043"/>
      <c r="B189" s="1044"/>
      <c r="C189" s="1044"/>
      <c r="D189" s="1044"/>
      <c r="E189" s="1044"/>
      <c r="F189" s="1045"/>
      <c r="G189" s="668"/>
      <c r="H189" s="830"/>
      <c r="I189" s="830"/>
      <c r="J189" s="830"/>
      <c r="K189" s="831"/>
      <c r="L189" s="662"/>
      <c r="M189" s="663"/>
      <c r="N189" s="663"/>
      <c r="O189" s="663"/>
      <c r="P189" s="663"/>
      <c r="Q189" s="663"/>
      <c r="R189" s="663"/>
      <c r="S189" s="663"/>
      <c r="T189" s="663"/>
      <c r="U189" s="663"/>
      <c r="V189" s="663"/>
      <c r="W189" s="663"/>
      <c r="X189" s="664"/>
      <c r="Y189" s="382"/>
      <c r="Z189" s="383"/>
      <c r="AA189" s="383"/>
      <c r="AB189" s="800"/>
      <c r="AC189" s="668"/>
      <c r="AD189" s="830"/>
      <c r="AE189" s="830"/>
      <c r="AF189" s="830"/>
      <c r="AG189" s="831"/>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2">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2">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2">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2">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2">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2">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2">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2">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2">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5">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2">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2">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2">
      <c r="A202" s="1043"/>
      <c r="B202" s="1044"/>
      <c r="C202" s="1044"/>
      <c r="D202" s="1044"/>
      <c r="E202" s="1044"/>
      <c r="F202" s="1045"/>
      <c r="G202" s="668"/>
      <c r="H202" s="830"/>
      <c r="I202" s="830"/>
      <c r="J202" s="830"/>
      <c r="K202" s="831"/>
      <c r="L202" s="662"/>
      <c r="M202" s="663"/>
      <c r="N202" s="663"/>
      <c r="O202" s="663"/>
      <c r="P202" s="663"/>
      <c r="Q202" s="663"/>
      <c r="R202" s="663"/>
      <c r="S202" s="663"/>
      <c r="T202" s="663"/>
      <c r="U202" s="663"/>
      <c r="V202" s="663"/>
      <c r="W202" s="663"/>
      <c r="X202" s="664"/>
      <c r="Y202" s="382"/>
      <c r="Z202" s="383"/>
      <c r="AA202" s="383"/>
      <c r="AB202" s="800"/>
      <c r="AC202" s="668"/>
      <c r="AD202" s="830"/>
      <c r="AE202" s="830"/>
      <c r="AF202" s="830"/>
      <c r="AG202" s="831"/>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2">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2">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2">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2">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2">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2">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2">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2">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2">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5">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5"/>
    <row r="214" spans="1:51" ht="30" customHeight="1" x14ac:dyDescent="0.2">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2">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2">
      <c r="A216" s="1043"/>
      <c r="B216" s="1044"/>
      <c r="C216" s="1044"/>
      <c r="D216" s="1044"/>
      <c r="E216" s="1044"/>
      <c r="F216" s="1045"/>
      <c r="G216" s="668"/>
      <c r="H216" s="830"/>
      <c r="I216" s="830"/>
      <c r="J216" s="830"/>
      <c r="K216" s="831"/>
      <c r="L216" s="662"/>
      <c r="M216" s="663"/>
      <c r="N216" s="663"/>
      <c r="O216" s="663"/>
      <c r="P216" s="663"/>
      <c r="Q216" s="663"/>
      <c r="R216" s="663"/>
      <c r="S216" s="663"/>
      <c r="T216" s="663"/>
      <c r="U216" s="663"/>
      <c r="V216" s="663"/>
      <c r="W216" s="663"/>
      <c r="X216" s="664"/>
      <c r="Y216" s="382"/>
      <c r="Z216" s="383"/>
      <c r="AA216" s="383"/>
      <c r="AB216" s="800"/>
      <c r="AC216" s="668"/>
      <c r="AD216" s="830"/>
      <c r="AE216" s="830"/>
      <c r="AF216" s="830"/>
      <c r="AG216" s="831"/>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2">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2">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2">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2">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2">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2">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2">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2">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2">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5">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2">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2">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2">
      <c r="A229" s="1043"/>
      <c r="B229" s="1044"/>
      <c r="C229" s="1044"/>
      <c r="D229" s="1044"/>
      <c r="E229" s="1044"/>
      <c r="F229" s="1045"/>
      <c r="G229" s="668"/>
      <c r="H229" s="830"/>
      <c r="I229" s="830"/>
      <c r="J229" s="830"/>
      <c r="K229" s="831"/>
      <c r="L229" s="662"/>
      <c r="M229" s="663"/>
      <c r="N229" s="663"/>
      <c r="O229" s="663"/>
      <c r="P229" s="663"/>
      <c r="Q229" s="663"/>
      <c r="R229" s="663"/>
      <c r="S229" s="663"/>
      <c r="T229" s="663"/>
      <c r="U229" s="663"/>
      <c r="V229" s="663"/>
      <c r="W229" s="663"/>
      <c r="X229" s="664"/>
      <c r="Y229" s="382"/>
      <c r="Z229" s="383"/>
      <c r="AA229" s="383"/>
      <c r="AB229" s="800"/>
      <c r="AC229" s="668"/>
      <c r="AD229" s="830"/>
      <c r="AE229" s="830"/>
      <c r="AF229" s="830"/>
      <c r="AG229" s="831"/>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2">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2">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2">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2">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2">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2">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2">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2">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2">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5">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2">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2">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2">
      <c r="A242" s="1043"/>
      <c r="B242" s="1044"/>
      <c r="C242" s="1044"/>
      <c r="D242" s="1044"/>
      <c r="E242" s="1044"/>
      <c r="F242" s="1045"/>
      <c r="G242" s="668"/>
      <c r="H242" s="830"/>
      <c r="I242" s="830"/>
      <c r="J242" s="830"/>
      <c r="K242" s="831"/>
      <c r="L242" s="662"/>
      <c r="M242" s="663"/>
      <c r="N242" s="663"/>
      <c r="O242" s="663"/>
      <c r="P242" s="663"/>
      <c r="Q242" s="663"/>
      <c r="R242" s="663"/>
      <c r="S242" s="663"/>
      <c r="T242" s="663"/>
      <c r="U242" s="663"/>
      <c r="V242" s="663"/>
      <c r="W242" s="663"/>
      <c r="X242" s="664"/>
      <c r="Y242" s="382"/>
      <c r="Z242" s="383"/>
      <c r="AA242" s="383"/>
      <c r="AB242" s="800"/>
      <c r="AC242" s="668"/>
      <c r="AD242" s="830"/>
      <c r="AE242" s="830"/>
      <c r="AF242" s="830"/>
      <c r="AG242" s="831"/>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2">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2">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2">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2">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2">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2">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2">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2">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2">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5">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2">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2">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2">
      <c r="A255" s="1043"/>
      <c r="B255" s="1044"/>
      <c r="C255" s="1044"/>
      <c r="D255" s="1044"/>
      <c r="E255" s="1044"/>
      <c r="F255" s="1045"/>
      <c r="G255" s="668"/>
      <c r="H255" s="830"/>
      <c r="I255" s="830"/>
      <c r="J255" s="830"/>
      <c r="K255" s="831"/>
      <c r="L255" s="662"/>
      <c r="M255" s="663"/>
      <c r="N255" s="663"/>
      <c r="O255" s="663"/>
      <c r="P255" s="663"/>
      <c r="Q255" s="663"/>
      <c r="R255" s="663"/>
      <c r="S255" s="663"/>
      <c r="T255" s="663"/>
      <c r="U255" s="663"/>
      <c r="V255" s="663"/>
      <c r="W255" s="663"/>
      <c r="X255" s="664"/>
      <c r="Y255" s="382"/>
      <c r="Z255" s="383"/>
      <c r="AA255" s="383"/>
      <c r="AB255" s="800"/>
      <c r="AC255" s="668"/>
      <c r="AD255" s="830"/>
      <c r="AE255" s="830"/>
      <c r="AF255" s="830"/>
      <c r="AG255" s="831"/>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2">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2">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2">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2">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2">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2">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2">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2">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2">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5">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2021-09-15T06:28:57Z</cp:lastPrinted>
  <dcterms:created xsi:type="dcterms:W3CDTF">2012-03-13T00:50:25Z</dcterms:created>
  <dcterms:modified xsi:type="dcterms:W3CDTF">2021-09-15T06:29:11Z</dcterms:modified>
</cp:coreProperties>
</file>