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未満\【備考5会計監査】\2022会計年度\監査係\行政事業レビュー\20220999　最終公表\05_最終SET版\"/>
    </mc:Choice>
  </mc:AlternateContent>
  <bookViews>
    <workbookView xWindow="0" yWindow="0" windowWidth="23040" windowHeight="9192"/>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8" i="11"/>
  <c r="AY397" i="11"/>
  <c r="AY396" i="11"/>
  <c r="AY372" i="11"/>
  <c r="AY371" i="11"/>
  <c r="AY370" i="11"/>
  <c r="AY369" i="11"/>
  <c r="AY368" i="11"/>
  <c r="AY367" i="11"/>
  <c r="AY334" i="11"/>
  <c r="AY339" i="11" s="1"/>
  <c r="AY321" i="11"/>
  <c r="AY330" i="11" s="1"/>
  <c r="AY333" i="11" l="1"/>
  <c r="AY331" i="11"/>
  <c r="AY325" i="11"/>
  <c r="AY326" i="11"/>
  <c r="AY336" i="11"/>
  <c r="AY323" i="11"/>
  <c r="AY324" i="11"/>
  <c r="AY327" i="11"/>
  <c r="AY337" i="11"/>
  <c r="AY332" i="11"/>
  <c r="AY328" i="11"/>
  <c r="AY338" i="11"/>
  <c r="AY329" i="11"/>
  <c r="AY340" i="11"/>
  <c r="AY322" i="11"/>
  <c r="AY341" i="11"/>
  <c r="AY69" i="11"/>
  <c r="AY66" i="11"/>
  <c r="AY75" i="11"/>
  <c r="AY73" i="11"/>
  <c r="AY77" i="11"/>
  <c r="AY74" i="11"/>
  <c r="AY72" i="11"/>
  <c r="AY335" i="11"/>
  <c r="AY214" i="11"/>
  <c r="AY208" i="11"/>
  <c r="AY213" i="11" s="1"/>
  <c r="AY200" i="11"/>
  <c r="AY206" i="11" s="1"/>
  <c r="AY195" i="11"/>
  <c r="AY196" i="11" s="1"/>
  <c r="AY193" i="11"/>
  <c r="AY190" i="11"/>
  <c r="AY192" i="11" s="1"/>
  <c r="AY180" i="11"/>
  <c r="AY187" i="11" s="1"/>
  <c r="AY179" i="11"/>
  <c r="AY177" i="11"/>
  <c r="AY176" i="11"/>
  <c r="AY175" i="11"/>
  <c r="AY174" i="11"/>
  <c r="AY173" i="11"/>
  <c r="AY178" i="11" s="1"/>
  <c r="AY170" i="11"/>
  <c r="AY172" i="11" s="1"/>
  <c r="AY167" i="11"/>
  <c r="AY169" i="11" s="1"/>
  <c r="AY136" i="11"/>
  <c r="AY138" i="11" s="1"/>
  <c r="AY133" i="11"/>
  <c r="AY135" i="11" s="1"/>
  <c r="AY132" i="11"/>
  <c r="AY144" i="11"/>
  <c r="AY143" i="11"/>
  <c r="AY142" i="11"/>
  <c r="AY139" i="11"/>
  <c r="AY141" i="11" s="1"/>
  <c r="AY166" i="11"/>
  <c r="AY161" i="11"/>
  <c r="AY162" i="11" s="1"/>
  <c r="AY156" i="11"/>
  <c r="AY158" i="11" s="1"/>
  <c r="AY146" i="11"/>
  <c r="AY150" i="11" s="1"/>
  <c r="AY131" i="11"/>
  <c r="AY130" i="11"/>
  <c r="AY127" i="11"/>
  <c r="AY129" i="11" s="1"/>
  <c r="AY122" i="11"/>
  <c r="AY126" i="11" s="1"/>
  <c r="AY119" i="11"/>
  <c r="AY118" i="11"/>
  <c r="AY117" i="11"/>
  <c r="AY116" i="11"/>
  <c r="AY115" i="11"/>
  <c r="AY114" i="11"/>
  <c r="AY112" i="11"/>
  <c r="AY121" i="11" s="1"/>
  <c r="AY99" i="11"/>
  <c r="AY101" i="11" s="1"/>
  <c r="AY98" i="11"/>
  <c r="AY102" i="11"/>
  <c r="AY104" i="11" s="1"/>
  <c r="AY207" i="11" l="1"/>
  <c r="AY209" i="11"/>
  <c r="AY210" i="11"/>
  <c r="AY201" i="11"/>
  <c r="AY203" i="11"/>
  <c r="AY211" i="11"/>
  <c r="AY202" i="11"/>
  <c r="AY204" i="11"/>
  <c r="AY212" i="11"/>
  <c r="AY205" i="11"/>
  <c r="AY145" i="11"/>
  <c r="AY123" i="11"/>
  <c r="AY137" i="11"/>
  <c r="AY124" i="11"/>
  <c r="AY163" i="11"/>
  <c r="AY198" i="11"/>
  <c r="AY125" i="11"/>
  <c r="AY151" i="11"/>
  <c r="AY164" i="11"/>
  <c r="AY100" i="11"/>
  <c r="AY152" i="11"/>
  <c r="AY153" i="11"/>
  <c r="AY171" i="11"/>
  <c r="AY120" i="11"/>
  <c r="AY128" i="11"/>
  <c r="AY154" i="11"/>
  <c r="AY140" i="11"/>
  <c r="AY134" i="11"/>
  <c r="AY113" i="11"/>
  <c r="AY15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7" i="11"/>
  <c r="AY96" i="11"/>
  <c r="AY95" i="11"/>
  <c r="AY93" i="11"/>
  <c r="AY94" i="11" s="1"/>
  <c r="AY88" i="11"/>
  <c r="AY92" i="11" s="1"/>
  <c r="AY87" i="11"/>
  <c r="AY85" i="11"/>
  <c r="AY84" i="11"/>
  <c r="AY83" i="11"/>
  <c r="AY82" i="11"/>
  <c r="AY81" i="11"/>
  <c r="AY80" i="11"/>
  <c r="AY79" i="11"/>
  <c r="AY78" i="11"/>
  <c r="AY86" i="11" s="1"/>
  <c r="AY44" i="11"/>
  <c r="AY52" i="11" s="1"/>
  <c r="AY63" i="11" l="1"/>
  <c r="AY55" i="11"/>
  <c r="AY49" i="11"/>
  <c r="AY89" i="11"/>
  <c r="AY90" i="11"/>
  <c r="AY91"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<sst xmlns="http://schemas.openxmlformats.org/spreadsheetml/2006/main" count="2144" uniqueCount="726">
  <si>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</si>
  <si>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</si>
  <si>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</si>
  <si>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</si>
  <si>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</si>
  <si>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</si>
  <si>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</si>
  <si>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</si>
  <si>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</si>
  <si>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</si>
  <si>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</si>
  <si>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</si>
  <si>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</si>
  <si>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</si>
  <si>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</si>
  <si>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</si>
  <si>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</si>
  <si>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</si>
  <si>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</si>
  <si>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</si>
  <si>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</si>
  <si>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</si>
  <si>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</si>
  <si>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</si>
  <si>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</si>
  <si>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</si>
  <si>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</si>
  <si>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</si>
  <si>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</si>
  <si>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</si>
  <si>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</si>
  <si>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</si>
  <si>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</si>
  <si>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</si>
  <si>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</si>
  <si>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</si>
  <si>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</si>
  <si>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</si>
  <si>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</si>
  <si>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</si>
  <si>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</si>
  <si>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</si>
  <si>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</si>
  <si>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</si>
  <si>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</si>
  <si>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</si>
  <si>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</si>
  <si>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</si>
  <si>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</si>
  <si>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</si>
  <si>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</si>
  <si>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</si>
  <si>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</si>
  <si>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</si>
  <si>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</si>
  <si>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</si>
  <si>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</si>
  <si>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</si>
  <si>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</si>
  <si>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</si>
  <si>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</si>
  <si>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</si>
  <si>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</si>
  <si>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</si>
  <si>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</si>
  <si>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</si>
  <si>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</si>
  <si>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</si>
  <si>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</si>
  <si>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</si>
  <si>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</si>
  <si>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</si>
  <si>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</si>
  <si>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</si>
  <si>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</si>
  <si>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</si>
  <si>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</si>
  <si>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</si>
  <si>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</si>
  <si>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</si>
  <si>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</si>
  <si>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</si>
  <si>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</si>
  <si>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</si>
  <si>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</si>
  <si>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</si>
  <si>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</si>
  <si>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</si>
  <si>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</si>
  <si>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</si>
  <si>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</si>
  <si>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</si>
  <si>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</si>
  <si>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</si>
  <si>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</si>
  <si>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</si>
  <si>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</si>
  <si>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</si>
  <si>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</si>
  <si>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</si>
  <si>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</si>
  <si>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</si>
  <si>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</si>
  <si>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</si>
  <si>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</si>
  <si>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</si>
  <si>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</si>
  <si>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</si>
  <si>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</si>
  <si>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</si>
  <si>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</si>
  <si>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</si>
  <si>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</si>
  <si>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</si>
  <si>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</si>
  <si>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</si>
  <si>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</si>
  <si>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</si>
  <si>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</si>
  <si>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</si>
  <si>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</si>
  <si>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</si>
  <si>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</si>
  <si>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</si>
  <si>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</si>
  <si>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</si>
  <si>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</si>
  <si>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</si>
  <si>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</si>
  <si>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</si>
  <si>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</si>
  <si>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</si>
  <si>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</si>
  <si>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</si>
  <si>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</si>
  <si>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</si>
  <si>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</si>
  <si>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</si>
  <si>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</si>
  <si>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</si>
  <si>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</si>
  <si>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</si>
  <si>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</si>
  <si>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</si>
  <si>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</si>
  <si>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</si>
  <si>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</si>
  <si>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</si>
  <si>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</si>
  <si>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</si>
  <si>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</si>
  <si>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</si>
  <si>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</si>
  <si>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</si>
  <si>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</si>
  <si>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</si>
  <si>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</si>
  <si>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</si>
  <si>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</si>
  <si>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</si>
  <si>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</si>
  <si>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</si>
  <si>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</si>
  <si>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</si>
  <si>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</si>
  <si>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</si>
  <si>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</si>
  <si>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</si>
  <si>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</si>
  <si>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</si>
  <si>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</si>
  <si>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</si>
  <si>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</si>
  <si>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</si>
  <si>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</si>
  <si>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</si>
  <si>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</si>
  <si>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</si>
  <si>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</si>
  <si>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</si>
  <si>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</si>
  <si>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</si>
  <si>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</si>
  <si>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</si>
  <si>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</si>
  <si>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</si>
  <si>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</si>
  <si>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</si>
  <si>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</si>
  <si>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</si>
  <si>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</si>
  <si>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</si>
  <si>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</si>
  <si>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</si>
  <si>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</si>
  <si>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</si>
  <si>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</si>
  <si>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</si>
  <si>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</si>
  <si>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</si>
  <si>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</si>
  <si>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</si>
  <si>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</si>
  <si>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</si>
  <si>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</si>
  <si>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</si>
  <si>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</si>
  <si>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</si>
  <si>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</si>
  <si>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</si>
  <si>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</si>
  <si>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</si>
  <si>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</si>
  <si>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</si>
  <si>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</si>
  <si>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</si>
  <si>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</si>
  <si>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</si>
  <si>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</si>
  <si>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</si>
  <si>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</si>
  <si>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</si>
  <si>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</si>
  <si>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</si>
  <si>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</si>
  <si>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</si>
  <si>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</si>
  <si>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</si>
  <si>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</si>
  <si>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</si>
  <si>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</si>
  <si>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</si>
  <si>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</si>
  <si>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</si>
  <si>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</si>
  <si>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</si>
  <si>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</si>
  <si>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</si>
  <si>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</si>
  <si>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</si>
  <si>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</si>
  <si>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</si>
  <si>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</si>
  <si>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</si>
  <si>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</si>
  <si>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</si>
  <si>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</si>
  <si>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</si>
  <si>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</si>
  <si>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</si>
  <si>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</si>
  <si>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</si>
  <si>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</si>
  <si>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</si>
  <si>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</si>
  <si>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</si>
  <si>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</si>
  <si>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</si>
  <si>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</si>
  <si>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</si>
  <si>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</si>
  <si>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</si>
  <si>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</si>
  <si>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</si>
  <si>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</si>
  <si>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</si>
  <si>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</si>
  <si>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</si>
  <si>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</si>
  <si>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</si>
  <si>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</si>
  <si>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</si>
  <si>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</si>
  <si>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</si>
  <si>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</si>
  <si>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</si>
  <si>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</si>
  <si>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</si>
  <si>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</si>
  <si>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</si>
  <si>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</si>
  <si>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</si>
  <si>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</si>
  <si>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</si>
  <si>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</si>
  <si>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</si>
  <si>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</si>
  <si>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</si>
  <si>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</si>
  <si>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</si>
  <si>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</si>
  <si>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</si>
  <si>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</si>
  <si>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</si>
  <si>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</si>
  <si>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</si>
  <si>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</si>
  <si>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</si>
  <si>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</si>
  <si>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</si>
  <si>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</si>
  <si>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</si>
  <si>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</si>
  <si>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</si>
  <si>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</si>
  <si>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</si>
  <si>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</si>
  <si>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</si>
  <si>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</si>
  <si>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</si>
  <si>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</si>
  <si>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</si>
  <si>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</si>
  <si>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</si>
  <si>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</si>
  <si>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</si>
  <si>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</si>
  <si>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</si>
  <si>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</si>
  <si>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</si>
  <si>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</si>
  <si>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</si>
  <si>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</si>
  <si>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</si>
  <si>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</si>
  <si>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</si>
  <si>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</si>
  <si>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</si>
  <si>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</si>
  <si>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</si>
  <si>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</si>
  <si>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</si>
  <si>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</si>
  <si>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</si>
  <si>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</si>
  <si>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</si>
  <si>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</si>
  <si>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</si>
  <si>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</si>
  <si>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</si>
  <si>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</si>
  <si>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</si>
  <si>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</si>
  <si>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</si>
  <si>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</si>
  <si>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</si>
  <si>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</si>
  <si>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</si>
  <si>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</si>
  <si>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</si>
  <si>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</si>
  <si>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</si>
  <si>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</si>
  <si>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</si>
  <si>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</si>
  <si>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</si>
  <si>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</si>
  <si>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</si>
  <si>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</si>
  <si>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</si>
  <si>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</si>
  <si>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</si>
  <si>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</si>
  <si>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</si>
  <si>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</si>
  <si>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</si>
  <si>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</si>
  <si>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</si>
  <si>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</si>
  <si>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</si>
  <si>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</si>
  <si>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</si>
  <si>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</si>
  <si>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</si>
  <si>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</si>
  <si>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</si>
  <si>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</si>
  <si>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</si>
  <si>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</si>
  <si>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</si>
  <si>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</si>
  <si>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</si>
  <si>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</si>
  <si>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</si>
  <si>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</si>
  <si>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</si>
  <si>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</si>
  <si>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</si>
  <si>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</si>
  <si>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</si>
  <si>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</si>
  <si>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</si>
  <si>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</si>
  <si>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</si>
  <si>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</si>
  <si>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</si>
  <si>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</si>
  <si>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</si>
  <si>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</si>
  <si>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</si>
  <si>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</si>
  <si>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</si>
  <si>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</si>
  <si>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</si>
  <si>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</si>
  <si>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</si>
  <si>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</si>
  <si>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</si>
  <si>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</si>
  <si>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</si>
  <si>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</si>
  <si>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</si>
  <si>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</si>
  <si>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</si>
  <si>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</si>
  <si>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</si>
  <si>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</si>
  <si>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</si>
  <si>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</si>
  <si>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</si>
  <si>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</si>
  <si>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</si>
  <si>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</si>
  <si>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</si>
  <si>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</si>
  <si>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</si>
  <si>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</si>
  <si>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</si>
  <si>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</si>
  <si>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</si>
  <si>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</si>
  <si>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</si>
  <si>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</si>
  <si>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</si>
  <si>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</si>
  <si>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</si>
  <si>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</si>
  <si>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</si>
  <si>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</si>
  <si>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</si>
  <si>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</si>
  <si>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</si>
  <si>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</si>
  <si>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</si>
  <si>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</si>
  <si>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</si>
  <si>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</si>
  <si>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</si>
  <si>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</si>
  <si>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</si>
  <si>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</si>
  <si>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</si>
  <si>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</si>
  <si>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</si>
  <si>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</si>
  <si>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</si>
  <si>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</si>
  <si>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</si>
  <si>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</si>
  <si>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</si>
  <si>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</si>
  <si>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</si>
  <si>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</si>
  <si>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</si>
  <si>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</si>
  <si>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</si>
  <si>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</si>
  <si>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</si>
  <si>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</si>
  <si>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</si>
  <si>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</si>
  <si>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</si>
  <si>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</si>
  <si>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</si>
  <si>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</si>
  <si>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</si>
  <si>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</si>
  <si>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</si>
  <si>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</si>
  <si>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</si>
  <si>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</si>
  <si>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</si>
  <si>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</si>
  <si>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</si>
  <si>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</si>
  <si>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</si>
  <si>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</si>
  <si>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</si>
  <si>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</si>
  <si>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</si>
  <si>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</si>
  <si>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</si>
  <si>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</si>
  <si>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</si>
  <si>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</si>
  <si>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</si>
  <si>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</si>
  <si>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</si>
  <si>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</si>
  <si>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</si>
  <si>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</si>
  <si>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</si>
  <si>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</si>
  <si>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</si>
  <si>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</si>
  <si>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</si>
  <si>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</si>
  <si>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</si>
  <si>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</si>
  <si>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</si>
  <si>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</si>
  <si>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</si>
  <si>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</si>
  <si>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</si>
  <si>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</si>
  <si>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</si>
  <si>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</si>
  <si>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</si>
  <si>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</si>
  <si>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</si>
  <si>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</si>
  <si>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</si>
  <si>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</si>
  <si>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</si>
  <si>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</si>
  <si>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</si>
  <si>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</si>
  <si>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</si>
  <si>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</si>
  <si>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</si>
  <si>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</si>
  <si>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</si>
  <si>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</si>
  <si>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</si>
  <si>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</si>
  <si>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</si>
  <si>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</si>
  <si>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</si>
  <si>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</si>
  <si>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</si>
  <si>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</si>
  <si>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</si>
  <si>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</si>
  <si>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</si>
  <si>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</si>
  <si>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</si>
  <si>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</si>
  <si>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</si>
  <si>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</si>
  <si>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</si>
  <si>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</si>
  <si>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</si>
  <si>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</si>
  <si>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</si>
  <si>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</si>
  <si>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</si>
  <si>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</si>
  <si>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</si>
  <si>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</si>
  <si>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</si>
  <si>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</si>
  <si>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</si>
  <si>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</si>
  <si>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</si>
  <si>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</si>
  <si>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</si>
  <si>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</si>
  <si>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</si>
  <si>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</si>
  <si>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</si>
  <si>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</si>
  <si>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</si>
  <si>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</si>
  <si>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</si>
  <si>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</si>
  <si>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</si>
  <si>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</si>
  <si>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</si>
  <si>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</si>
  <si>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</si>
  <si>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</si>
  <si>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</si>
  <si>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</si>
  <si>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</si>
  <si>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</si>
  <si>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</si>
  <si>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</si>
  <si>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</si>
  <si>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</si>
  <si>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</si>
  <si>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</si>
  <si>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</si>
  <si>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</si>
  <si>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</si>
  <si>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</si>
  <si>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</si>
  <si>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</si>
  <si>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</si>
  <si>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</si>
  <si>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</si>
  <si>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</si>
  <si>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</si>
  <si>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</si>
  <si>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</si>
  <si>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</si>
  <si>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</si>
  <si>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</si>
  <si>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</si>
  <si>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</si>
  <si>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</si>
  <si>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</si>
  <si>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</si>
  <si>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</si>
  <si>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</si>
  <si>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</si>
  <si>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</si>
  <si>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</si>
  <si>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</si>
  <si>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</si>
  <si>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</si>
  <si>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</si>
  <si>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</si>
  <si>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</si>
  <si>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</si>
  <si>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</si>
  <si>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</si>
  <si>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</si>
  <si>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</si>
  <si>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</si>
  <si>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</si>
  <si>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</si>
  <si>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</si>
  <si>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</si>
  <si>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</si>
  <si>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</si>
  <si>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</si>
  <si>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</si>
  <si>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</si>
  <si>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</si>
  <si>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</si>
  <si>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</si>
  <si>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</si>
  <si>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</si>
  <si>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</si>
  <si>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</si>
  <si>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</si>
  <si>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</si>
  <si>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</si>
  <si>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</si>
  <si>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</si>
  <si>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</si>
  <si>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</si>
  <si>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</si>
  <si>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</si>
  <si>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</si>
  <si>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</si>
  <si>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</si>
  <si>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</si>
  <si>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</si>
  <si>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</si>
  <si>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</si>
  <si>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</si>
  <si>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</si>
  <si>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</si>
  <si>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</si>
  <si>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</si>
  <si>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</si>
  <si>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</si>
  <si>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</si>
  <si>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</si>
  <si>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</si>
  <si>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</si>
  <si>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</si>
  <si>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</si>
  <si>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</si>
  <si>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</si>
  <si>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</si>
  <si>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</si>
  <si>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</si>
  <si>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</si>
  <si>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</si>
  <si>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</si>
  <si>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</si>
  <si>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</si>
  <si>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</si>
  <si>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</si>
  <si>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</si>
  <si>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</si>
  <si>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</si>
  <si>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</si>
  <si>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</si>
  <si>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</si>
  <si>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金融</t>
  </si>
  <si>
    <t>金融庁</t>
  </si>
  <si>
    <t>永山　玲奈</t>
    <rPh sb="0" eb="2">
      <t>ナガヤマ</t>
    </rPh>
    <rPh sb="3" eb="5">
      <t>レナ</t>
    </rPh>
    <phoneticPr fontId="5"/>
  </si>
  <si>
    <t>総合政策局</t>
  </si>
  <si>
    <t>総務課国際室</t>
  </si>
  <si>
    <t>○</t>
  </si>
  <si>
    <t>非常勤職員手当</t>
    <rPh sb="0" eb="3">
      <t>ヒジョウキン</t>
    </rPh>
    <rPh sb="3" eb="5">
      <t>ショクイン</t>
    </rPh>
    <rPh sb="5" eb="7">
      <t>テアテ</t>
    </rPh>
    <phoneticPr fontId="5"/>
  </si>
  <si>
    <t>金融政策業務庁費</t>
    <rPh sb="0" eb="2">
      <t>キンユウ</t>
    </rPh>
    <rPh sb="2" eb="4">
      <t>セイサク</t>
    </rPh>
    <rPh sb="4" eb="6">
      <t>ギョウム</t>
    </rPh>
    <rPh sb="6" eb="7">
      <t>チョウ</t>
    </rPh>
    <rPh sb="7" eb="8">
      <t>ヒ</t>
    </rPh>
    <phoneticPr fontId="5"/>
  </si>
  <si>
    <t>-</t>
  </si>
  <si>
    <t>-</t>
    <phoneticPr fontId="5"/>
  </si>
  <si>
    <t>IAIS会合開催に必要な経費</t>
    <rPh sb="4" eb="6">
      <t>カイゴウ</t>
    </rPh>
    <rPh sb="6" eb="8">
      <t>カイサイ</t>
    </rPh>
    <rPh sb="9" eb="11">
      <t>ヒツヨウ</t>
    </rPh>
    <rPh sb="12" eb="14">
      <t>ケイヒ</t>
    </rPh>
    <phoneticPr fontId="5"/>
  </si>
  <si>
    <r>
      <t>I</t>
    </r>
    <r>
      <rPr>
        <sz val="11"/>
        <rFont val="ＭＳ Ｐゴシック"/>
        <family val="3"/>
        <charset val="128"/>
      </rPr>
      <t>AIS委員会会合、年次総会、年次コンファレンスの開催に必要な経費の支出</t>
    </r>
    <rPh sb="4" eb="7">
      <t>イインカイ</t>
    </rPh>
    <rPh sb="7" eb="9">
      <t>カイゴウ</t>
    </rPh>
    <rPh sb="10" eb="12">
      <t>ネンジ</t>
    </rPh>
    <rPh sb="12" eb="14">
      <t>ソウカイ</t>
    </rPh>
    <rPh sb="15" eb="17">
      <t>ネンジ</t>
    </rPh>
    <rPh sb="25" eb="27">
      <t>カイサイ</t>
    </rPh>
    <rPh sb="28" eb="30">
      <t>ヒツヨウ</t>
    </rPh>
    <rPh sb="31" eb="33">
      <t>ケイヒ</t>
    </rPh>
    <rPh sb="34" eb="36">
      <t>シシュツ</t>
    </rPh>
    <phoneticPr fontId="5"/>
  </si>
  <si>
    <t>‐</t>
  </si>
  <si>
    <t>IAISに日本国として加入し、保険市場の国際的な議論に貢献していることから、地方自治体や民間等に委ねることができない事業であると考える。</t>
    <rPh sb="5" eb="7">
      <t>ニホン</t>
    </rPh>
    <rPh sb="7" eb="8">
      <t>コク</t>
    </rPh>
    <rPh sb="11" eb="13">
      <t>カニュウ</t>
    </rPh>
    <rPh sb="15" eb="17">
      <t>ホケン</t>
    </rPh>
    <rPh sb="17" eb="19">
      <t>シジョウ</t>
    </rPh>
    <rPh sb="20" eb="23">
      <t>コクサイテキ</t>
    </rPh>
    <rPh sb="24" eb="26">
      <t>ギロン</t>
    </rPh>
    <rPh sb="27" eb="29">
      <t>コウケン</t>
    </rPh>
    <rPh sb="38" eb="40">
      <t>チホウ</t>
    </rPh>
    <rPh sb="40" eb="43">
      <t>ジチタイ</t>
    </rPh>
    <rPh sb="44" eb="46">
      <t>ミンカン</t>
    </rPh>
    <rPh sb="46" eb="47">
      <t>トウ</t>
    </rPh>
    <rPh sb="48" eb="49">
      <t>ユダ</t>
    </rPh>
    <rPh sb="58" eb="60">
      <t>ジギョウ</t>
    </rPh>
    <rPh sb="64" eb="65">
      <t>カンガ</t>
    </rPh>
    <phoneticPr fontId="5"/>
  </si>
  <si>
    <t>我が国が気候変動、自然災害、デジタル化、サイバーリスク等、保険セクターの喫緊の課題に係る議論を主導するほか、交渉の最終局面を迎える国際資本基準（ICS）の合意形成に向けた役割を担う必要があるため、2023年の年次総会を我が国で開催することは優先度の高い事業であると考えられる。</t>
    <rPh sb="0" eb="1">
      <t>ワ</t>
    </rPh>
    <rPh sb="2" eb="3">
      <t>クニ</t>
    </rPh>
    <rPh sb="29" eb="31">
      <t>ホケン</t>
    </rPh>
    <rPh sb="90" eb="92">
      <t>ヒツヨウ</t>
    </rPh>
    <rPh sb="102" eb="103">
      <t>ネン</t>
    </rPh>
    <rPh sb="104" eb="106">
      <t>ネンジ</t>
    </rPh>
    <rPh sb="106" eb="108">
      <t>ソウカイ</t>
    </rPh>
    <rPh sb="109" eb="110">
      <t>ワ</t>
    </rPh>
    <rPh sb="111" eb="112">
      <t>クニ</t>
    </rPh>
    <rPh sb="113" eb="115">
      <t>カイサイ</t>
    </rPh>
    <rPh sb="120" eb="122">
      <t>ユウセン</t>
    </rPh>
    <rPh sb="122" eb="123">
      <t>ド</t>
    </rPh>
    <rPh sb="124" eb="125">
      <t>タカ</t>
    </rPh>
    <rPh sb="126" eb="128">
      <t>ジギョウ</t>
    </rPh>
    <rPh sb="132" eb="133">
      <t>カンガ</t>
    </rPh>
    <phoneticPr fontId="5"/>
  </si>
  <si>
    <t>-</t>
    <phoneticPr fontId="5"/>
  </si>
  <si>
    <t>年次総会・年次コンファレンスに保険当局・保険業界から多くの参加を募ること</t>
    <rPh sb="0" eb="2">
      <t>ネンジ</t>
    </rPh>
    <rPh sb="2" eb="4">
      <t>ソウカイ</t>
    </rPh>
    <rPh sb="5" eb="7">
      <t>ネンジ</t>
    </rPh>
    <rPh sb="15" eb="17">
      <t>ホケン</t>
    </rPh>
    <rPh sb="17" eb="19">
      <t>トウキョク</t>
    </rPh>
    <rPh sb="20" eb="22">
      <t>ホケン</t>
    </rPh>
    <rPh sb="22" eb="24">
      <t>ギョウカイ</t>
    </rPh>
    <rPh sb="26" eb="27">
      <t>オオ</t>
    </rPh>
    <rPh sb="29" eb="31">
      <t>サンカ</t>
    </rPh>
    <rPh sb="32" eb="33">
      <t>ツノ</t>
    </rPh>
    <phoneticPr fontId="5"/>
  </si>
  <si>
    <t xml:space="preserve">保険監督者国際機構（IAIS）執行委員会の共同副議長国である日本が2023年年次総会等の開催国となり、気候変動、自然災害、デジタル化、サイバーリスク等の喫緊の課題に関する議論を主導するほか、交渉の最終局面を迎える国際資本基準（ICS）の合意形成に向けた役割を担うことにより、グローバルな金融・保険市場の安定に貢献し、我が国の国際的なプレゼンスを向上させること。
</t>
    <rPh sb="37" eb="38">
      <t>ネン</t>
    </rPh>
    <rPh sb="51" eb="53">
      <t>キコウ</t>
    </rPh>
    <rPh sb="53" eb="55">
      <t>ヘンドウ</t>
    </rPh>
    <rPh sb="56" eb="58">
      <t>シゼン</t>
    </rPh>
    <rPh sb="58" eb="60">
      <t>サイガイ</t>
    </rPh>
    <rPh sb="65" eb="66">
      <t>カ</t>
    </rPh>
    <rPh sb="74" eb="75">
      <t>トウ</t>
    </rPh>
    <rPh sb="76" eb="78">
      <t>キッキン</t>
    </rPh>
    <rPh sb="79" eb="81">
      <t>カダイ</t>
    </rPh>
    <rPh sb="82" eb="83">
      <t>カン</t>
    </rPh>
    <rPh sb="85" eb="87">
      <t>ギロン</t>
    </rPh>
    <rPh sb="88" eb="90">
      <t>シュドウ</t>
    </rPh>
    <rPh sb="95" eb="97">
      <t>コウショウ</t>
    </rPh>
    <rPh sb="98" eb="100">
      <t>サイシュウ</t>
    </rPh>
    <rPh sb="100" eb="102">
      <t>キョクメン</t>
    </rPh>
    <rPh sb="103" eb="104">
      <t>ムカ</t>
    </rPh>
    <rPh sb="118" eb="120">
      <t>ゴウイ</t>
    </rPh>
    <rPh sb="120" eb="122">
      <t>ケイセイ</t>
    </rPh>
    <rPh sb="123" eb="124">
      <t>ム</t>
    </rPh>
    <rPh sb="126" eb="128">
      <t>ヤクワリ</t>
    </rPh>
    <rPh sb="129" eb="130">
      <t>ニナ</t>
    </rPh>
    <phoneticPr fontId="5"/>
  </si>
  <si>
    <t>本事業は2023年年次総会等を我が国で開催するものだが、
本総会において議論予定の保険セクターにおける課題や国際資本基準（ICS）に関しては、総会後も議論を継続予定のため、2023年年次総会等の１回限りの定量的な成果目標を設定することは困難である。</t>
    <rPh sb="0" eb="1">
      <t>ホン</t>
    </rPh>
    <rPh sb="1" eb="3">
      <t>ジギョウ</t>
    </rPh>
    <rPh sb="8" eb="9">
      <t>ネン</t>
    </rPh>
    <rPh sb="9" eb="11">
      <t>ネンジ</t>
    </rPh>
    <rPh sb="11" eb="13">
      <t>ソウカイ</t>
    </rPh>
    <rPh sb="13" eb="14">
      <t>トウ</t>
    </rPh>
    <rPh sb="15" eb="16">
      <t>ワ</t>
    </rPh>
    <rPh sb="17" eb="18">
      <t>クニ</t>
    </rPh>
    <rPh sb="19" eb="21">
      <t>カイサイ</t>
    </rPh>
    <rPh sb="29" eb="30">
      <t>ホン</t>
    </rPh>
    <rPh sb="30" eb="32">
      <t>ソウカイ</t>
    </rPh>
    <rPh sb="36" eb="38">
      <t>ギロン</t>
    </rPh>
    <rPh sb="38" eb="40">
      <t>ヨテイ</t>
    </rPh>
    <rPh sb="41" eb="43">
      <t>ホケン</t>
    </rPh>
    <rPh sb="51" eb="53">
      <t>カダイ</t>
    </rPh>
    <rPh sb="54" eb="56">
      <t>コクサイ</t>
    </rPh>
    <rPh sb="56" eb="58">
      <t>シホン</t>
    </rPh>
    <rPh sb="58" eb="60">
      <t>キジュン</t>
    </rPh>
    <rPh sb="66" eb="67">
      <t>カン</t>
    </rPh>
    <rPh sb="71" eb="73">
      <t>ソウカイ</t>
    </rPh>
    <rPh sb="73" eb="74">
      <t>ゴ</t>
    </rPh>
    <rPh sb="75" eb="77">
      <t>ギロン</t>
    </rPh>
    <rPh sb="78" eb="80">
      <t>ケイゾク</t>
    </rPh>
    <rPh sb="80" eb="82">
      <t>ヨテイ</t>
    </rPh>
    <rPh sb="90" eb="91">
      <t>ネン</t>
    </rPh>
    <rPh sb="91" eb="93">
      <t>ネンジ</t>
    </rPh>
    <rPh sb="93" eb="95">
      <t>ソウカイ</t>
    </rPh>
    <rPh sb="95" eb="96">
      <t>トウ</t>
    </rPh>
    <rPh sb="98" eb="99">
      <t>カイ</t>
    </rPh>
    <rPh sb="99" eb="100">
      <t>カギ</t>
    </rPh>
    <rPh sb="102" eb="105">
      <t>テイリョウテキ</t>
    </rPh>
    <rPh sb="106" eb="108">
      <t>セイカ</t>
    </rPh>
    <rPh sb="108" eb="110">
      <t>モクヒョウ</t>
    </rPh>
    <rPh sb="111" eb="113">
      <t>セッテイ</t>
    </rPh>
    <rPh sb="118" eb="120">
      <t>コンナン</t>
    </rPh>
    <phoneticPr fontId="5"/>
  </si>
  <si>
    <t>年次総会・年次コンファレンスの当局・業界からの参加人数</t>
    <rPh sb="0" eb="2">
      <t>ネンジ</t>
    </rPh>
    <rPh sb="2" eb="4">
      <t>ソウカイ</t>
    </rPh>
    <rPh sb="5" eb="7">
      <t>ネンジ</t>
    </rPh>
    <rPh sb="15" eb="17">
      <t>トウキョク</t>
    </rPh>
    <rPh sb="18" eb="20">
      <t>ギョウカイ</t>
    </rPh>
    <rPh sb="23" eb="25">
      <t>サンカ</t>
    </rPh>
    <rPh sb="25" eb="27">
      <t>ニンズウ</t>
    </rPh>
    <phoneticPr fontId="5"/>
  </si>
  <si>
    <t>本事業は、グローバルな金融・保険市場の安定に貢献し、我が国の保険業界・金融市場の魅力の発信に資することから、国民や社会のニーズを的確に反映していると考える。</t>
    <rPh sb="0" eb="1">
      <t>ホン</t>
    </rPh>
    <rPh sb="1" eb="3">
      <t>ジギョウ</t>
    </rPh>
    <rPh sb="26" eb="27">
      <t>ワ</t>
    </rPh>
    <rPh sb="28" eb="29">
      <t>クニ</t>
    </rPh>
    <rPh sb="30" eb="32">
      <t>ホケン</t>
    </rPh>
    <rPh sb="32" eb="34">
      <t>ギョウカイ</t>
    </rPh>
    <rPh sb="35" eb="37">
      <t>キンユウ</t>
    </rPh>
    <rPh sb="37" eb="39">
      <t>シジョウ</t>
    </rPh>
    <rPh sb="40" eb="42">
      <t>ミリョク</t>
    </rPh>
    <rPh sb="43" eb="45">
      <t>ハッシン</t>
    </rPh>
    <rPh sb="46" eb="47">
      <t>シ</t>
    </rPh>
    <rPh sb="54" eb="56">
      <t>コクミン</t>
    </rPh>
    <rPh sb="57" eb="59">
      <t>シャカイ</t>
    </rPh>
    <rPh sb="64" eb="66">
      <t>テキカク</t>
    </rPh>
    <rPh sb="67" eb="69">
      <t>ハンエイ</t>
    </rPh>
    <rPh sb="74" eb="75">
      <t>カンガ</t>
    </rPh>
    <phoneticPr fontId="5"/>
  </si>
  <si>
    <t>-</t>
    <phoneticPr fontId="5"/>
  </si>
  <si>
    <t>年次総会・年次コンファレンスに保険当局・保険業界から多くの参加を募ること</t>
    <phoneticPr fontId="5"/>
  </si>
  <si>
    <t xml:space="preserve">2023年11月に東京において、IAIS委員会会合（1日目～3日目）、年次総会・年次コンファレンス（4日目～5日目）を実施する。また、IAISの主要プロジェクトである①国際資本基準（ICS）、②システミックリスクに係る包括的枠組み（HF）に関し、年次総会に向けた準備会合を開催する。これらの会合の実施にあたり、運営業務を業者に委託するもの。また、IAIS事務局や保険会社等の民間参加者との協議等に関する業務など専門性の高い業務を担うため、新規に専門調査員2名を配置するもの。
</t>
    <rPh sb="145" eb="147">
      <t>カイゴウ</t>
    </rPh>
    <rPh sb="148" eb="150">
      <t>ジッシ</t>
    </rPh>
    <rPh sb="155" eb="157">
      <t>ウンエイ</t>
    </rPh>
    <rPh sb="157" eb="159">
      <t>ギョウム</t>
    </rPh>
    <rPh sb="160" eb="162">
      <t>ギョウシャ</t>
    </rPh>
    <rPh sb="163" eb="165">
      <t>イタク</t>
    </rPh>
    <phoneticPr fontId="5"/>
  </si>
  <si>
    <t>-</t>
    <phoneticPr fontId="5"/>
  </si>
  <si>
    <t>-</t>
    <phoneticPr fontId="5"/>
  </si>
  <si>
    <t>・重要政策推進枠：69百万円（令和5年度限りの経費）</t>
    <rPh sb="11" eb="12">
      <t>ヒャク</t>
    </rPh>
    <rPh sb="12" eb="14">
      <t>マンエン</t>
    </rPh>
    <rPh sb="15" eb="17">
      <t>レイワ</t>
    </rPh>
    <rPh sb="18" eb="20">
      <t>ネンド</t>
    </rPh>
    <rPh sb="20" eb="21">
      <t>カギ</t>
    </rPh>
    <rPh sb="23" eb="25">
      <t>ケイヒ</t>
    </rPh>
    <phoneticPr fontId="5"/>
  </si>
  <si>
    <t>横断的施策－3</t>
    <phoneticPr fontId="5"/>
  </si>
  <si>
    <t>その他の横断的施策</t>
    <phoneticPr fontId="5"/>
  </si>
  <si>
    <t>-</t>
    <phoneticPr fontId="5"/>
  </si>
  <si>
    <t>グローバルな金融・保険市場の安定に貢献し、我が国の国際的なプレゼンスを向上させること。</t>
    <phoneticPr fontId="5"/>
  </si>
  <si>
    <t>、IAIS委員会会合、年次総会・年次コンファレンス、準備会合の開催</t>
    <rPh sb="31" eb="33">
      <t>カイサイ</t>
    </rPh>
    <phoneticPr fontId="5"/>
  </si>
  <si>
    <t>【事前分析表】
https://www.fsa.go.jp/seisaku/siryou/202110/R3jizenbunsekihyou.pdf
【実績評価書】
https://www.fsa.go.jp/seisaku/siryou/202208/r3jissekihyouka.pdf</t>
    <rPh sb="1" eb="3">
      <t>ジゼン</t>
    </rPh>
    <rPh sb="3" eb="5">
      <t>ブンセキ</t>
    </rPh>
    <rPh sb="5" eb="6">
      <t>ヒョウ</t>
    </rPh>
    <rPh sb="76" eb="78">
      <t>ジッセキ</t>
    </rPh>
    <rPh sb="78" eb="80">
      <t>ヒョウカ</t>
    </rPh>
    <rPh sb="80" eb="81">
      <t>ショ</t>
    </rPh>
    <phoneticPr fontId="5"/>
  </si>
  <si>
    <t>【事前分析表】P29
【実績評価書】P117</t>
    <rPh sb="12" eb="14">
      <t>ジッセキ</t>
    </rPh>
    <rPh sb="14" eb="16">
      <t>ヒョウカ</t>
    </rPh>
    <rPh sb="16" eb="17">
      <t>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</si>
</sst>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12</xdr:col>
      <xdr:colOff>130969</xdr:colOff>
      <xdr:row>271</xdr:row>
      <xdr:rowOff>119062</xdr:rowOff>
    </xdr:from>
    <xdr:ext cx="1181100" cy="2917031"/>
    <xdr:sp macro="" textlink="">
      <xdr:nvSpPr>
        <xdr:cNvPr id="5" name="テキスト ボックス 4"/>
        <xdr:cNvSpPr txBox="1"/>
      </xdr:nvSpPr>
      <xdr:spPr>
        <a:xfrm>
          <a:off x="2559844" y="42969656"/>
          <a:ext cx="1181100" cy="2917031"/>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endParaRPr kumimoji="1" lang="en-US" altLang="ja-JP" sz="1100"/>
        </a:p>
        <a:p>
          <a:pPr algn="ctr"/>
          <a:r>
            <a:rPr kumimoji="1" lang="ja-JP" altLang="en-US" sz="1100"/>
            <a:t>金融庁</a:t>
          </a:r>
          <a:endParaRPr kumimoji="0" lang="en-US" altLang="ja-JP" sz="1100" b="0" i="0" u="none" strike="noStrike">
            <a:solidFill>
              <a:schemeClr val="dk1"/>
            </a:solidFill>
            <a:effectLst/>
            <a:latin typeface="+mn-lt"/>
            <a:ea typeface="+mn-ea"/>
            <a:cs typeface="+mn-cs"/>
          </a:endParaRPr>
        </a:p>
        <a:p>
          <a:pPr algn="ctr"/>
          <a:r>
            <a:rPr kumimoji="0" lang="ja-JP" altLang="en-US" sz="1100" b="0" i="0" u="none" strike="noStrike">
              <a:solidFill>
                <a:schemeClr val="dk1"/>
              </a:solidFill>
              <a:effectLst/>
              <a:latin typeface="+mn-lt"/>
              <a:ea typeface="+mn-ea"/>
              <a:cs typeface="+mn-cs"/>
            </a:rPr>
            <a:t>（</a:t>
          </a:r>
          <a:r>
            <a:rPr kumimoji="0" lang="en-US" altLang="ja-JP" sz="1100" b="0" i="0" u="none" strike="noStrike">
              <a:solidFill>
                <a:schemeClr val="dk1"/>
              </a:solidFill>
              <a:effectLst/>
              <a:latin typeface="+mn-lt"/>
              <a:ea typeface="+mn-ea"/>
              <a:cs typeface="+mn-cs"/>
            </a:rPr>
            <a:t>69</a:t>
          </a:r>
          <a:r>
            <a:rPr kumimoji="0" lang="ja-JP" altLang="en-US" sz="1100" b="0" i="0" u="none" strike="noStrike">
              <a:solidFill>
                <a:schemeClr val="dk1"/>
              </a:solidFill>
              <a:effectLst/>
              <a:latin typeface="+mn-lt"/>
              <a:ea typeface="+mn-ea"/>
              <a:cs typeface="+mn-cs"/>
            </a:rPr>
            <a:t>百万円）</a:t>
          </a:r>
          <a:endParaRPr kumimoji="0" lang="en-US" altLang="ja-JP" sz="1100" b="0" i="0" u="none" strike="noStrike">
            <a:solidFill>
              <a:schemeClr val="dk1"/>
            </a:solidFill>
            <a:effectLst/>
            <a:latin typeface="+mn-lt"/>
            <a:ea typeface="+mn-ea"/>
            <a:cs typeface="+mn-cs"/>
          </a:endParaRPr>
        </a:p>
        <a:p>
          <a:pPr algn="ctr"/>
          <a:endParaRPr kumimoji="1" lang="ja-JP" altLang="en-US" sz="1100"/>
        </a:p>
      </xdr:txBody>
    </xdr:sp>
    <xdr:clientData/>
  </xdr:oneCellAnchor>
  <xdr:oneCellAnchor>
    <xdr:from>
      <xdr:col>32</xdr:col>
      <xdr:colOff>35719</xdr:colOff>
      <xdr:row>271</xdr:row>
      <xdr:rowOff>214312</xdr:rowOff>
    </xdr:from>
    <xdr:ext cx="1557618" cy="819519"/>
    <xdr:sp macro="" textlink="">
      <xdr:nvSpPr>
        <xdr:cNvPr id="6" name="テキスト ボックス 5"/>
        <xdr:cNvSpPr txBox="1"/>
      </xdr:nvSpPr>
      <xdr:spPr>
        <a:xfrm>
          <a:off x="6512719" y="43064906"/>
          <a:ext cx="1557618" cy="819519"/>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fontAlgn="auto"/>
          <a:r>
            <a:rPr lang="ja-JP" altLang="en-US" sz="1100">
              <a:solidFill>
                <a:schemeClr val="dk1"/>
              </a:solidFill>
              <a:effectLst/>
              <a:latin typeface="+mn-lt"/>
              <a:ea typeface="+mn-ea"/>
              <a:cs typeface="+mn-cs"/>
            </a:rPr>
            <a:t>委託業者等</a:t>
          </a:r>
          <a:endParaRPr lang="ja-JP" altLang="ja-JP">
            <a:effectLst/>
          </a:endParaRPr>
        </a:p>
      </xdr:txBody>
    </xdr:sp>
    <xdr:clientData/>
  </xdr:oneCellAnchor>
  <xdr:oneCellAnchor>
    <xdr:from>
      <xdr:col>32</xdr:col>
      <xdr:colOff>47625</xdr:colOff>
      <xdr:row>277</xdr:row>
      <xdr:rowOff>0</xdr:rowOff>
    </xdr:from>
    <xdr:ext cx="1557618" cy="819519"/>
    <xdr:sp macro="" textlink="">
      <xdr:nvSpPr>
        <xdr:cNvPr id="7" name="テキスト ボックス 6"/>
        <xdr:cNvSpPr txBox="1"/>
      </xdr:nvSpPr>
      <xdr:spPr>
        <a:xfrm>
          <a:off x="6524625" y="44993719"/>
          <a:ext cx="1557618" cy="819519"/>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fontAlgn="auto"/>
          <a:r>
            <a:rPr lang="ja-JP" altLang="en-US">
              <a:effectLst/>
            </a:rPr>
            <a:t>専門調査員</a:t>
          </a:r>
          <a:endParaRPr lang="ja-JP" altLang="ja-JP">
            <a:effectLst/>
          </a:endParaRPr>
        </a:p>
      </xdr:txBody>
    </xdr:sp>
    <xdr:clientData/>
  </xdr:oneCellAnchor>
  <xdr:twoCellAnchor>
    <xdr:from>
      <xdr:col>21</xdr:col>
      <xdr:colOff>59531</xdr:colOff>
      <xdr:row>272</xdr:row>
      <xdr:rowOff>333375</xdr:rowOff>
    </xdr:from>
    <xdr:to>
      <xdr:col>29</xdr:col>
      <xdr:colOff>178501</xdr:colOff>
      <xdr:row>272</xdr:row>
      <xdr:rowOff>335973</xdr:rowOff>
    </xdr:to>
    <xdr:cxnSp macro="">
      <xdr:nvCxnSpPr>
        <xdr:cNvPr id="8" name="直線矢印コネクタ 7"/>
        <xdr:cNvCxnSpPr/>
      </xdr:nvCxnSpPr>
      <xdr:spPr>
        <a:xfrm>
          <a:off x="4310062" y="43541156"/>
          <a:ext cx="1738220" cy="259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47626</xdr:colOff>
      <xdr:row>277</xdr:row>
      <xdr:rowOff>345281</xdr:rowOff>
    </xdr:from>
    <xdr:to>
      <xdr:col>29</xdr:col>
      <xdr:colOff>166596</xdr:colOff>
      <xdr:row>277</xdr:row>
      <xdr:rowOff>347879</xdr:rowOff>
    </xdr:to>
    <xdr:cxnSp macro="">
      <xdr:nvCxnSpPr>
        <xdr:cNvPr id="9" name="直線矢印コネクタ 8"/>
        <xdr:cNvCxnSpPr/>
      </xdr:nvCxnSpPr>
      <xdr:spPr>
        <a:xfrm>
          <a:off x="4298157" y="45339000"/>
          <a:ext cx="1738220" cy="259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71437</xdr:colOff>
      <xdr:row>271</xdr:row>
      <xdr:rowOff>83344</xdr:rowOff>
    </xdr:from>
    <xdr:to>
      <xdr:col>31</xdr:col>
      <xdr:colOff>172945</xdr:colOff>
      <xdr:row>272</xdr:row>
      <xdr:rowOff>268273</xdr:rowOff>
    </xdr:to>
    <xdr:sp macro="" textlink="">
      <xdr:nvSpPr>
        <xdr:cNvPr id="10" name="正方形/長方形 9"/>
        <xdr:cNvSpPr/>
      </xdr:nvSpPr>
      <xdr:spPr bwMode="auto">
        <a:xfrm>
          <a:off x="3917156" y="42933938"/>
          <a:ext cx="2530383" cy="542116"/>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defRPr/>
          </a:pPr>
          <a:r>
            <a:rPr lang="ja-JP" altLang="en-US" sz="1200">
              <a:solidFill>
                <a:schemeClr val="tx1"/>
              </a:solidFill>
              <a:latin typeface="ＭＳ ゴシック" pitchFamily="49" charset="-128"/>
              <a:ea typeface="ＭＳ ゴシック" pitchFamily="49" charset="-128"/>
            </a:rPr>
            <a:t>金融政策業務庁費</a:t>
          </a:r>
          <a:endParaRPr lang="en-US" altLang="ja-JP" sz="1200">
            <a:solidFill>
              <a:schemeClr val="tx1"/>
            </a:solidFill>
            <a:latin typeface="ＭＳ ゴシック" pitchFamily="49" charset="-128"/>
            <a:ea typeface="ＭＳ ゴシック" pitchFamily="49" charset="-128"/>
          </a:endParaRPr>
        </a:p>
        <a:p>
          <a:pPr algn="ctr">
            <a:defRPr/>
          </a:pPr>
          <a:r>
            <a:rPr lang="ja-JP" altLang="en-US" sz="1200">
              <a:solidFill>
                <a:schemeClr val="tx1"/>
              </a:solidFill>
              <a:latin typeface="ＭＳ ゴシック" pitchFamily="49" charset="-128"/>
              <a:ea typeface="ＭＳ ゴシック" pitchFamily="49" charset="-128"/>
            </a:rPr>
            <a:t>（</a:t>
          </a:r>
          <a:r>
            <a:rPr lang="en-US" altLang="ja-JP" sz="1200">
              <a:solidFill>
                <a:schemeClr val="tx1"/>
              </a:solidFill>
              <a:latin typeface="ＭＳ ゴシック" pitchFamily="49" charset="-128"/>
              <a:ea typeface="ＭＳ ゴシック" pitchFamily="49" charset="-128"/>
            </a:rPr>
            <a:t>60</a:t>
          </a:r>
          <a:r>
            <a:rPr lang="ja-JP" altLang="en-US" sz="1200">
              <a:solidFill>
                <a:schemeClr val="tx1"/>
              </a:solidFill>
              <a:latin typeface="ＭＳ ゴシック" pitchFamily="49" charset="-128"/>
              <a:ea typeface="ＭＳ ゴシック" pitchFamily="49" charset="-128"/>
            </a:rPr>
            <a:t>百万円）</a:t>
          </a:r>
          <a:endParaRPr lang="en-US" altLang="ja-JP" sz="1200">
            <a:solidFill>
              <a:schemeClr val="tx1"/>
            </a:solidFill>
            <a:latin typeface="ＭＳ ゴシック" pitchFamily="49" charset="-128"/>
            <a:ea typeface="ＭＳ ゴシック" pitchFamily="49" charset="-128"/>
          </a:endParaRPr>
        </a:p>
      </xdr:txBody>
    </xdr:sp>
    <xdr:clientData/>
  </xdr:twoCellAnchor>
  <xdr:twoCellAnchor>
    <xdr:from>
      <xdr:col>19</xdr:col>
      <xdr:colOff>71437</xdr:colOff>
      <xdr:row>276</xdr:row>
      <xdr:rowOff>119063</xdr:rowOff>
    </xdr:from>
    <xdr:to>
      <xdr:col>31</xdr:col>
      <xdr:colOff>172945</xdr:colOff>
      <xdr:row>277</xdr:row>
      <xdr:rowOff>303991</xdr:rowOff>
    </xdr:to>
    <xdr:sp macro="" textlink="">
      <xdr:nvSpPr>
        <xdr:cNvPr id="11" name="正方形/長方形 10"/>
        <xdr:cNvSpPr/>
      </xdr:nvSpPr>
      <xdr:spPr bwMode="auto">
        <a:xfrm>
          <a:off x="3917156" y="44755594"/>
          <a:ext cx="2530383" cy="542116"/>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defRPr/>
          </a:pPr>
          <a:r>
            <a:rPr lang="ja-JP" altLang="en-US" sz="1200">
              <a:solidFill>
                <a:schemeClr val="tx1"/>
              </a:solidFill>
              <a:latin typeface="ＭＳ ゴシック" pitchFamily="49" charset="-128"/>
              <a:ea typeface="ＭＳ ゴシック" pitchFamily="49" charset="-128"/>
            </a:rPr>
            <a:t>非常勤職員手当</a:t>
          </a:r>
          <a:endParaRPr lang="en-US" altLang="ja-JP" sz="1200">
            <a:solidFill>
              <a:schemeClr val="tx1"/>
            </a:solidFill>
            <a:latin typeface="ＭＳ ゴシック" pitchFamily="49" charset="-128"/>
            <a:ea typeface="ＭＳ ゴシック" pitchFamily="49" charset="-128"/>
          </a:endParaRPr>
        </a:p>
        <a:p>
          <a:pPr algn="ctr">
            <a:defRPr/>
          </a:pPr>
          <a:r>
            <a:rPr lang="ja-JP" altLang="en-US" sz="1200">
              <a:solidFill>
                <a:schemeClr val="tx1"/>
              </a:solidFill>
              <a:latin typeface="ＭＳ ゴシック" pitchFamily="49" charset="-128"/>
              <a:ea typeface="ＭＳ ゴシック" pitchFamily="49" charset="-128"/>
            </a:rPr>
            <a:t>（</a:t>
          </a:r>
          <a:r>
            <a:rPr lang="en-US" altLang="ja-JP" sz="1200">
              <a:solidFill>
                <a:schemeClr val="tx1"/>
              </a:solidFill>
              <a:latin typeface="ＭＳ ゴシック" pitchFamily="49" charset="-128"/>
              <a:ea typeface="ＭＳ ゴシック" pitchFamily="49" charset="-128"/>
            </a:rPr>
            <a:t>9</a:t>
          </a:r>
          <a:r>
            <a:rPr lang="ja-JP" altLang="en-US" sz="1200">
              <a:solidFill>
                <a:schemeClr val="tx1"/>
              </a:solidFill>
              <a:latin typeface="ＭＳ ゴシック" pitchFamily="49" charset="-128"/>
              <a:ea typeface="ＭＳ ゴシック" pitchFamily="49" charset="-128"/>
            </a:rPr>
            <a:t>百万円）</a:t>
          </a:r>
          <a:endParaRPr lang="en-US" altLang="ja-JP" sz="1200">
            <a:solidFill>
              <a:schemeClr val="tx1"/>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BF4" sqref="BF4"/>
    </sheetView>
  </sheetViews>
  <sheetFormatPr defaultRowHeight="13.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368</v>
      </c>
      <c r="AJ2" s="850" t="s">
        <v>692</v>
      </c>
      <c r="AK2" s="850"/>
      <c r="AL2" s="850"/>
      <c r="AM2" s="850"/>
      <c r="AN2" s="90" t="s">
        <v>368</v>
      </c>
      <c r="AO2" s="850" t="s">
        <v>689</v>
      </c>
      <c r="AP2" s="850"/>
      <c r="AQ2" s="850"/>
      <c r="AR2" s="91" t="s">
        <v>368</v>
      </c>
      <c r="AS2" s="851">
        <v>5</v>
      </c>
      <c r="AT2" s="851"/>
      <c r="AU2" s="851"/>
      <c r="AV2" s="90" t="str">
        <f>IF(AW2="","","-")</f>
        <v/>
      </c>
      <c r="AW2" s="852"/>
      <c r="AX2" s="852"/>
    </row>
    <row r="3" spans="1:50" ht="21" customHeight="1" thickBot="1">
      <c r="A3" s="853" t="s">
        <v>682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693</v>
      </c>
      <c r="AK3" s="855"/>
      <c r="AL3" s="855"/>
      <c r="AM3" s="855"/>
      <c r="AN3" s="855"/>
      <c r="AO3" s="855"/>
      <c r="AP3" s="855"/>
      <c r="AQ3" s="855"/>
      <c r="AR3" s="855"/>
      <c r="AS3" s="855"/>
      <c r="AT3" s="855"/>
      <c r="AU3" s="855"/>
      <c r="AV3" s="855"/>
      <c r="AW3" s="855"/>
      <c r="AX3" s="24" t="s">
        <v>61</v>
      </c>
    </row>
    <row r="4" spans="1:50" ht="24.75" customHeight="1">
      <c r="A4" s="825" t="s">
        <v>23</v>
      </c>
      <c r="B4" s="826"/>
      <c r="C4" s="826"/>
      <c r="D4" s="826"/>
      <c r="E4" s="826"/>
      <c r="F4" s="826"/>
      <c r="G4" s="827" t="s">
        <v>702</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695</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c r="A5" s="837" t="s">
        <v>63</v>
      </c>
      <c r="B5" s="838"/>
      <c r="C5" s="838"/>
      <c r="D5" s="838"/>
      <c r="E5" s="838"/>
      <c r="F5" s="839"/>
      <c r="G5" s="840" t="s">
        <v>691</v>
      </c>
      <c r="H5" s="841"/>
      <c r="I5" s="841"/>
      <c r="J5" s="841"/>
      <c r="K5" s="841"/>
      <c r="L5" s="841"/>
      <c r="M5" s="842" t="s">
        <v>62</v>
      </c>
      <c r="N5" s="843"/>
      <c r="O5" s="843"/>
      <c r="P5" s="843"/>
      <c r="Q5" s="843"/>
      <c r="R5" s="844"/>
      <c r="S5" s="845" t="s">
        <v>473</v>
      </c>
      <c r="T5" s="841"/>
      <c r="U5" s="841"/>
      <c r="V5" s="841"/>
      <c r="W5" s="841"/>
      <c r="X5" s="846"/>
      <c r="Y5" s="847" t="s">
        <v>3</v>
      </c>
      <c r="Z5" s="848"/>
      <c r="AA5" s="848"/>
      <c r="AB5" s="848"/>
      <c r="AC5" s="848"/>
      <c r="AD5" s="849"/>
      <c r="AE5" s="870" t="s">
        <v>696</v>
      </c>
      <c r="AF5" s="870"/>
      <c r="AG5" s="870"/>
      <c r="AH5" s="870"/>
      <c r="AI5" s="870"/>
      <c r="AJ5" s="870"/>
      <c r="AK5" s="870"/>
      <c r="AL5" s="870"/>
      <c r="AM5" s="870"/>
      <c r="AN5" s="870"/>
      <c r="AO5" s="870"/>
      <c r="AP5" s="871"/>
      <c r="AQ5" s="872" t="s">
        <v>694</v>
      </c>
      <c r="AR5" s="873"/>
      <c r="AS5" s="873"/>
      <c r="AT5" s="873"/>
      <c r="AU5" s="873"/>
      <c r="AV5" s="873"/>
      <c r="AW5" s="873"/>
      <c r="AX5" s="874"/>
    </row>
    <row r="6" spans="1:50" ht="39" customHeight="1">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c r="A7" s="856" t="s">
        <v>20</v>
      </c>
      <c r="B7" s="857"/>
      <c r="C7" s="857"/>
      <c r="D7" s="857"/>
      <c r="E7" s="857"/>
      <c r="F7" s="858"/>
      <c r="G7" s="880" t="s">
        <v>701</v>
      </c>
      <c r="H7" s="881"/>
      <c r="I7" s="881"/>
      <c r="J7" s="881"/>
      <c r="K7" s="881"/>
      <c r="L7" s="881"/>
      <c r="M7" s="881"/>
      <c r="N7" s="881"/>
      <c r="O7" s="881"/>
      <c r="P7" s="881"/>
      <c r="Q7" s="881"/>
      <c r="R7" s="881"/>
      <c r="S7" s="881"/>
      <c r="T7" s="881"/>
      <c r="U7" s="881"/>
      <c r="V7" s="881"/>
      <c r="W7" s="881"/>
      <c r="X7" s="882"/>
      <c r="Y7" s="883" t="s">
        <v>353</v>
      </c>
      <c r="Z7" s="702"/>
      <c r="AA7" s="702"/>
      <c r="AB7" s="702"/>
      <c r="AC7" s="702"/>
      <c r="AD7" s="884"/>
      <c r="AE7" s="812" t="s">
        <v>713</v>
      </c>
      <c r="AF7" s="813"/>
      <c r="AG7" s="813"/>
      <c r="AH7" s="813"/>
      <c r="AI7" s="813"/>
      <c r="AJ7" s="813"/>
      <c r="AK7" s="813"/>
      <c r="AL7" s="813"/>
      <c r="AM7" s="813"/>
      <c r="AN7" s="813"/>
      <c r="AO7" s="813"/>
      <c r="AP7" s="813"/>
      <c r="AQ7" s="813"/>
      <c r="AR7" s="813"/>
      <c r="AS7" s="813"/>
      <c r="AT7" s="813"/>
      <c r="AU7" s="813"/>
      <c r="AV7" s="813"/>
      <c r="AW7" s="813"/>
      <c r="AX7" s="814"/>
    </row>
    <row r="8" spans="1:50" ht="53.25" customHeight="1">
      <c r="A8" s="856" t="s">
        <v>234</v>
      </c>
      <c r="B8" s="857"/>
      <c r="C8" s="857"/>
      <c r="D8" s="857"/>
      <c r="E8" s="857"/>
      <c r="F8" s="858"/>
      <c r="G8" s="859" t="str">
        <f>入力規則等!A27</f>
        <v>-</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58.5" customHeight="1">
      <c r="A9" s="785" t="s">
        <v>21</v>
      </c>
      <c r="B9" s="786"/>
      <c r="C9" s="786"/>
      <c r="D9" s="786"/>
      <c r="E9" s="786"/>
      <c r="F9" s="786"/>
      <c r="G9" s="867" t="s">
        <v>709</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c r="A10" s="773" t="s">
        <v>28</v>
      </c>
      <c r="B10" s="774"/>
      <c r="C10" s="774"/>
      <c r="D10" s="774"/>
      <c r="E10" s="774"/>
      <c r="F10" s="774"/>
      <c r="G10" s="775" t="s">
        <v>715</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c r="A11" s="773" t="s">
        <v>5</v>
      </c>
      <c r="B11" s="774"/>
      <c r="C11" s="774"/>
      <c r="D11" s="774"/>
      <c r="E11" s="774"/>
      <c r="F11" s="778"/>
      <c r="G11" s="779" t="str">
        <f>入力規則等!P10</f>
        <v>直接実施、委託・請負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c r="A12" s="782" t="s">
        <v>22</v>
      </c>
      <c r="B12" s="783"/>
      <c r="C12" s="783"/>
      <c r="D12" s="783"/>
      <c r="E12" s="783"/>
      <c r="F12" s="784"/>
      <c r="G12" s="788"/>
      <c r="H12" s="789"/>
      <c r="I12" s="789"/>
      <c r="J12" s="789"/>
      <c r="K12" s="789"/>
      <c r="L12" s="789"/>
      <c r="M12" s="789"/>
      <c r="N12" s="789"/>
      <c r="O12" s="789"/>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8"/>
    </row>
    <row r="13" spans="1:50" ht="21" customHeight="1">
      <c r="A13" s="322"/>
      <c r="B13" s="323"/>
      <c r="C13" s="323"/>
      <c r="D13" s="323"/>
      <c r="E13" s="323"/>
      <c r="F13" s="324"/>
      <c r="G13" s="802" t="s">
        <v>6</v>
      </c>
      <c r="H13" s="803"/>
      <c r="I13" s="819" t="s">
        <v>7</v>
      </c>
      <c r="J13" s="820"/>
      <c r="K13" s="820"/>
      <c r="L13" s="820"/>
      <c r="M13" s="820"/>
      <c r="N13" s="820"/>
      <c r="O13" s="821"/>
      <c r="P13" s="713" t="s">
        <v>700</v>
      </c>
      <c r="Q13" s="714"/>
      <c r="R13" s="714"/>
      <c r="S13" s="714"/>
      <c r="T13" s="714"/>
      <c r="U13" s="714"/>
      <c r="V13" s="715"/>
      <c r="W13" s="713" t="s">
        <v>700</v>
      </c>
      <c r="X13" s="714"/>
      <c r="Y13" s="714"/>
      <c r="Z13" s="714"/>
      <c r="AA13" s="714"/>
      <c r="AB13" s="714"/>
      <c r="AC13" s="715"/>
      <c r="AD13" s="713" t="s">
        <v>700</v>
      </c>
      <c r="AE13" s="714"/>
      <c r="AF13" s="714"/>
      <c r="AG13" s="714"/>
      <c r="AH13" s="714"/>
      <c r="AI13" s="714"/>
      <c r="AJ13" s="715"/>
      <c r="AK13" s="713" t="s">
        <v>700</v>
      </c>
      <c r="AL13" s="714"/>
      <c r="AM13" s="714"/>
      <c r="AN13" s="714"/>
      <c r="AO13" s="714"/>
      <c r="AP13" s="714"/>
      <c r="AQ13" s="715"/>
      <c r="AR13" s="750">
        <v>69</v>
      </c>
      <c r="AS13" s="751"/>
      <c r="AT13" s="751"/>
      <c r="AU13" s="751"/>
      <c r="AV13" s="751"/>
      <c r="AW13" s="751"/>
      <c r="AX13" s="822"/>
    </row>
    <row r="14" spans="1:50" ht="21" customHeight="1">
      <c r="A14" s="322"/>
      <c r="B14" s="323"/>
      <c r="C14" s="323"/>
      <c r="D14" s="323"/>
      <c r="E14" s="323"/>
      <c r="F14" s="324"/>
      <c r="G14" s="804"/>
      <c r="H14" s="805"/>
      <c r="I14" s="797" t="s">
        <v>8</v>
      </c>
      <c r="J14" s="798"/>
      <c r="K14" s="798"/>
      <c r="L14" s="798"/>
      <c r="M14" s="798"/>
      <c r="N14" s="798"/>
      <c r="O14" s="799"/>
      <c r="P14" s="713" t="s">
        <v>700</v>
      </c>
      <c r="Q14" s="714"/>
      <c r="R14" s="714"/>
      <c r="S14" s="714"/>
      <c r="T14" s="714"/>
      <c r="U14" s="714"/>
      <c r="V14" s="715"/>
      <c r="W14" s="713" t="s">
        <v>700</v>
      </c>
      <c r="X14" s="714"/>
      <c r="Y14" s="714"/>
      <c r="Z14" s="714"/>
      <c r="AA14" s="714"/>
      <c r="AB14" s="714"/>
      <c r="AC14" s="715"/>
      <c r="AD14" s="713" t="s">
        <v>700</v>
      </c>
      <c r="AE14" s="714"/>
      <c r="AF14" s="714"/>
      <c r="AG14" s="714"/>
      <c r="AH14" s="714"/>
      <c r="AI14" s="714"/>
      <c r="AJ14" s="715"/>
      <c r="AK14" s="713" t="s">
        <v>700</v>
      </c>
      <c r="AL14" s="714"/>
      <c r="AM14" s="714"/>
      <c r="AN14" s="714"/>
      <c r="AO14" s="714"/>
      <c r="AP14" s="714"/>
      <c r="AQ14" s="715"/>
      <c r="AR14" s="808"/>
      <c r="AS14" s="808"/>
      <c r="AT14" s="808"/>
      <c r="AU14" s="808"/>
      <c r="AV14" s="808"/>
      <c r="AW14" s="808"/>
      <c r="AX14" s="809"/>
    </row>
    <row r="15" spans="1:50" ht="21" customHeight="1">
      <c r="A15" s="322"/>
      <c r="B15" s="323"/>
      <c r="C15" s="323"/>
      <c r="D15" s="323"/>
      <c r="E15" s="323"/>
      <c r="F15" s="324"/>
      <c r="G15" s="804"/>
      <c r="H15" s="805"/>
      <c r="I15" s="797" t="s">
        <v>48</v>
      </c>
      <c r="J15" s="810"/>
      <c r="K15" s="810"/>
      <c r="L15" s="810"/>
      <c r="M15" s="810"/>
      <c r="N15" s="810"/>
      <c r="O15" s="811"/>
      <c r="P15" s="713" t="s">
        <v>700</v>
      </c>
      <c r="Q15" s="714"/>
      <c r="R15" s="714"/>
      <c r="S15" s="714"/>
      <c r="T15" s="714"/>
      <c r="U15" s="714"/>
      <c r="V15" s="715"/>
      <c r="W15" s="713" t="s">
        <v>700</v>
      </c>
      <c r="X15" s="714"/>
      <c r="Y15" s="714"/>
      <c r="Z15" s="714"/>
      <c r="AA15" s="714"/>
      <c r="AB15" s="714"/>
      <c r="AC15" s="715"/>
      <c r="AD15" s="713" t="s">
        <v>700</v>
      </c>
      <c r="AE15" s="714"/>
      <c r="AF15" s="714"/>
      <c r="AG15" s="714"/>
      <c r="AH15" s="714"/>
      <c r="AI15" s="714"/>
      <c r="AJ15" s="715"/>
      <c r="AK15" s="713" t="s">
        <v>700</v>
      </c>
      <c r="AL15" s="714"/>
      <c r="AM15" s="714"/>
      <c r="AN15" s="714"/>
      <c r="AO15" s="714"/>
      <c r="AP15" s="714"/>
      <c r="AQ15" s="715"/>
      <c r="AR15" s="713">
        <v>0</v>
      </c>
      <c r="AS15" s="714"/>
      <c r="AT15" s="714"/>
      <c r="AU15" s="714"/>
      <c r="AV15" s="714"/>
      <c r="AW15" s="714"/>
      <c r="AX15" s="823"/>
    </row>
    <row r="16" spans="1:50" ht="21" customHeight="1">
      <c r="A16" s="322"/>
      <c r="B16" s="323"/>
      <c r="C16" s="323"/>
      <c r="D16" s="323"/>
      <c r="E16" s="323"/>
      <c r="F16" s="324"/>
      <c r="G16" s="804"/>
      <c r="H16" s="805"/>
      <c r="I16" s="797" t="s">
        <v>49</v>
      </c>
      <c r="J16" s="810"/>
      <c r="K16" s="810"/>
      <c r="L16" s="810"/>
      <c r="M16" s="810"/>
      <c r="N16" s="810"/>
      <c r="O16" s="811"/>
      <c r="P16" s="713" t="s">
        <v>700</v>
      </c>
      <c r="Q16" s="714"/>
      <c r="R16" s="714"/>
      <c r="S16" s="714"/>
      <c r="T16" s="714"/>
      <c r="U16" s="714"/>
      <c r="V16" s="715"/>
      <c r="W16" s="713" t="s">
        <v>700</v>
      </c>
      <c r="X16" s="714"/>
      <c r="Y16" s="714"/>
      <c r="Z16" s="714"/>
      <c r="AA16" s="714"/>
      <c r="AB16" s="714"/>
      <c r="AC16" s="715"/>
      <c r="AD16" s="713" t="s">
        <v>700</v>
      </c>
      <c r="AE16" s="714"/>
      <c r="AF16" s="714"/>
      <c r="AG16" s="714"/>
      <c r="AH16" s="714"/>
      <c r="AI16" s="714"/>
      <c r="AJ16" s="715"/>
      <c r="AK16" s="713" t="s">
        <v>700</v>
      </c>
      <c r="AL16" s="714"/>
      <c r="AM16" s="714"/>
      <c r="AN16" s="714"/>
      <c r="AO16" s="714"/>
      <c r="AP16" s="714"/>
      <c r="AQ16" s="715"/>
      <c r="AR16" s="815"/>
      <c r="AS16" s="816"/>
      <c r="AT16" s="816"/>
      <c r="AU16" s="816"/>
      <c r="AV16" s="816"/>
      <c r="AW16" s="816"/>
      <c r="AX16" s="817"/>
    </row>
    <row r="17" spans="1:50" ht="24.75" customHeight="1">
      <c r="A17" s="322"/>
      <c r="B17" s="323"/>
      <c r="C17" s="323"/>
      <c r="D17" s="323"/>
      <c r="E17" s="323"/>
      <c r="F17" s="324"/>
      <c r="G17" s="804"/>
      <c r="H17" s="805"/>
      <c r="I17" s="797" t="s">
        <v>47</v>
      </c>
      <c r="J17" s="798"/>
      <c r="K17" s="798"/>
      <c r="L17" s="798"/>
      <c r="M17" s="798"/>
      <c r="N17" s="798"/>
      <c r="O17" s="799"/>
      <c r="P17" s="713" t="s">
        <v>700</v>
      </c>
      <c r="Q17" s="714"/>
      <c r="R17" s="714"/>
      <c r="S17" s="714"/>
      <c r="T17" s="714"/>
      <c r="U17" s="714"/>
      <c r="V17" s="715"/>
      <c r="W17" s="713" t="s">
        <v>700</v>
      </c>
      <c r="X17" s="714"/>
      <c r="Y17" s="714"/>
      <c r="Z17" s="714"/>
      <c r="AA17" s="714"/>
      <c r="AB17" s="714"/>
      <c r="AC17" s="715"/>
      <c r="AD17" s="713" t="s">
        <v>700</v>
      </c>
      <c r="AE17" s="714"/>
      <c r="AF17" s="714"/>
      <c r="AG17" s="714"/>
      <c r="AH17" s="714"/>
      <c r="AI17" s="714"/>
      <c r="AJ17" s="715"/>
      <c r="AK17" s="713" t="s">
        <v>700</v>
      </c>
      <c r="AL17" s="714"/>
      <c r="AM17" s="714"/>
      <c r="AN17" s="714"/>
      <c r="AO17" s="714"/>
      <c r="AP17" s="714"/>
      <c r="AQ17" s="715"/>
      <c r="AR17" s="800"/>
      <c r="AS17" s="800"/>
      <c r="AT17" s="800"/>
      <c r="AU17" s="800"/>
      <c r="AV17" s="800"/>
      <c r="AW17" s="800"/>
      <c r="AX17" s="801"/>
    </row>
    <row r="18" spans="1:50" ht="24.75" customHeight="1">
      <c r="A18" s="322"/>
      <c r="B18" s="323"/>
      <c r="C18" s="323"/>
      <c r="D18" s="323"/>
      <c r="E18" s="323"/>
      <c r="F18" s="324"/>
      <c r="G18" s="806"/>
      <c r="H18" s="807"/>
      <c r="I18" s="790" t="s">
        <v>18</v>
      </c>
      <c r="J18" s="791"/>
      <c r="K18" s="791"/>
      <c r="L18" s="791"/>
      <c r="M18" s="791"/>
      <c r="N18" s="791"/>
      <c r="O18" s="792"/>
      <c r="P18" s="793">
        <f>SUM(P13:V17)</f>
        <v>0</v>
      </c>
      <c r="Q18" s="794"/>
      <c r="R18" s="794"/>
      <c r="S18" s="794"/>
      <c r="T18" s="794"/>
      <c r="U18" s="794"/>
      <c r="V18" s="795"/>
      <c r="W18" s="793">
        <f>SUM(W13:AC17)</f>
        <v>0</v>
      </c>
      <c r="X18" s="794"/>
      <c r="Y18" s="794"/>
      <c r="Z18" s="794"/>
      <c r="AA18" s="794"/>
      <c r="AB18" s="794"/>
      <c r="AC18" s="795"/>
      <c r="AD18" s="793">
        <f>SUM(AD13:AJ17)</f>
        <v>0</v>
      </c>
      <c r="AE18" s="794"/>
      <c r="AF18" s="794"/>
      <c r="AG18" s="794"/>
      <c r="AH18" s="794"/>
      <c r="AI18" s="794"/>
      <c r="AJ18" s="795"/>
      <c r="AK18" s="793">
        <f>SUM(AK13:AQ17)</f>
        <v>0</v>
      </c>
      <c r="AL18" s="794"/>
      <c r="AM18" s="794"/>
      <c r="AN18" s="794"/>
      <c r="AO18" s="794"/>
      <c r="AP18" s="794"/>
      <c r="AQ18" s="795"/>
      <c r="AR18" s="793">
        <f>SUM(AR13:AX17)</f>
        <v>69</v>
      </c>
      <c r="AS18" s="794"/>
      <c r="AT18" s="794"/>
      <c r="AU18" s="794"/>
      <c r="AV18" s="794"/>
      <c r="AW18" s="794"/>
      <c r="AX18" s="796"/>
    </row>
    <row r="19" spans="1:50" ht="24.75" customHeight="1">
      <c r="A19" s="322"/>
      <c r="B19" s="323"/>
      <c r="C19" s="323"/>
      <c r="D19" s="323"/>
      <c r="E19" s="323"/>
      <c r="F19" s="324"/>
      <c r="G19" s="765" t="s">
        <v>9</v>
      </c>
      <c r="H19" s="766"/>
      <c r="I19" s="766"/>
      <c r="J19" s="766"/>
      <c r="K19" s="766"/>
      <c r="L19" s="766"/>
      <c r="M19" s="766"/>
      <c r="N19" s="766"/>
      <c r="O19" s="766"/>
      <c r="P19" s="713"/>
      <c r="Q19" s="714"/>
      <c r="R19" s="714"/>
      <c r="S19" s="714"/>
      <c r="T19" s="714"/>
      <c r="U19" s="714"/>
      <c r="V19" s="715"/>
      <c r="W19" s="713"/>
      <c r="X19" s="714"/>
      <c r="Y19" s="714"/>
      <c r="Z19" s="714"/>
      <c r="AA19" s="714"/>
      <c r="AB19" s="714"/>
      <c r="AC19" s="715"/>
      <c r="AD19" s="713"/>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c r="A20" s="322"/>
      <c r="B20" s="323"/>
      <c r="C20" s="323"/>
      <c r="D20" s="323"/>
      <c r="E20" s="323"/>
      <c r="F20" s="324"/>
      <c r="G20" s="765" t="s">
        <v>10</v>
      </c>
      <c r="H20" s="766"/>
      <c r="I20" s="766"/>
      <c r="J20" s="766"/>
      <c r="K20" s="766"/>
      <c r="L20" s="766"/>
      <c r="M20" s="766"/>
      <c r="N20" s="766"/>
      <c r="O20" s="766"/>
      <c r="P20" s="761" t="str">
        <f>IF(P18=0, "-", SUM(P19)/P18)</f>
        <v>-</v>
      </c>
      <c r="Q20" s="761"/>
      <c r="R20" s="761"/>
      <c r="S20" s="761"/>
      <c r="T20" s="761"/>
      <c r="U20" s="761"/>
      <c r="V20" s="761"/>
      <c r="W20" s="761" t="str">
        <f>IF(W18=0, "-", SUM(W19)/W18)</f>
        <v>-</v>
      </c>
      <c r="X20" s="761"/>
      <c r="Y20" s="761"/>
      <c r="Z20" s="761"/>
      <c r="AA20" s="761"/>
      <c r="AB20" s="761"/>
      <c r="AC20" s="761"/>
      <c r="AD20" s="761" t="str">
        <f>IF(AD18=0, "-", SUM(AD19)/AD18)</f>
        <v>-</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c r="A21" s="785"/>
      <c r="B21" s="786"/>
      <c r="C21" s="786"/>
      <c r="D21" s="786"/>
      <c r="E21" s="786"/>
      <c r="F21" s="787"/>
      <c r="G21" s="759" t="s">
        <v>320</v>
      </c>
      <c r="H21" s="760"/>
      <c r="I21" s="760"/>
      <c r="J21" s="760"/>
      <c r="K21" s="760"/>
      <c r="L21" s="760"/>
      <c r="M21" s="760"/>
      <c r="N21" s="760"/>
      <c r="O21" s="760"/>
      <c r="P21" s="761" t="str">
        <f>IF(P19=0, "-", SUM(P19)/SUM(P13,P14))</f>
        <v>-</v>
      </c>
      <c r="Q21" s="761"/>
      <c r="R21" s="761"/>
      <c r="S21" s="761"/>
      <c r="T21" s="761"/>
      <c r="U21" s="761"/>
      <c r="V21" s="761"/>
      <c r="W21" s="761" t="str">
        <f>IF(W19=0, "-", SUM(W19)/SUM(W13,W14))</f>
        <v>-</v>
      </c>
      <c r="X21" s="761"/>
      <c r="Y21" s="761"/>
      <c r="Z21" s="761"/>
      <c r="AA21" s="761"/>
      <c r="AB21" s="761"/>
      <c r="AC21" s="761"/>
      <c r="AD21" s="761" t="str">
        <f>IF(AD19=0, "-", SUM(AD19)/SUM(AD13,AD14))</f>
        <v>-</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c r="A22" s="719" t="s">
        <v>677</v>
      </c>
      <c r="B22" s="720"/>
      <c r="C22" s="720"/>
      <c r="D22" s="720"/>
      <c r="E22" s="720"/>
      <c r="F22" s="721"/>
      <c r="G22" s="725" t="s">
        <v>309</v>
      </c>
      <c r="H22" s="565"/>
      <c r="I22" s="565"/>
      <c r="J22" s="565"/>
      <c r="K22" s="565"/>
      <c r="L22" s="565"/>
      <c r="M22" s="565"/>
      <c r="N22" s="565"/>
      <c r="O22" s="566"/>
      <c r="P22" s="726" t="s">
        <v>675</v>
      </c>
      <c r="Q22" s="565"/>
      <c r="R22" s="565"/>
      <c r="S22" s="565"/>
      <c r="T22" s="565"/>
      <c r="U22" s="565"/>
      <c r="V22" s="566"/>
      <c r="W22" s="726" t="s">
        <v>676</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c r="A23" s="722"/>
      <c r="B23" s="723"/>
      <c r="C23" s="723"/>
      <c r="D23" s="723"/>
      <c r="E23" s="723"/>
      <c r="F23" s="724"/>
      <c r="G23" s="747" t="s">
        <v>698</v>
      </c>
      <c r="H23" s="748"/>
      <c r="I23" s="748"/>
      <c r="J23" s="748"/>
      <c r="K23" s="748"/>
      <c r="L23" s="748"/>
      <c r="M23" s="748"/>
      <c r="N23" s="748"/>
      <c r="O23" s="749"/>
      <c r="P23" s="750" t="s">
        <v>701</v>
      </c>
      <c r="Q23" s="751"/>
      <c r="R23" s="751"/>
      <c r="S23" s="751"/>
      <c r="T23" s="751"/>
      <c r="U23" s="751"/>
      <c r="V23" s="752"/>
      <c r="W23" s="750">
        <v>9</v>
      </c>
      <c r="X23" s="751"/>
      <c r="Y23" s="751"/>
      <c r="Z23" s="751"/>
      <c r="AA23" s="751"/>
      <c r="AB23" s="751"/>
      <c r="AC23" s="752"/>
      <c r="AD23" s="753" t="s">
        <v>718</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customHeight="1">
      <c r="A24" s="722"/>
      <c r="B24" s="723"/>
      <c r="C24" s="723"/>
      <c r="D24" s="723"/>
      <c r="E24" s="723"/>
      <c r="F24" s="724"/>
      <c r="G24" s="716" t="s">
        <v>699</v>
      </c>
      <c r="H24" s="717"/>
      <c r="I24" s="717"/>
      <c r="J24" s="717"/>
      <c r="K24" s="717"/>
      <c r="L24" s="717"/>
      <c r="M24" s="717"/>
      <c r="N24" s="717"/>
      <c r="O24" s="718"/>
      <c r="P24" s="713" t="s">
        <v>700</v>
      </c>
      <c r="Q24" s="714"/>
      <c r="R24" s="714"/>
      <c r="S24" s="714"/>
      <c r="T24" s="714"/>
      <c r="U24" s="714"/>
      <c r="V24" s="715"/>
      <c r="W24" s="713">
        <v>60</v>
      </c>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31.5" hidden="1" customHeight="1">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c r="A29" s="722"/>
      <c r="B29" s="723"/>
      <c r="C29" s="723"/>
      <c r="D29" s="723"/>
      <c r="E29" s="723"/>
      <c r="F29" s="724"/>
      <c r="G29" s="313" t="s">
        <v>18</v>
      </c>
      <c r="H29" s="733"/>
      <c r="I29" s="733"/>
      <c r="J29" s="733"/>
      <c r="K29" s="733"/>
      <c r="L29" s="733"/>
      <c r="M29" s="733"/>
      <c r="N29" s="733"/>
      <c r="O29" s="734"/>
      <c r="P29" s="735" t="str">
        <f>AK13</f>
        <v>-</v>
      </c>
      <c r="Q29" s="736"/>
      <c r="R29" s="736"/>
      <c r="S29" s="736"/>
      <c r="T29" s="736"/>
      <c r="U29" s="736"/>
      <c r="V29" s="737"/>
      <c r="W29" s="738">
        <f>AR13</f>
        <v>69</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c r="A30" s="741" t="s">
        <v>664</v>
      </c>
      <c r="B30" s="742"/>
      <c r="C30" s="742"/>
      <c r="D30" s="742"/>
      <c r="E30" s="742"/>
      <c r="F30" s="743"/>
      <c r="G30" s="744" t="s">
        <v>703</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c r="A31" s="663" t="s">
        <v>665</v>
      </c>
      <c r="B31" s="168"/>
      <c r="C31" s="168"/>
      <c r="D31" s="168"/>
      <c r="E31" s="168"/>
      <c r="F31" s="169"/>
      <c r="G31" s="704" t="s">
        <v>657</v>
      </c>
      <c r="H31" s="705"/>
      <c r="I31" s="705"/>
      <c r="J31" s="705"/>
      <c r="K31" s="705"/>
      <c r="L31" s="705"/>
      <c r="M31" s="705"/>
      <c r="N31" s="705"/>
      <c r="O31" s="705"/>
      <c r="P31" s="706" t="s">
        <v>656</v>
      </c>
      <c r="Q31" s="705"/>
      <c r="R31" s="705"/>
      <c r="S31" s="705"/>
      <c r="T31" s="705"/>
      <c r="U31" s="705"/>
      <c r="V31" s="705"/>
      <c r="W31" s="705"/>
      <c r="X31" s="707"/>
      <c r="Y31" s="708"/>
      <c r="Z31" s="709"/>
      <c r="AA31" s="710"/>
      <c r="AB31" s="641" t="s">
        <v>11</v>
      </c>
      <c r="AC31" s="641"/>
      <c r="AD31" s="641"/>
      <c r="AE31" s="131" t="s">
        <v>501</v>
      </c>
      <c r="AF31" s="711"/>
      <c r="AG31" s="711"/>
      <c r="AH31" s="712"/>
      <c r="AI31" s="131" t="s">
        <v>653</v>
      </c>
      <c r="AJ31" s="711"/>
      <c r="AK31" s="711"/>
      <c r="AL31" s="712"/>
      <c r="AM31" s="131" t="s">
        <v>469</v>
      </c>
      <c r="AN31" s="711"/>
      <c r="AO31" s="711"/>
      <c r="AP31" s="712"/>
      <c r="AQ31" s="638" t="s">
        <v>500</v>
      </c>
      <c r="AR31" s="639"/>
      <c r="AS31" s="639"/>
      <c r="AT31" s="640"/>
      <c r="AU31" s="638" t="s">
        <v>678</v>
      </c>
      <c r="AV31" s="639"/>
      <c r="AW31" s="639"/>
      <c r="AX31" s="648"/>
    </row>
    <row r="32" spans="1:50" ht="28.5" customHeight="1">
      <c r="A32" s="663"/>
      <c r="B32" s="168"/>
      <c r="C32" s="168"/>
      <c r="D32" s="168"/>
      <c r="E32" s="168"/>
      <c r="F32" s="169"/>
      <c r="G32" s="745" t="s">
        <v>722</v>
      </c>
      <c r="H32" s="650"/>
      <c r="I32" s="650"/>
      <c r="J32" s="650"/>
      <c r="K32" s="650"/>
      <c r="L32" s="650"/>
      <c r="M32" s="650"/>
      <c r="N32" s="650"/>
      <c r="O32" s="650"/>
      <c r="P32" s="400" t="s">
        <v>723</v>
      </c>
      <c r="Q32" s="654"/>
      <c r="R32" s="654"/>
      <c r="S32" s="654"/>
      <c r="T32" s="654"/>
      <c r="U32" s="654"/>
      <c r="V32" s="654"/>
      <c r="W32" s="654"/>
      <c r="X32" s="655"/>
      <c r="Y32" s="659" t="s">
        <v>52</v>
      </c>
      <c r="Z32" s="660"/>
      <c r="AA32" s="661"/>
      <c r="AB32" s="662"/>
      <c r="AC32" s="662"/>
      <c r="AD32" s="662"/>
      <c r="AE32" s="677" t="s">
        <v>701</v>
      </c>
      <c r="AF32" s="631"/>
      <c r="AG32" s="631"/>
      <c r="AH32" s="631"/>
      <c r="AI32" s="631" t="s">
        <v>700</v>
      </c>
      <c r="AJ32" s="631"/>
      <c r="AK32" s="631"/>
      <c r="AL32" s="631"/>
      <c r="AM32" s="631" t="s">
        <v>700</v>
      </c>
      <c r="AN32" s="631"/>
      <c r="AO32" s="631"/>
      <c r="AP32" s="631"/>
      <c r="AQ32" s="631" t="s">
        <v>700</v>
      </c>
      <c r="AR32" s="631"/>
      <c r="AS32" s="631"/>
      <c r="AT32" s="631"/>
      <c r="AU32" s="108" t="s">
        <v>716</v>
      </c>
      <c r="AV32" s="633"/>
      <c r="AW32" s="633"/>
      <c r="AX32" s="634"/>
    </row>
    <row r="33" spans="1:51" ht="28.5" customHeight="1">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c r="AC33" s="662"/>
      <c r="AD33" s="662"/>
      <c r="AE33" s="631" t="s">
        <v>700</v>
      </c>
      <c r="AF33" s="631"/>
      <c r="AG33" s="631"/>
      <c r="AH33" s="631"/>
      <c r="AI33" s="631" t="s">
        <v>700</v>
      </c>
      <c r="AJ33" s="631"/>
      <c r="AK33" s="631"/>
      <c r="AL33" s="631"/>
      <c r="AM33" s="631" t="s">
        <v>700</v>
      </c>
      <c r="AN33" s="631"/>
      <c r="AO33" s="631"/>
      <c r="AP33" s="631"/>
      <c r="AQ33" s="631" t="s">
        <v>700</v>
      </c>
      <c r="AR33" s="631"/>
      <c r="AS33" s="631"/>
      <c r="AT33" s="631"/>
      <c r="AU33" s="108">
        <v>1</v>
      </c>
      <c r="AV33" s="633"/>
      <c r="AW33" s="633"/>
      <c r="AX33" s="634"/>
    </row>
    <row r="34" spans="1:51" ht="23.25" customHeight="1">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c r="A35" s="698"/>
      <c r="B35" s="699"/>
      <c r="C35" s="699"/>
      <c r="D35" s="699"/>
      <c r="E35" s="699"/>
      <c r="F35" s="700"/>
      <c r="G35" s="667" t="s">
        <v>721</v>
      </c>
      <c r="H35" s="668"/>
      <c r="I35" s="668"/>
      <c r="J35" s="668"/>
      <c r="K35" s="668"/>
      <c r="L35" s="668"/>
      <c r="M35" s="668"/>
      <c r="N35" s="668"/>
      <c r="O35" s="668"/>
      <c r="P35" s="668"/>
      <c r="Q35" s="668"/>
      <c r="R35" s="668"/>
      <c r="S35" s="668"/>
      <c r="T35" s="668"/>
      <c r="U35" s="668"/>
      <c r="V35" s="668"/>
      <c r="W35" s="668"/>
      <c r="X35" s="668"/>
      <c r="Y35" s="671" t="s">
        <v>666</v>
      </c>
      <c r="Z35" s="672"/>
      <c r="AA35" s="673"/>
      <c r="AB35" s="674"/>
      <c r="AC35" s="675"/>
      <c r="AD35" s="676"/>
      <c r="AE35" s="677" t="s">
        <v>700</v>
      </c>
      <c r="AF35" s="677"/>
      <c r="AG35" s="677"/>
      <c r="AH35" s="677"/>
      <c r="AI35" s="677" t="s">
        <v>700</v>
      </c>
      <c r="AJ35" s="677"/>
      <c r="AK35" s="677"/>
      <c r="AL35" s="677"/>
      <c r="AM35" s="677" t="s">
        <v>700</v>
      </c>
      <c r="AN35" s="677"/>
      <c r="AO35" s="677"/>
      <c r="AP35" s="677"/>
      <c r="AQ35" s="108" t="s">
        <v>700</v>
      </c>
      <c r="AR35" s="102"/>
      <c r="AS35" s="102"/>
      <c r="AT35" s="102"/>
      <c r="AU35" s="102" t="s">
        <v>700</v>
      </c>
      <c r="AV35" s="102"/>
      <c r="AW35" s="102"/>
      <c r="AX35" s="103"/>
    </row>
    <row r="36" spans="1:51" ht="46.5" customHeight="1">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669</v>
      </c>
      <c r="Z36" s="664"/>
      <c r="AA36" s="665"/>
      <c r="AB36" s="627" t="s">
        <v>670</v>
      </c>
      <c r="AC36" s="628"/>
      <c r="AD36" s="629"/>
      <c r="AE36" s="630" t="s">
        <v>700</v>
      </c>
      <c r="AF36" s="630"/>
      <c r="AG36" s="630"/>
      <c r="AH36" s="630"/>
      <c r="AI36" s="630" t="s">
        <v>700</v>
      </c>
      <c r="AJ36" s="630"/>
      <c r="AK36" s="630"/>
      <c r="AL36" s="630"/>
      <c r="AM36" s="630" t="s">
        <v>700</v>
      </c>
      <c r="AN36" s="630"/>
      <c r="AO36" s="630"/>
      <c r="AP36" s="630"/>
      <c r="AQ36" s="630" t="s">
        <v>700</v>
      </c>
      <c r="AR36" s="630"/>
      <c r="AS36" s="630"/>
      <c r="AT36" s="630"/>
      <c r="AU36" s="630" t="s">
        <v>700</v>
      </c>
      <c r="AV36" s="630"/>
      <c r="AW36" s="630"/>
      <c r="AX36" s="666"/>
    </row>
    <row r="37" spans="1:51" ht="18.75" customHeight="1">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customHeight="1">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v>4</v>
      </c>
      <c r="AR38" s="523"/>
      <c r="AS38" s="142" t="s">
        <v>224</v>
      </c>
      <c r="AT38" s="143"/>
      <c r="AU38" s="141">
        <v>5</v>
      </c>
      <c r="AV38" s="141"/>
      <c r="AW38" s="123" t="s">
        <v>170</v>
      </c>
      <c r="AX38" s="144"/>
    </row>
    <row r="39" spans="1:51" ht="23.25" customHeight="1">
      <c r="A39" s="689"/>
      <c r="B39" s="687"/>
      <c r="C39" s="687"/>
      <c r="D39" s="687"/>
      <c r="E39" s="687"/>
      <c r="F39" s="688"/>
      <c r="G39" s="193" t="s">
        <v>716</v>
      </c>
      <c r="H39" s="194"/>
      <c r="I39" s="194"/>
      <c r="J39" s="194"/>
      <c r="K39" s="194"/>
      <c r="L39" s="194"/>
      <c r="M39" s="194"/>
      <c r="N39" s="194"/>
      <c r="O39" s="195"/>
      <c r="P39" s="146" t="s">
        <v>716</v>
      </c>
      <c r="Q39" s="146"/>
      <c r="R39" s="146"/>
      <c r="S39" s="146"/>
      <c r="T39" s="146"/>
      <c r="U39" s="146"/>
      <c r="V39" s="146"/>
      <c r="W39" s="146"/>
      <c r="X39" s="147"/>
      <c r="Y39" s="234" t="s">
        <v>12</v>
      </c>
      <c r="Z39" s="235"/>
      <c r="AA39" s="236"/>
      <c r="AB39" s="163"/>
      <c r="AC39" s="163"/>
      <c r="AD39" s="163"/>
      <c r="AE39" s="108" t="s">
        <v>700</v>
      </c>
      <c r="AF39" s="102"/>
      <c r="AG39" s="102"/>
      <c r="AH39" s="102"/>
      <c r="AI39" s="108" t="s">
        <v>700</v>
      </c>
      <c r="AJ39" s="102"/>
      <c r="AK39" s="102"/>
      <c r="AL39" s="102"/>
      <c r="AM39" s="108" t="s">
        <v>700</v>
      </c>
      <c r="AN39" s="102"/>
      <c r="AO39" s="102"/>
      <c r="AP39" s="102"/>
      <c r="AQ39" s="109" t="s">
        <v>700</v>
      </c>
      <c r="AR39" s="110"/>
      <c r="AS39" s="110"/>
      <c r="AT39" s="111"/>
      <c r="AU39" s="102" t="s">
        <v>716</v>
      </c>
      <c r="AV39" s="102"/>
      <c r="AW39" s="102"/>
      <c r="AX39" s="103"/>
    </row>
    <row r="40" spans="1:51" ht="23.25" customHeight="1">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c r="AC40" s="107"/>
      <c r="AD40" s="107"/>
      <c r="AE40" s="108" t="s">
        <v>700</v>
      </c>
      <c r="AF40" s="102"/>
      <c r="AG40" s="102"/>
      <c r="AH40" s="102"/>
      <c r="AI40" s="108" t="s">
        <v>700</v>
      </c>
      <c r="AJ40" s="102"/>
      <c r="AK40" s="102"/>
      <c r="AL40" s="102"/>
      <c r="AM40" s="108" t="s">
        <v>700</v>
      </c>
      <c r="AN40" s="102"/>
      <c r="AO40" s="102"/>
      <c r="AP40" s="102"/>
      <c r="AQ40" s="109" t="s">
        <v>700</v>
      </c>
      <c r="AR40" s="110"/>
      <c r="AS40" s="110"/>
      <c r="AT40" s="111"/>
      <c r="AU40" s="102" t="s">
        <v>716</v>
      </c>
      <c r="AV40" s="102"/>
      <c r="AW40" s="102"/>
      <c r="AX40" s="103"/>
    </row>
    <row r="41" spans="1:51" ht="23.25" customHeight="1">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700</v>
      </c>
      <c r="AF41" s="102"/>
      <c r="AG41" s="102"/>
      <c r="AH41" s="102"/>
      <c r="AI41" s="108" t="s">
        <v>700</v>
      </c>
      <c r="AJ41" s="102"/>
      <c r="AK41" s="102"/>
      <c r="AL41" s="102"/>
      <c r="AM41" s="108" t="s">
        <v>700</v>
      </c>
      <c r="AN41" s="102"/>
      <c r="AO41" s="102"/>
      <c r="AP41" s="102"/>
      <c r="AQ41" s="109" t="s">
        <v>700</v>
      </c>
      <c r="AR41" s="110"/>
      <c r="AS41" s="110"/>
      <c r="AT41" s="111"/>
      <c r="AU41" s="102" t="s">
        <v>716</v>
      </c>
      <c r="AV41" s="102"/>
      <c r="AW41" s="102"/>
      <c r="AX41" s="103"/>
    </row>
    <row r="42" spans="1:51" ht="23.25" customHeight="1">
      <c r="A42" s="202" t="s">
        <v>344</v>
      </c>
      <c r="B42" s="165"/>
      <c r="C42" s="165"/>
      <c r="D42" s="165"/>
      <c r="E42" s="165"/>
      <c r="F42" s="166"/>
      <c r="G42" s="204" t="s">
        <v>716</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c r="A46" s="210"/>
      <c r="B46" s="167"/>
      <c r="C46" s="168"/>
      <c r="D46" s="168"/>
      <c r="E46" s="168"/>
      <c r="F46" s="169"/>
      <c r="G46" s="216" t="s">
        <v>710</v>
      </c>
      <c r="H46" s="216"/>
      <c r="I46" s="216"/>
      <c r="J46" s="216"/>
      <c r="K46" s="216"/>
      <c r="L46" s="216"/>
      <c r="M46" s="216"/>
      <c r="N46" s="216"/>
      <c r="O46" s="216"/>
      <c r="P46" s="216"/>
      <c r="Q46" s="216"/>
      <c r="R46" s="216"/>
      <c r="S46" s="216"/>
      <c r="T46" s="216"/>
      <c r="U46" s="216"/>
      <c r="V46" s="216"/>
      <c r="W46" s="216"/>
      <c r="X46" s="216"/>
      <c r="Y46" s="216"/>
      <c r="Z46" s="216"/>
      <c r="AA46" s="217"/>
      <c r="AB46" s="222" t="s">
        <v>714</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customHeight="1">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v>4</v>
      </c>
      <c r="AR50" s="141"/>
      <c r="AS50" s="142" t="s">
        <v>224</v>
      </c>
      <c r="AT50" s="143"/>
      <c r="AU50" s="141">
        <v>5</v>
      </c>
      <c r="AV50" s="141"/>
      <c r="AW50" s="123" t="s">
        <v>170</v>
      </c>
      <c r="AX50" s="144"/>
      <c r="AY50">
        <f t="shared" si="0"/>
        <v>1</v>
      </c>
      <c r="AZ50" s="10"/>
      <c r="BA50" s="10"/>
      <c r="BB50" s="10"/>
      <c r="BC50" s="10"/>
      <c r="BD50" s="10"/>
      <c r="BE50" s="10"/>
      <c r="BF50" s="10"/>
      <c r="BG50" s="10"/>
      <c r="BH50" s="10"/>
    </row>
    <row r="51" spans="1:60" ht="23.25" customHeight="1">
      <c r="A51" s="210"/>
      <c r="B51" s="167"/>
      <c r="C51" s="168"/>
      <c r="D51" s="168"/>
      <c r="E51" s="168"/>
      <c r="F51" s="169"/>
      <c r="G51" s="145" t="s">
        <v>708</v>
      </c>
      <c r="H51" s="146"/>
      <c r="I51" s="146"/>
      <c r="J51" s="146"/>
      <c r="K51" s="146"/>
      <c r="L51" s="146"/>
      <c r="M51" s="146"/>
      <c r="N51" s="146"/>
      <c r="O51" s="147"/>
      <c r="P51" s="146" t="s">
        <v>711</v>
      </c>
      <c r="Q51" s="154"/>
      <c r="R51" s="154"/>
      <c r="S51" s="154"/>
      <c r="T51" s="154"/>
      <c r="U51" s="154"/>
      <c r="V51" s="154"/>
      <c r="W51" s="154"/>
      <c r="X51" s="155"/>
      <c r="Y51" s="160" t="s">
        <v>58</v>
      </c>
      <c r="Z51" s="161"/>
      <c r="AA51" s="162"/>
      <c r="AB51" s="163"/>
      <c r="AC51" s="163"/>
      <c r="AD51" s="163"/>
      <c r="AE51" s="108" t="s">
        <v>700</v>
      </c>
      <c r="AF51" s="102"/>
      <c r="AG51" s="102"/>
      <c r="AH51" s="102"/>
      <c r="AI51" s="108" t="s">
        <v>700</v>
      </c>
      <c r="AJ51" s="102"/>
      <c r="AK51" s="102"/>
      <c r="AL51" s="102"/>
      <c r="AM51" s="108" t="s">
        <v>700</v>
      </c>
      <c r="AN51" s="102"/>
      <c r="AO51" s="102"/>
      <c r="AP51" s="102"/>
      <c r="AQ51" s="109" t="s">
        <v>700</v>
      </c>
      <c r="AR51" s="110"/>
      <c r="AS51" s="110"/>
      <c r="AT51" s="111"/>
      <c r="AU51" s="102" t="s">
        <v>716</v>
      </c>
      <c r="AV51" s="102"/>
      <c r="AW51" s="102"/>
      <c r="AX51" s="103"/>
      <c r="AY51">
        <f t="shared" si="0"/>
        <v>1</v>
      </c>
    </row>
    <row r="52" spans="1:60" ht="23.25" customHeight="1">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t="s">
        <v>700</v>
      </c>
      <c r="AF52" s="102"/>
      <c r="AG52" s="102"/>
      <c r="AH52" s="102"/>
      <c r="AI52" s="108" t="s">
        <v>700</v>
      </c>
      <c r="AJ52" s="102"/>
      <c r="AK52" s="102"/>
      <c r="AL52" s="102"/>
      <c r="AM52" s="108" t="s">
        <v>700</v>
      </c>
      <c r="AN52" s="102"/>
      <c r="AO52" s="102"/>
      <c r="AP52" s="102"/>
      <c r="AQ52" s="109" t="s">
        <v>700</v>
      </c>
      <c r="AR52" s="110"/>
      <c r="AS52" s="110"/>
      <c r="AT52" s="111"/>
      <c r="AU52" s="102">
        <v>250</v>
      </c>
      <c r="AV52" s="102"/>
      <c r="AW52" s="102"/>
      <c r="AX52" s="103"/>
      <c r="AY52">
        <f t="shared" si="0"/>
        <v>1</v>
      </c>
      <c r="AZ52" s="10"/>
      <c r="BA52" s="10"/>
      <c r="BB52" s="10"/>
      <c r="BC52" s="10"/>
    </row>
    <row r="53" spans="1:60" ht="23.25" customHeight="1">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700</v>
      </c>
      <c r="AF53" s="114"/>
      <c r="AG53" s="114"/>
      <c r="AH53" s="114"/>
      <c r="AI53" s="113" t="s">
        <v>700</v>
      </c>
      <c r="AJ53" s="114"/>
      <c r="AK53" s="114"/>
      <c r="AL53" s="114"/>
      <c r="AM53" s="113" t="s">
        <v>700</v>
      </c>
      <c r="AN53" s="114"/>
      <c r="AO53" s="114"/>
      <c r="AP53" s="114"/>
      <c r="AQ53" s="109" t="s">
        <v>700</v>
      </c>
      <c r="AR53" s="110"/>
      <c r="AS53" s="110"/>
      <c r="AT53" s="111"/>
      <c r="AU53" s="102" t="s">
        <v>716</v>
      </c>
      <c r="AV53" s="102"/>
      <c r="AW53" s="102"/>
      <c r="AX53" s="103"/>
      <c r="AY53">
        <f t="shared" si="0"/>
        <v>1</v>
      </c>
      <c r="AZ53" s="10"/>
      <c r="BA53" s="10"/>
      <c r="BB53" s="10"/>
      <c r="BC53" s="10"/>
      <c r="BD53" s="10"/>
      <c r="BE53" s="10"/>
      <c r="BF53" s="10"/>
      <c r="BG53" s="10"/>
      <c r="BH53" s="10"/>
    </row>
    <row r="54" spans="1:60" ht="18.75" hidden="1" customHeight="1">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v>4</v>
      </c>
      <c r="AR55" s="141"/>
      <c r="AS55" s="142" t="s">
        <v>224</v>
      </c>
      <c r="AT55" s="143"/>
      <c r="AU55" s="141">
        <v>5</v>
      </c>
      <c r="AV55" s="141"/>
      <c r="AW55" s="123" t="s">
        <v>170</v>
      </c>
      <c r="AX55" s="144"/>
      <c r="AY55">
        <f>$AY$54</f>
        <v>0</v>
      </c>
      <c r="AZ55" s="10"/>
      <c r="BA55" s="10"/>
      <c r="BB55" s="10"/>
      <c r="BC55" s="10"/>
      <c r="BD55" s="10"/>
      <c r="BE55" s="10"/>
      <c r="BF55" s="10"/>
      <c r="BG55" s="10"/>
      <c r="BH55" s="10"/>
    </row>
    <row r="56" spans="1:60" ht="23.25" hidden="1" customHeight="1">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t="s">
        <v>700</v>
      </c>
      <c r="AF56" s="102"/>
      <c r="AG56" s="102"/>
      <c r="AH56" s="102"/>
      <c r="AI56" s="108" t="s">
        <v>700</v>
      </c>
      <c r="AJ56" s="102"/>
      <c r="AK56" s="102"/>
      <c r="AL56" s="102"/>
      <c r="AM56" s="108" t="s">
        <v>700</v>
      </c>
      <c r="AN56" s="102"/>
      <c r="AO56" s="102"/>
      <c r="AP56" s="102"/>
      <c r="AQ56" s="109" t="s">
        <v>700</v>
      </c>
      <c r="AR56" s="110"/>
      <c r="AS56" s="110"/>
      <c r="AT56" s="111"/>
      <c r="AU56" s="102"/>
      <c r="AV56" s="102"/>
      <c r="AW56" s="102"/>
      <c r="AX56" s="103"/>
      <c r="AY56">
        <f>$AY$54</f>
        <v>0</v>
      </c>
    </row>
    <row r="57" spans="1:60" ht="23.25" hidden="1" customHeight="1">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t="s">
        <v>700</v>
      </c>
      <c r="AF57" s="102"/>
      <c r="AG57" s="102"/>
      <c r="AH57" s="102"/>
      <c r="AI57" s="108" t="s">
        <v>700</v>
      </c>
      <c r="AJ57" s="102"/>
      <c r="AK57" s="102"/>
      <c r="AL57" s="102"/>
      <c r="AM57" s="108" t="s">
        <v>700</v>
      </c>
      <c r="AN57" s="102"/>
      <c r="AO57" s="102"/>
      <c r="AP57" s="102"/>
      <c r="AQ57" s="109" t="s">
        <v>700</v>
      </c>
      <c r="AR57" s="110"/>
      <c r="AS57" s="110"/>
      <c r="AT57" s="111"/>
      <c r="AU57" s="102"/>
      <c r="AV57" s="102"/>
      <c r="AW57" s="102"/>
      <c r="AX57" s="103"/>
      <c r="AY57">
        <f>$AY$54</f>
        <v>0</v>
      </c>
      <c r="AZ57" s="10"/>
      <c r="BA57" s="10"/>
      <c r="BB57" s="10"/>
      <c r="BC57" s="10"/>
    </row>
    <row r="58" spans="1:60" ht="23.25" hidden="1" customHeight="1">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t="s">
        <v>700</v>
      </c>
      <c r="AF58" s="114"/>
      <c r="AG58" s="114"/>
      <c r="AH58" s="114"/>
      <c r="AI58" s="113" t="s">
        <v>700</v>
      </c>
      <c r="AJ58" s="114"/>
      <c r="AK58" s="114"/>
      <c r="AL58" s="114"/>
      <c r="AM58" s="113" t="s">
        <v>700</v>
      </c>
      <c r="AN58" s="114"/>
      <c r="AO58" s="114"/>
      <c r="AP58" s="114"/>
      <c r="AQ58" s="109" t="s">
        <v>700</v>
      </c>
      <c r="AR58" s="110"/>
      <c r="AS58" s="110"/>
      <c r="AT58" s="111"/>
      <c r="AU58" s="102"/>
      <c r="AV58" s="102"/>
      <c r="AW58" s="102"/>
      <c r="AX58" s="103"/>
      <c r="AY58">
        <f>$AY$54</f>
        <v>0</v>
      </c>
      <c r="AZ58" s="10"/>
      <c r="BA58" s="10"/>
      <c r="BB58" s="10"/>
      <c r="BC58" s="10"/>
      <c r="BD58" s="10"/>
      <c r="BE58" s="10"/>
      <c r="BF58" s="10"/>
      <c r="BG58" s="10"/>
      <c r="BH58" s="10"/>
    </row>
    <row r="59" spans="1:60" ht="18.75" hidden="1" customHeight="1">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v>4</v>
      </c>
      <c r="AR60" s="141"/>
      <c r="AS60" s="142" t="s">
        <v>224</v>
      </c>
      <c r="AT60" s="143"/>
      <c r="AU60" s="141">
        <v>5</v>
      </c>
      <c r="AV60" s="141"/>
      <c r="AW60" s="123" t="s">
        <v>170</v>
      </c>
      <c r="AX60" s="144"/>
      <c r="AY60">
        <f>$AY$59</f>
        <v>0</v>
      </c>
      <c r="AZ60" s="10"/>
      <c r="BA60" s="10"/>
      <c r="BB60" s="10"/>
      <c r="BC60" s="10"/>
      <c r="BD60" s="10"/>
      <c r="BE60" s="10"/>
      <c r="BF60" s="10"/>
      <c r="BG60" s="10"/>
      <c r="BH60" s="10"/>
    </row>
    <row r="61" spans="1:60" ht="23.25" hidden="1" customHeight="1">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t="s">
        <v>700</v>
      </c>
      <c r="AF61" s="102"/>
      <c r="AG61" s="102"/>
      <c r="AH61" s="102"/>
      <c r="AI61" s="108" t="s">
        <v>700</v>
      </c>
      <c r="AJ61" s="102"/>
      <c r="AK61" s="102"/>
      <c r="AL61" s="102"/>
      <c r="AM61" s="108" t="s">
        <v>700</v>
      </c>
      <c r="AN61" s="102"/>
      <c r="AO61" s="102"/>
      <c r="AP61" s="102"/>
      <c r="AQ61" s="109" t="s">
        <v>700</v>
      </c>
      <c r="AR61" s="110"/>
      <c r="AS61" s="110"/>
      <c r="AT61" s="111"/>
      <c r="AU61" s="102"/>
      <c r="AV61" s="102"/>
      <c r="AW61" s="102"/>
      <c r="AX61" s="103"/>
      <c r="AY61">
        <f>$AY$59</f>
        <v>0</v>
      </c>
    </row>
    <row r="62" spans="1:60" ht="23.25" hidden="1" customHeight="1">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t="s">
        <v>700</v>
      </c>
      <c r="AF62" s="102"/>
      <c r="AG62" s="102"/>
      <c r="AH62" s="102"/>
      <c r="AI62" s="108" t="s">
        <v>700</v>
      </c>
      <c r="AJ62" s="102"/>
      <c r="AK62" s="102"/>
      <c r="AL62" s="102"/>
      <c r="AM62" s="108" t="s">
        <v>700</v>
      </c>
      <c r="AN62" s="102"/>
      <c r="AO62" s="102"/>
      <c r="AP62" s="102"/>
      <c r="AQ62" s="109" t="s">
        <v>700</v>
      </c>
      <c r="AR62" s="110"/>
      <c r="AS62" s="110"/>
      <c r="AT62" s="111"/>
      <c r="AU62" s="102"/>
      <c r="AV62" s="102"/>
      <c r="AW62" s="102"/>
      <c r="AX62" s="103"/>
      <c r="AY62">
        <f>$AY$59</f>
        <v>0</v>
      </c>
      <c r="AZ62" s="10"/>
      <c r="BA62" s="10"/>
      <c r="BB62" s="10"/>
      <c r="BC62" s="10"/>
    </row>
    <row r="63" spans="1:60" ht="23.25" hidden="1" customHeight="1" thickBot="1">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t="s">
        <v>700</v>
      </c>
      <c r="AF63" s="114"/>
      <c r="AG63" s="114"/>
      <c r="AH63" s="114"/>
      <c r="AI63" s="113" t="s">
        <v>700</v>
      </c>
      <c r="AJ63" s="114"/>
      <c r="AK63" s="114"/>
      <c r="AL63" s="114"/>
      <c r="AM63" s="113" t="s">
        <v>700</v>
      </c>
      <c r="AN63" s="114"/>
      <c r="AO63" s="114"/>
      <c r="AP63" s="114"/>
      <c r="AQ63" s="109" t="s">
        <v>700</v>
      </c>
      <c r="AR63" s="110"/>
      <c r="AS63" s="110"/>
      <c r="AT63" s="111"/>
      <c r="AU63" s="102"/>
      <c r="AV63" s="102"/>
      <c r="AW63" s="102"/>
      <c r="AX63" s="103"/>
      <c r="AY63">
        <f>$AY$59</f>
        <v>0</v>
      </c>
      <c r="AZ63" s="10"/>
      <c r="BA63" s="10"/>
      <c r="BB63" s="10"/>
      <c r="BC63" s="10"/>
      <c r="BD63" s="10"/>
      <c r="BE63" s="10"/>
      <c r="BF63" s="10"/>
      <c r="BG63" s="10"/>
      <c r="BH63" s="10"/>
    </row>
    <row r="64" spans="1:60" ht="47.25" hidden="1" customHeight="1">
      <c r="A64" s="741" t="s">
        <v>664</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c r="A65" s="663" t="s">
        <v>665</v>
      </c>
      <c r="B65" s="168"/>
      <c r="C65" s="168"/>
      <c r="D65" s="168"/>
      <c r="E65" s="168"/>
      <c r="F65" s="169"/>
      <c r="G65" s="704" t="s">
        <v>657</v>
      </c>
      <c r="H65" s="705"/>
      <c r="I65" s="705"/>
      <c r="J65" s="705"/>
      <c r="K65" s="705"/>
      <c r="L65" s="705"/>
      <c r="M65" s="705"/>
      <c r="N65" s="705"/>
      <c r="O65" s="705"/>
      <c r="P65" s="706" t="s">
        <v>656</v>
      </c>
      <c r="Q65" s="705"/>
      <c r="R65" s="705"/>
      <c r="S65" s="705"/>
      <c r="T65" s="705"/>
      <c r="U65" s="705"/>
      <c r="V65" s="705"/>
      <c r="W65" s="705"/>
      <c r="X65" s="707"/>
      <c r="Y65" s="708"/>
      <c r="Z65" s="709"/>
      <c r="AA65" s="710"/>
      <c r="AB65" s="641" t="s">
        <v>11</v>
      </c>
      <c r="AC65" s="641"/>
      <c r="AD65" s="641"/>
      <c r="AE65" s="131" t="s">
        <v>501</v>
      </c>
      <c r="AF65" s="711"/>
      <c r="AG65" s="711"/>
      <c r="AH65" s="712"/>
      <c r="AI65" s="131" t="s">
        <v>653</v>
      </c>
      <c r="AJ65" s="711"/>
      <c r="AK65" s="711"/>
      <c r="AL65" s="712"/>
      <c r="AM65" s="131" t="s">
        <v>469</v>
      </c>
      <c r="AN65" s="711"/>
      <c r="AO65" s="711"/>
      <c r="AP65" s="712"/>
      <c r="AQ65" s="638" t="s">
        <v>500</v>
      </c>
      <c r="AR65" s="639"/>
      <c r="AS65" s="639"/>
      <c r="AT65" s="640"/>
      <c r="AU65" s="638" t="s">
        <v>678</v>
      </c>
      <c r="AV65" s="639"/>
      <c r="AW65" s="639"/>
      <c r="AX65" s="648"/>
      <c r="AY65">
        <f>COUNTA($G$66)</f>
        <v>0</v>
      </c>
    </row>
    <row r="66" spans="1:51" ht="23.25" hidden="1" customHeight="1">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t="s">
        <v>700</v>
      </c>
      <c r="AF66" s="631"/>
      <c r="AG66" s="631"/>
      <c r="AH66" s="631"/>
      <c r="AI66" s="631" t="s">
        <v>700</v>
      </c>
      <c r="AJ66" s="631"/>
      <c r="AK66" s="631"/>
      <c r="AL66" s="631"/>
      <c r="AM66" s="631" t="s">
        <v>700</v>
      </c>
      <c r="AN66" s="631"/>
      <c r="AO66" s="631"/>
      <c r="AP66" s="631"/>
      <c r="AQ66" s="631" t="s">
        <v>700</v>
      </c>
      <c r="AR66" s="631"/>
      <c r="AS66" s="631"/>
      <c r="AT66" s="631"/>
      <c r="AU66" s="632"/>
      <c r="AV66" s="633"/>
      <c r="AW66" s="633"/>
      <c r="AX66" s="634"/>
      <c r="AY66">
        <f>$AY$65</f>
        <v>0</v>
      </c>
    </row>
    <row r="67" spans="1:51" ht="23.25" hidden="1" customHeight="1">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t="s">
        <v>700</v>
      </c>
      <c r="AF67" s="631"/>
      <c r="AG67" s="631"/>
      <c r="AH67" s="631"/>
      <c r="AI67" s="631" t="s">
        <v>700</v>
      </c>
      <c r="AJ67" s="631"/>
      <c r="AK67" s="631"/>
      <c r="AL67" s="631"/>
      <c r="AM67" s="631" t="s">
        <v>700</v>
      </c>
      <c r="AN67" s="631"/>
      <c r="AO67" s="631"/>
      <c r="AP67" s="631"/>
      <c r="AQ67" s="631" t="s">
        <v>700</v>
      </c>
      <c r="AR67" s="631"/>
      <c r="AS67" s="631"/>
      <c r="AT67" s="631"/>
      <c r="AU67" s="632"/>
      <c r="AV67" s="633"/>
      <c r="AW67" s="633"/>
      <c r="AX67" s="634"/>
      <c r="AY67">
        <f>$AY$65</f>
        <v>0</v>
      </c>
    </row>
    <row r="68" spans="1:51" ht="23.25" hidden="1" customHeight="1">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c r="A69" s="698"/>
      <c r="B69" s="699"/>
      <c r="C69" s="699"/>
      <c r="D69" s="699"/>
      <c r="E69" s="699"/>
      <c r="F69" s="700"/>
      <c r="G69" s="667" t="s">
        <v>668</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t="s">
        <v>700</v>
      </c>
      <c r="AF69" s="677"/>
      <c r="AG69" s="677"/>
      <c r="AH69" s="677"/>
      <c r="AI69" s="677" t="s">
        <v>700</v>
      </c>
      <c r="AJ69" s="677"/>
      <c r="AK69" s="677"/>
      <c r="AL69" s="677"/>
      <c r="AM69" s="677" t="s">
        <v>700</v>
      </c>
      <c r="AN69" s="677"/>
      <c r="AO69" s="677"/>
      <c r="AP69" s="677"/>
      <c r="AQ69" s="108" t="s">
        <v>701</v>
      </c>
      <c r="AR69" s="102"/>
      <c r="AS69" s="102"/>
      <c r="AT69" s="102"/>
      <c r="AU69" s="102"/>
      <c r="AV69" s="102"/>
      <c r="AW69" s="102"/>
      <c r="AX69" s="103"/>
      <c r="AY69">
        <f>$AY$68</f>
        <v>0</v>
      </c>
    </row>
    <row r="70" spans="1:51" ht="46.5" hidden="1" customHeight="1">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670</v>
      </c>
      <c r="AC70" s="628"/>
      <c r="AD70" s="629"/>
      <c r="AE70" s="630" t="s">
        <v>700</v>
      </c>
      <c r="AF70" s="630"/>
      <c r="AG70" s="630"/>
      <c r="AH70" s="630"/>
      <c r="AI70" s="630" t="s">
        <v>700</v>
      </c>
      <c r="AJ70" s="630"/>
      <c r="AK70" s="630"/>
      <c r="AL70" s="630"/>
      <c r="AM70" s="630" t="s">
        <v>700</v>
      </c>
      <c r="AN70" s="630"/>
      <c r="AO70" s="630"/>
      <c r="AP70" s="630"/>
      <c r="AQ70" s="630" t="s">
        <v>701</v>
      </c>
      <c r="AR70" s="630"/>
      <c r="AS70" s="630"/>
      <c r="AT70" s="630"/>
      <c r="AU70" s="630"/>
      <c r="AV70" s="630"/>
      <c r="AW70" s="630"/>
      <c r="AX70" s="666"/>
      <c r="AY70">
        <f>$AY$68</f>
        <v>0</v>
      </c>
    </row>
    <row r="71" spans="1:51" ht="18.75" hidden="1" customHeight="1">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v>4</v>
      </c>
      <c r="AR72" s="523"/>
      <c r="AS72" s="142" t="s">
        <v>224</v>
      </c>
      <c r="AT72" s="143"/>
      <c r="AU72" s="141">
        <v>5</v>
      </c>
      <c r="AV72" s="141"/>
      <c r="AW72" s="123" t="s">
        <v>170</v>
      </c>
      <c r="AX72" s="144"/>
      <c r="AY72">
        <f t="shared" ref="AY72:AY77" si="1">$AY$71</f>
        <v>0</v>
      </c>
    </row>
    <row r="73" spans="1:51" ht="23.25" hidden="1" customHeight="1">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t="s">
        <v>700</v>
      </c>
      <c r="AF73" s="102"/>
      <c r="AG73" s="102"/>
      <c r="AH73" s="102"/>
      <c r="AI73" s="108" t="s">
        <v>700</v>
      </c>
      <c r="AJ73" s="102"/>
      <c r="AK73" s="102"/>
      <c r="AL73" s="102"/>
      <c r="AM73" s="108" t="s">
        <v>700</v>
      </c>
      <c r="AN73" s="102"/>
      <c r="AO73" s="102"/>
      <c r="AP73" s="102"/>
      <c r="AQ73" s="109" t="s">
        <v>700</v>
      </c>
      <c r="AR73" s="110"/>
      <c r="AS73" s="110"/>
      <c r="AT73" s="111"/>
      <c r="AU73" s="102"/>
      <c r="AV73" s="102"/>
      <c r="AW73" s="102"/>
      <c r="AX73" s="103"/>
      <c r="AY73">
        <f t="shared" si="1"/>
        <v>0</v>
      </c>
    </row>
    <row r="74" spans="1:51" ht="23.25" hidden="1" customHeight="1">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t="s">
        <v>700</v>
      </c>
      <c r="AF74" s="102"/>
      <c r="AG74" s="102"/>
      <c r="AH74" s="102"/>
      <c r="AI74" s="108" t="s">
        <v>700</v>
      </c>
      <c r="AJ74" s="102"/>
      <c r="AK74" s="102"/>
      <c r="AL74" s="102"/>
      <c r="AM74" s="108" t="s">
        <v>700</v>
      </c>
      <c r="AN74" s="102"/>
      <c r="AO74" s="102"/>
      <c r="AP74" s="102"/>
      <c r="AQ74" s="109" t="s">
        <v>700</v>
      </c>
      <c r="AR74" s="110"/>
      <c r="AS74" s="110"/>
      <c r="AT74" s="111"/>
      <c r="AU74" s="102"/>
      <c r="AV74" s="102"/>
      <c r="AW74" s="102"/>
      <c r="AX74" s="103"/>
      <c r="AY74">
        <f t="shared" si="1"/>
        <v>0</v>
      </c>
    </row>
    <row r="75" spans="1:51" ht="23.25" hidden="1" customHeight="1">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t="s">
        <v>700</v>
      </c>
      <c r="AF75" s="102"/>
      <c r="AG75" s="102"/>
      <c r="AH75" s="102"/>
      <c r="AI75" s="108" t="s">
        <v>700</v>
      </c>
      <c r="AJ75" s="102"/>
      <c r="AK75" s="102"/>
      <c r="AL75" s="102"/>
      <c r="AM75" s="108" t="s">
        <v>700</v>
      </c>
      <c r="AN75" s="102"/>
      <c r="AO75" s="102"/>
      <c r="AP75" s="102"/>
      <c r="AQ75" s="109" t="s">
        <v>700</v>
      </c>
      <c r="AR75" s="110"/>
      <c r="AS75" s="110"/>
      <c r="AT75" s="111"/>
      <c r="AU75" s="102"/>
      <c r="AV75" s="102"/>
      <c r="AW75" s="102"/>
      <c r="AX75" s="103"/>
      <c r="AY75">
        <f t="shared" si="1"/>
        <v>0</v>
      </c>
    </row>
    <row r="76" spans="1:51" ht="23.25" hidden="1" customHeight="1">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t="s">
        <v>700</v>
      </c>
      <c r="AF85" s="102"/>
      <c r="AG85" s="102"/>
      <c r="AH85" s="102"/>
      <c r="AI85" s="108" t="s">
        <v>700</v>
      </c>
      <c r="AJ85" s="102"/>
      <c r="AK85" s="102"/>
      <c r="AL85" s="102"/>
      <c r="AM85" s="108" t="s">
        <v>700</v>
      </c>
      <c r="AN85" s="102"/>
      <c r="AO85" s="102"/>
      <c r="AP85" s="102"/>
      <c r="AQ85" s="109" t="s">
        <v>700</v>
      </c>
      <c r="AR85" s="110"/>
      <c r="AS85" s="110"/>
      <c r="AT85" s="111"/>
      <c r="AU85" s="102"/>
      <c r="AV85" s="102"/>
      <c r="AW85" s="102"/>
      <c r="AX85" s="103"/>
      <c r="AY85">
        <f t="shared" si="2"/>
        <v>0</v>
      </c>
    </row>
    <row r="86" spans="1:60" ht="23.25" hidden="1" customHeight="1">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t="s">
        <v>700</v>
      </c>
      <c r="AF86" s="102"/>
      <c r="AG86" s="102"/>
      <c r="AH86" s="102"/>
      <c r="AI86" s="108" t="s">
        <v>700</v>
      </c>
      <c r="AJ86" s="102"/>
      <c r="AK86" s="102"/>
      <c r="AL86" s="102"/>
      <c r="AM86" s="108" t="s">
        <v>700</v>
      </c>
      <c r="AN86" s="102"/>
      <c r="AO86" s="102"/>
      <c r="AP86" s="102"/>
      <c r="AQ86" s="109" t="s">
        <v>700</v>
      </c>
      <c r="AR86" s="110"/>
      <c r="AS86" s="110"/>
      <c r="AT86" s="111"/>
      <c r="AU86" s="102"/>
      <c r="AV86" s="102"/>
      <c r="AW86" s="102"/>
      <c r="AX86" s="103"/>
      <c r="AY86">
        <f t="shared" si="2"/>
        <v>0</v>
      </c>
      <c r="AZ86" s="10"/>
      <c r="BA86" s="10"/>
      <c r="BB86" s="10"/>
      <c r="BC86" s="10"/>
    </row>
    <row r="87" spans="1:60" ht="23.25" hidden="1" customHeight="1">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t="s">
        <v>700</v>
      </c>
      <c r="AF87" s="114"/>
      <c r="AG87" s="114"/>
      <c r="AH87" s="114"/>
      <c r="AI87" s="113" t="s">
        <v>700</v>
      </c>
      <c r="AJ87" s="114"/>
      <c r="AK87" s="114"/>
      <c r="AL87" s="114"/>
      <c r="AM87" s="113" t="s">
        <v>700</v>
      </c>
      <c r="AN87" s="114"/>
      <c r="AO87" s="114"/>
      <c r="AP87" s="114"/>
      <c r="AQ87" s="109" t="s">
        <v>700</v>
      </c>
      <c r="AR87" s="110"/>
      <c r="AS87" s="110"/>
      <c r="AT87" s="111"/>
      <c r="AU87" s="102"/>
      <c r="AV87" s="102"/>
      <c r="AW87" s="102"/>
      <c r="AX87" s="103"/>
      <c r="AY87">
        <f t="shared" si="2"/>
        <v>0</v>
      </c>
      <c r="AZ87" s="10"/>
      <c r="BA87" s="10"/>
      <c r="BB87" s="10"/>
      <c r="BC87" s="10"/>
      <c r="BD87" s="10"/>
      <c r="BE87" s="10"/>
      <c r="BF87" s="10"/>
      <c r="BG87" s="10"/>
      <c r="BH87" s="10"/>
    </row>
    <row r="88" spans="1:60" ht="18.75" hidden="1" customHeight="1">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c r="A98" s="727" t="s">
        <v>664</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c r="A99" s="663" t="s">
        <v>665</v>
      </c>
      <c r="B99" s="168"/>
      <c r="C99" s="168"/>
      <c r="D99" s="168"/>
      <c r="E99" s="168"/>
      <c r="F99" s="169"/>
      <c r="G99" s="704" t="s">
        <v>657</v>
      </c>
      <c r="H99" s="705"/>
      <c r="I99" s="705"/>
      <c r="J99" s="705"/>
      <c r="K99" s="705"/>
      <c r="L99" s="705"/>
      <c r="M99" s="705"/>
      <c r="N99" s="705"/>
      <c r="O99" s="705"/>
      <c r="P99" s="706" t="s">
        <v>656</v>
      </c>
      <c r="Q99" s="705"/>
      <c r="R99" s="705"/>
      <c r="S99" s="705"/>
      <c r="T99" s="705"/>
      <c r="U99" s="705"/>
      <c r="V99" s="705"/>
      <c r="W99" s="705"/>
      <c r="X99" s="707"/>
      <c r="Y99" s="708"/>
      <c r="Z99" s="709"/>
      <c r="AA99" s="710"/>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c r="A132" s="727" t="s">
        <v>664</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c r="A133" s="663" t="s">
        <v>665</v>
      </c>
      <c r="B133" s="168"/>
      <c r="C133" s="168"/>
      <c r="D133" s="168"/>
      <c r="E133" s="168"/>
      <c r="F133" s="169"/>
      <c r="G133" s="704" t="s">
        <v>657</v>
      </c>
      <c r="H133" s="705"/>
      <c r="I133" s="705"/>
      <c r="J133" s="705"/>
      <c r="K133" s="705"/>
      <c r="L133" s="705"/>
      <c r="M133" s="705"/>
      <c r="N133" s="705"/>
      <c r="O133" s="705"/>
      <c r="P133" s="706" t="s">
        <v>656</v>
      </c>
      <c r="Q133" s="705"/>
      <c r="R133" s="705"/>
      <c r="S133" s="705"/>
      <c r="T133" s="705"/>
      <c r="U133" s="705"/>
      <c r="V133" s="705"/>
      <c r="W133" s="705"/>
      <c r="X133" s="707"/>
      <c r="Y133" s="708"/>
      <c r="Z133" s="709"/>
      <c r="AA133" s="710"/>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c r="A166" s="727" t="s">
        <v>664</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c r="A167" s="663" t="s">
        <v>665</v>
      </c>
      <c r="B167" s="168"/>
      <c r="C167" s="168"/>
      <c r="D167" s="168"/>
      <c r="E167" s="168"/>
      <c r="F167" s="169"/>
      <c r="G167" s="704" t="s">
        <v>657</v>
      </c>
      <c r="H167" s="705"/>
      <c r="I167" s="705"/>
      <c r="J167" s="705"/>
      <c r="K167" s="705"/>
      <c r="L167" s="705"/>
      <c r="M167" s="705"/>
      <c r="N167" s="705"/>
      <c r="O167" s="705"/>
      <c r="P167" s="706" t="s">
        <v>656</v>
      </c>
      <c r="Q167" s="705"/>
      <c r="R167" s="705"/>
      <c r="S167" s="705"/>
      <c r="T167" s="705"/>
      <c r="U167" s="705"/>
      <c r="V167" s="705"/>
      <c r="W167" s="705"/>
      <c r="X167" s="707"/>
      <c r="Y167" s="708"/>
      <c r="Z167" s="709"/>
      <c r="AA167" s="710"/>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customHeight="1" thickBot="1">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45" customHeight="1">
      <c r="A215" s="421" t="s">
        <v>367</v>
      </c>
      <c r="B215" s="422"/>
      <c r="C215" s="425" t="s">
        <v>227</v>
      </c>
      <c r="D215" s="422"/>
      <c r="E215" s="427" t="s">
        <v>243</v>
      </c>
      <c r="F215" s="428"/>
      <c r="G215" s="429" t="s">
        <v>719</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55.2" customHeight="1">
      <c r="A216" s="423"/>
      <c r="B216" s="424"/>
      <c r="C216" s="426"/>
      <c r="D216" s="424"/>
      <c r="E216" s="164" t="s">
        <v>242</v>
      </c>
      <c r="F216" s="166"/>
      <c r="G216" s="145" t="s">
        <v>720</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724</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34.200000000000003" customHeight="1">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725</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c r="A218" s="423"/>
      <c r="B218" s="424"/>
      <c r="C218" s="506" t="s">
        <v>684</v>
      </c>
      <c r="D218" s="507"/>
      <c r="E218" s="164" t="s">
        <v>363</v>
      </c>
      <c r="F218" s="166"/>
      <c r="G218" s="487" t="s">
        <v>230</v>
      </c>
      <c r="H218" s="488"/>
      <c r="I218" s="488"/>
      <c r="J218" s="508" t="s">
        <v>700</v>
      </c>
      <c r="K218" s="509"/>
      <c r="L218" s="509"/>
      <c r="M218" s="509"/>
      <c r="N218" s="509"/>
      <c r="O218" s="509"/>
      <c r="P218" s="509"/>
      <c r="Q218" s="509"/>
      <c r="R218" s="509"/>
      <c r="S218" s="509"/>
      <c r="T218" s="510"/>
      <c r="U218" s="485" t="s">
        <v>717</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717</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4" t="s">
        <v>717</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60.6" customHeight="1">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697</v>
      </c>
      <c r="AE223" s="467"/>
      <c r="AF223" s="467"/>
      <c r="AG223" s="468" t="s">
        <v>712</v>
      </c>
      <c r="AH223" s="469"/>
      <c r="AI223" s="469"/>
      <c r="AJ223" s="469"/>
      <c r="AK223" s="469"/>
      <c r="AL223" s="469"/>
      <c r="AM223" s="469"/>
      <c r="AN223" s="469"/>
      <c r="AO223" s="469"/>
      <c r="AP223" s="469"/>
      <c r="AQ223" s="469"/>
      <c r="AR223" s="469"/>
      <c r="AS223" s="469"/>
      <c r="AT223" s="469"/>
      <c r="AU223" s="469"/>
      <c r="AV223" s="469"/>
      <c r="AW223" s="469"/>
      <c r="AX223" s="470"/>
    </row>
    <row r="224" spans="1:51" ht="45.6" customHeight="1">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697</v>
      </c>
      <c r="AE224" s="380"/>
      <c r="AF224" s="380"/>
      <c r="AG224" s="374" t="s">
        <v>705</v>
      </c>
      <c r="AH224" s="375"/>
      <c r="AI224" s="375"/>
      <c r="AJ224" s="375"/>
      <c r="AK224" s="375"/>
      <c r="AL224" s="375"/>
      <c r="AM224" s="375"/>
      <c r="AN224" s="375"/>
      <c r="AO224" s="375"/>
      <c r="AP224" s="375"/>
      <c r="AQ224" s="375"/>
      <c r="AR224" s="375"/>
      <c r="AS224" s="375"/>
      <c r="AT224" s="375"/>
      <c r="AU224" s="375"/>
      <c r="AV224" s="375"/>
      <c r="AW224" s="375"/>
      <c r="AX224" s="376"/>
    </row>
    <row r="225" spans="1:50" ht="80.400000000000006" customHeight="1">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697</v>
      </c>
      <c r="AE225" s="417"/>
      <c r="AF225" s="417"/>
      <c r="AG225" s="402" t="s">
        <v>706</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704</v>
      </c>
      <c r="AE226" s="398"/>
      <c r="AF226" s="398"/>
      <c r="AG226" s="400" t="s">
        <v>721</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704</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704</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704</v>
      </c>
      <c r="AE229" s="364"/>
      <c r="AF229" s="364"/>
      <c r="AG229" s="366" t="s">
        <v>721</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704</v>
      </c>
      <c r="AE230" s="380"/>
      <c r="AF230" s="380"/>
      <c r="AG230" s="374" t="s">
        <v>700</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704</v>
      </c>
      <c r="AE231" s="380"/>
      <c r="AF231" s="380"/>
      <c r="AG231" s="374" t="s">
        <v>700</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704</v>
      </c>
      <c r="AE232" s="380"/>
      <c r="AF232" s="380"/>
      <c r="AG232" s="374" t="s">
        <v>700</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704</v>
      </c>
      <c r="AE233" s="417"/>
      <c r="AF233" s="417"/>
      <c r="AG233" s="418" t="s">
        <v>700</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704</v>
      </c>
      <c r="AE234" s="380"/>
      <c r="AF234" s="449"/>
      <c r="AG234" s="374" t="s">
        <v>700</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704</v>
      </c>
      <c r="AE235" s="410"/>
      <c r="AF235" s="411"/>
      <c r="AG235" s="412" t="s">
        <v>700</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704</v>
      </c>
      <c r="AE236" s="364"/>
      <c r="AF236" s="365"/>
      <c r="AG236" s="366" t="s">
        <v>700</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704</v>
      </c>
      <c r="AE237" s="373"/>
      <c r="AF237" s="373"/>
      <c r="AG237" s="374" t="s">
        <v>700</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704</v>
      </c>
      <c r="AE238" s="380"/>
      <c r="AF238" s="380"/>
      <c r="AG238" s="374" t="s">
        <v>700</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704</v>
      </c>
      <c r="AE239" s="380"/>
      <c r="AF239" s="380"/>
      <c r="AG239" s="404" t="s">
        <v>700</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704</v>
      </c>
      <c r="AE240" s="398"/>
      <c r="AF240" s="399"/>
      <c r="AG240" s="400" t="s">
        <v>721</v>
      </c>
      <c r="AH240" s="146"/>
      <c r="AI240" s="146"/>
      <c r="AJ240" s="146"/>
      <c r="AK240" s="146"/>
      <c r="AL240" s="146"/>
      <c r="AM240" s="146"/>
      <c r="AN240" s="146"/>
      <c r="AO240" s="146"/>
      <c r="AP240" s="146"/>
      <c r="AQ240" s="146"/>
      <c r="AR240" s="146"/>
      <c r="AS240" s="146"/>
      <c r="AT240" s="146"/>
      <c r="AU240" s="146"/>
      <c r="AV240" s="146"/>
      <c r="AW240" s="146"/>
      <c r="AX240" s="401"/>
    </row>
    <row r="241" spans="1:50" ht="19.649999999999999" customHeight="1">
      <c r="A241" s="390"/>
      <c r="B241" s="391"/>
      <c r="C241" s="903" t="s">
        <v>0</v>
      </c>
      <c r="D241" s="904"/>
      <c r="E241" s="904"/>
      <c r="F241" s="904"/>
      <c r="G241" s="904"/>
      <c r="H241" s="904"/>
      <c r="I241" s="904"/>
      <c r="J241" s="904"/>
      <c r="K241" s="904"/>
      <c r="L241" s="904"/>
      <c r="M241" s="904"/>
      <c r="N241" s="904"/>
      <c r="O241" s="900" t="s">
        <v>690</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c r="A242" s="390"/>
      <c r="B242" s="391"/>
      <c r="C242" s="887"/>
      <c r="D242" s="888"/>
      <c r="E242" s="383"/>
      <c r="F242" s="383"/>
      <c r="G242" s="383"/>
      <c r="H242" s="384"/>
      <c r="I242" s="384"/>
      <c r="J242" s="889"/>
      <c r="K242" s="889"/>
      <c r="L242" s="889"/>
      <c r="M242" s="384"/>
      <c r="N242" s="890"/>
      <c r="O242" s="891"/>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c r="A247" s="354" t="s">
        <v>46</v>
      </c>
      <c r="B247" s="915"/>
      <c r="C247" s="313" t="s">
        <v>50</v>
      </c>
      <c r="D247" s="733"/>
      <c r="E247" s="733"/>
      <c r="F247" s="734"/>
      <c r="G247" s="918" t="s">
        <v>707</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c r="A248" s="916"/>
      <c r="B248" s="917"/>
      <c r="C248" s="920" t="s">
        <v>54</v>
      </c>
      <c r="D248" s="921"/>
      <c r="E248" s="921"/>
      <c r="F248" s="922"/>
      <c r="G248" s="923" t="s">
        <v>707</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c r="A250" s="908" t="s">
        <v>721</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c r="A252" s="338"/>
      <c r="B252" s="339"/>
      <c r="C252" s="339"/>
      <c r="D252" s="339"/>
      <c r="E252" s="340"/>
      <c r="F252" s="914" t="s">
        <v>721</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c r="A254" s="338"/>
      <c r="B254" s="339"/>
      <c r="C254" s="339"/>
      <c r="D254" s="339"/>
      <c r="E254" s="340"/>
      <c r="F254" s="341" t="s">
        <v>721</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c r="A256" s="347" t="s">
        <v>721</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c r="A258" s="353" t="s">
        <v>361</v>
      </c>
      <c r="B258" s="105"/>
      <c r="C258" s="105"/>
      <c r="D258" s="106"/>
      <c r="E258" s="334" t="s">
        <v>701</v>
      </c>
      <c r="F258" s="335"/>
      <c r="G258" s="335"/>
      <c r="H258" s="335"/>
      <c r="I258" s="335"/>
      <c r="J258" s="335"/>
      <c r="K258" s="335"/>
      <c r="L258" s="335"/>
      <c r="M258" s="335"/>
      <c r="N258" s="335"/>
      <c r="O258" s="335"/>
      <c r="P258" s="336"/>
      <c r="Q258" s="334" t="s">
        <v>700</v>
      </c>
      <c r="R258" s="335"/>
      <c r="S258" s="335"/>
      <c r="T258" s="335"/>
      <c r="U258" s="335"/>
      <c r="V258" s="335"/>
      <c r="W258" s="335"/>
      <c r="X258" s="335"/>
      <c r="Y258" s="335"/>
      <c r="Z258" s="335"/>
      <c r="AA258" s="335"/>
      <c r="AB258" s="336"/>
      <c r="AC258" s="334" t="s">
        <v>700</v>
      </c>
      <c r="AD258" s="335"/>
      <c r="AE258" s="335"/>
      <c r="AF258" s="335"/>
      <c r="AG258" s="335"/>
      <c r="AH258" s="335"/>
      <c r="AI258" s="335"/>
      <c r="AJ258" s="335"/>
      <c r="AK258" s="335"/>
      <c r="AL258" s="335"/>
      <c r="AM258" s="335"/>
      <c r="AN258" s="336"/>
      <c r="AO258" s="334" t="s">
        <v>701</v>
      </c>
      <c r="AP258" s="335"/>
      <c r="AQ258" s="335"/>
      <c r="AR258" s="335"/>
      <c r="AS258" s="335"/>
      <c r="AT258" s="335"/>
      <c r="AU258" s="335"/>
      <c r="AV258" s="335"/>
      <c r="AW258" s="335"/>
      <c r="AX258" s="337"/>
      <c r="AY258" s="89"/>
    </row>
    <row r="259" spans="1:52" ht="24.75" customHeight="1">
      <c r="A259" s="271" t="s">
        <v>360</v>
      </c>
      <c r="B259" s="271"/>
      <c r="C259" s="271"/>
      <c r="D259" s="271"/>
      <c r="E259" s="334" t="s">
        <v>700</v>
      </c>
      <c r="F259" s="335"/>
      <c r="G259" s="335"/>
      <c r="H259" s="335"/>
      <c r="I259" s="335"/>
      <c r="J259" s="335"/>
      <c r="K259" s="335"/>
      <c r="L259" s="335"/>
      <c r="M259" s="335"/>
      <c r="N259" s="335"/>
      <c r="O259" s="335"/>
      <c r="P259" s="336"/>
      <c r="Q259" s="334" t="s">
        <v>700</v>
      </c>
      <c r="R259" s="335"/>
      <c r="S259" s="335"/>
      <c r="T259" s="335"/>
      <c r="U259" s="335"/>
      <c r="V259" s="335"/>
      <c r="W259" s="335"/>
      <c r="X259" s="335"/>
      <c r="Y259" s="335"/>
      <c r="Z259" s="335"/>
      <c r="AA259" s="335"/>
      <c r="AB259" s="336"/>
      <c r="AC259" s="334" t="s">
        <v>700</v>
      </c>
      <c r="AD259" s="335"/>
      <c r="AE259" s="335"/>
      <c r="AF259" s="335"/>
      <c r="AG259" s="335"/>
      <c r="AH259" s="335"/>
      <c r="AI259" s="335"/>
      <c r="AJ259" s="335"/>
      <c r="AK259" s="335"/>
      <c r="AL259" s="335"/>
      <c r="AM259" s="335"/>
      <c r="AN259" s="336"/>
      <c r="AO259" s="334" t="s">
        <v>700</v>
      </c>
      <c r="AP259" s="335"/>
      <c r="AQ259" s="335"/>
      <c r="AR259" s="335"/>
      <c r="AS259" s="335"/>
      <c r="AT259" s="335"/>
      <c r="AU259" s="335"/>
      <c r="AV259" s="335"/>
      <c r="AW259" s="335"/>
      <c r="AX259" s="337"/>
    </row>
    <row r="260" spans="1:52" ht="24.75" customHeight="1">
      <c r="A260" s="271" t="s">
        <v>359</v>
      </c>
      <c r="B260" s="271"/>
      <c r="C260" s="271"/>
      <c r="D260" s="271"/>
      <c r="E260" s="334" t="s">
        <v>700</v>
      </c>
      <c r="F260" s="335"/>
      <c r="G260" s="335"/>
      <c r="H260" s="335"/>
      <c r="I260" s="335"/>
      <c r="J260" s="335"/>
      <c r="K260" s="335"/>
      <c r="L260" s="335"/>
      <c r="M260" s="335"/>
      <c r="N260" s="335"/>
      <c r="O260" s="335"/>
      <c r="P260" s="336"/>
      <c r="Q260" s="334" t="s">
        <v>700</v>
      </c>
      <c r="R260" s="335"/>
      <c r="S260" s="335"/>
      <c r="T260" s="335"/>
      <c r="U260" s="335"/>
      <c r="V260" s="335"/>
      <c r="W260" s="335"/>
      <c r="X260" s="335"/>
      <c r="Y260" s="335"/>
      <c r="Z260" s="335"/>
      <c r="AA260" s="335"/>
      <c r="AB260" s="336"/>
      <c r="AC260" s="334" t="s">
        <v>700</v>
      </c>
      <c r="AD260" s="335"/>
      <c r="AE260" s="335"/>
      <c r="AF260" s="335"/>
      <c r="AG260" s="335"/>
      <c r="AH260" s="335"/>
      <c r="AI260" s="335"/>
      <c r="AJ260" s="335"/>
      <c r="AK260" s="335"/>
      <c r="AL260" s="335"/>
      <c r="AM260" s="335"/>
      <c r="AN260" s="336"/>
      <c r="AO260" s="334" t="s">
        <v>700</v>
      </c>
      <c r="AP260" s="335"/>
      <c r="AQ260" s="335"/>
      <c r="AR260" s="335"/>
      <c r="AS260" s="335"/>
      <c r="AT260" s="335"/>
      <c r="AU260" s="335"/>
      <c r="AV260" s="335"/>
      <c r="AW260" s="335"/>
      <c r="AX260" s="337"/>
    </row>
    <row r="261" spans="1:52" ht="24.75" customHeight="1">
      <c r="A261" s="271" t="s">
        <v>358</v>
      </c>
      <c r="B261" s="271"/>
      <c r="C261" s="271"/>
      <c r="D261" s="271"/>
      <c r="E261" s="334" t="s">
        <v>700</v>
      </c>
      <c r="F261" s="335"/>
      <c r="G261" s="335"/>
      <c r="H261" s="335"/>
      <c r="I261" s="335"/>
      <c r="J261" s="335"/>
      <c r="K261" s="335"/>
      <c r="L261" s="335"/>
      <c r="M261" s="335"/>
      <c r="N261" s="335"/>
      <c r="O261" s="335"/>
      <c r="P261" s="336"/>
      <c r="Q261" s="334" t="s">
        <v>700</v>
      </c>
      <c r="R261" s="335"/>
      <c r="S261" s="335"/>
      <c r="T261" s="335"/>
      <c r="U261" s="335"/>
      <c r="V261" s="335"/>
      <c r="W261" s="335"/>
      <c r="X261" s="335"/>
      <c r="Y261" s="335"/>
      <c r="Z261" s="335"/>
      <c r="AA261" s="335"/>
      <c r="AB261" s="336"/>
      <c r="AC261" s="334" t="s">
        <v>700</v>
      </c>
      <c r="AD261" s="335"/>
      <c r="AE261" s="335"/>
      <c r="AF261" s="335"/>
      <c r="AG261" s="335"/>
      <c r="AH261" s="335"/>
      <c r="AI261" s="335"/>
      <c r="AJ261" s="335"/>
      <c r="AK261" s="335"/>
      <c r="AL261" s="335"/>
      <c r="AM261" s="335"/>
      <c r="AN261" s="336"/>
      <c r="AO261" s="334" t="s">
        <v>700</v>
      </c>
      <c r="AP261" s="335"/>
      <c r="AQ261" s="335"/>
      <c r="AR261" s="335"/>
      <c r="AS261" s="335"/>
      <c r="AT261" s="335"/>
      <c r="AU261" s="335"/>
      <c r="AV261" s="335"/>
      <c r="AW261" s="335"/>
      <c r="AX261" s="337"/>
    </row>
    <row r="262" spans="1:52" ht="24.75" customHeight="1">
      <c r="A262" s="271" t="s">
        <v>357</v>
      </c>
      <c r="B262" s="271"/>
      <c r="C262" s="271"/>
      <c r="D262" s="271"/>
      <c r="E262" s="334" t="s">
        <v>700</v>
      </c>
      <c r="F262" s="335"/>
      <c r="G262" s="335"/>
      <c r="H262" s="335"/>
      <c r="I262" s="335"/>
      <c r="J262" s="335"/>
      <c r="K262" s="335"/>
      <c r="L262" s="335"/>
      <c r="M262" s="335"/>
      <c r="N262" s="335"/>
      <c r="O262" s="335"/>
      <c r="P262" s="336"/>
      <c r="Q262" s="334" t="s">
        <v>700</v>
      </c>
      <c r="R262" s="335"/>
      <c r="S262" s="335"/>
      <c r="T262" s="335"/>
      <c r="U262" s="335"/>
      <c r="V262" s="335"/>
      <c r="W262" s="335"/>
      <c r="X262" s="335"/>
      <c r="Y262" s="335"/>
      <c r="Z262" s="335"/>
      <c r="AA262" s="335"/>
      <c r="AB262" s="336"/>
      <c r="AC262" s="334" t="s">
        <v>700</v>
      </c>
      <c r="AD262" s="335"/>
      <c r="AE262" s="335"/>
      <c r="AF262" s="335"/>
      <c r="AG262" s="335"/>
      <c r="AH262" s="335"/>
      <c r="AI262" s="335"/>
      <c r="AJ262" s="335"/>
      <c r="AK262" s="335"/>
      <c r="AL262" s="335"/>
      <c r="AM262" s="335"/>
      <c r="AN262" s="336"/>
      <c r="AO262" s="334" t="s">
        <v>700</v>
      </c>
      <c r="AP262" s="335"/>
      <c r="AQ262" s="335"/>
      <c r="AR262" s="335"/>
      <c r="AS262" s="335"/>
      <c r="AT262" s="335"/>
      <c r="AU262" s="335"/>
      <c r="AV262" s="335"/>
      <c r="AW262" s="335"/>
      <c r="AX262" s="337"/>
    </row>
    <row r="263" spans="1:52" ht="24.75" customHeight="1">
      <c r="A263" s="271" t="s">
        <v>356</v>
      </c>
      <c r="B263" s="271"/>
      <c r="C263" s="271"/>
      <c r="D263" s="271"/>
      <c r="E263" s="334" t="s">
        <v>700</v>
      </c>
      <c r="F263" s="335"/>
      <c r="G263" s="335"/>
      <c r="H263" s="335"/>
      <c r="I263" s="335"/>
      <c r="J263" s="335"/>
      <c r="K263" s="335"/>
      <c r="L263" s="335"/>
      <c r="M263" s="335"/>
      <c r="N263" s="335"/>
      <c r="O263" s="335"/>
      <c r="P263" s="336"/>
      <c r="Q263" s="334" t="s">
        <v>700</v>
      </c>
      <c r="R263" s="335"/>
      <c r="S263" s="335"/>
      <c r="T263" s="335"/>
      <c r="U263" s="335"/>
      <c r="V263" s="335"/>
      <c r="W263" s="335"/>
      <c r="X263" s="335"/>
      <c r="Y263" s="335"/>
      <c r="Z263" s="335"/>
      <c r="AA263" s="335"/>
      <c r="AB263" s="336"/>
      <c r="AC263" s="334" t="s">
        <v>700</v>
      </c>
      <c r="AD263" s="335"/>
      <c r="AE263" s="335"/>
      <c r="AF263" s="335"/>
      <c r="AG263" s="335"/>
      <c r="AH263" s="335"/>
      <c r="AI263" s="335"/>
      <c r="AJ263" s="335"/>
      <c r="AK263" s="335"/>
      <c r="AL263" s="335"/>
      <c r="AM263" s="335"/>
      <c r="AN263" s="336"/>
      <c r="AO263" s="334" t="s">
        <v>700</v>
      </c>
      <c r="AP263" s="335"/>
      <c r="AQ263" s="335"/>
      <c r="AR263" s="335"/>
      <c r="AS263" s="335"/>
      <c r="AT263" s="335"/>
      <c r="AU263" s="335"/>
      <c r="AV263" s="335"/>
      <c r="AW263" s="335"/>
      <c r="AX263" s="337"/>
    </row>
    <row r="264" spans="1:52" ht="24.75" customHeight="1">
      <c r="A264" s="271" t="s">
        <v>355</v>
      </c>
      <c r="B264" s="271"/>
      <c r="C264" s="271"/>
      <c r="D264" s="271"/>
      <c r="E264" s="334" t="s">
        <v>700</v>
      </c>
      <c r="F264" s="335"/>
      <c r="G264" s="335"/>
      <c r="H264" s="335"/>
      <c r="I264" s="335"/>
      <c r="J264" s="335"/>
      <c r="K264" s="335"/>
      <c r="L264" s="335"/>
      <c r="M264" s="335"/>
      <c r="N264" s="335"/>
      <c r="O264" s="335"/>
      <c r="P264" s="336"/>
      <c r="Q264" s="334" t="s">
        <v>700</v>
      </c>
      <c r="R264" s="335"/>
      <c r="S264" s="335"/>
      <c r="T264" s="335"/>
      <c r="U264" s="335"/>
      <c r="V264" s="335"/>
      <c r="W264" s="335"/>
      <c r="X264" s="335"/>
      <c r="Y264" s="335"/>
      <c r="Z264" s="335"/>
      <c r="AA264" s="335"/>
      <c r="AB264" s="336"/>
      <c r="AC264" s="334" t="s">
        <v>700</v>
      </c>
      <c r="AD264" s="335"/>
      <c r="AE264" s="335"/>
      <c r="AF264" s="335"/>
      <c r="AG264" s="335"/>
      <c r="AH264" s="335"/>
      <c r="AI264" s="335"/>
      <c r="AJ264" s="335"/>
      <c r="AK264" s="335"/>
      <c r="AL264" s="335"/>
      <c r="AM264" s="335"/>
      <c r="AN264" s="336"/>
      <c r="AO264" s="334" t="s">
        <v>700</v>
      </c>
      <c r="AP264" s="335"/>
      <c r="AQ264" s="335"/>
      <c r="AR264" s="335"/>
      <c r="AS264" s="335"/>
      <c r="AT264" s="335"/>
      <c r="AU264" s="335"/>
      <c r="AV264" s="335"/>
      <c r="AW264" s="335"/>
      <c r="AX264" s="337"/>
    </row>
    <row r="265" spans="1:52" ht="24.75" customHeight="1">
      <c r="A265" s="271" t="s">
        <v>354</v>
      </c>
      <c r="B265" s="271"/>
      <c r="C265" s="271"/>
      <c r="D265" s="271"/>
      <c r="E265" s="334" t="s">
        <v>700</v>
      </c>
      <c r="F265" s="335"/>
      <c r="G265" s="335"/>
      <c r="H265" s="335"/>
      <c r="I265" s="335"/>
      <c r="J265" s="335"/>
      <c r="K265" s="335"/>
      <c r="L265" s="335"/>
      <c r="M265" s="335"/>
      <c r="N265" s="335"/>
      <c r="O265" s="335"/>
      <c r="P265" s="336"/>
      <c r="Q265" s="334" t="s">
        <v>700</v>
      </c>
      <c r="R265" s="335"/>
      <c r="S265" s="335"/>
      <c r="T265" s="335"/>
      <c r="U265" s="335"/>
      <c r="V265" s="335"/>
      <c r="W265" s="335"/>
      <c r="X265" s="335"/>
      <c r="Y265" s="335"/>
      <c r="Z265" s="335"/>
      <c r="AA265" s="335"/>
      <c r="AB265" s="336"/>
      <c r="AC265" s="334" t="s">
        <v>700</v>
      </c>
      <c r="AD265" s="335"/>
      <c r="AE265" s="335"/>
      <c r="AF265" s="335"/>
      <c r="AG265" s="335"/>
      <c r="AH265" s="335"/>
      <c r="AI265" s="335"/>
      <c r="AJ265" s="335"/>
      <c r="AK265" s="335"/>
      <c r="AL265" s="335"/>
      <c r="AM265" s="335"/>
      <c r="AN265" s="336"/>
      <c r="AO265" s="334" t="s">
        <v>700</v>
      </c>
      <c r="AP265" s="335"/>
      <c r="AQ265" s="335"/>
      <c r="AR265" s="335"/>
      <c r="AS265" s="335"/>
      <c r="AT265" s="335"/>
      <c r="AU265" s="335"/>
      <c r="AV265" s="335"/>
      <c r="AW265" s="335"/>
      <c r="AX265" s="337"/>
    </row>
    <row r="266" spans="1:52" ht="24.75" customHeight="1">
      <c r="A266" s="271" t="s">
        <v>501</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c r="A267" s="271" t="s">
        <v>681</v>
      </c>
      <c r="B267" s="271"/>
      <c r="C267" s="271"/>
      <c r="D267" s="271"/>
      <c r="E267" s="115"/>
      <c r="F267" s="101"/>
      <c r="G267" s="101"/>
      <c r="H267" s="92"/>
      <c r="I267" s="101"/>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c r="A268" s="271" t="s">
        <v>469</v>
      </c>
      <c r="B268" s="271"/>
      <c r="C268" s="271"/>
      <c r="D268" s="271"/>
      <c r="E268" s="99"/>
      <c r="F268" s="100"/>
      <c r="G268" s="101"/>
      <c r="H268" s="101"/>
      <c r="I268" s="101"/>
      <c r="J268" s="100"/>
      <c r="K268" s="100"/>
      <c r="L268" s="116"/>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thickBot="1">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thickBot="1">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c r="A308" s="328" t="s">
        <v>350</v>
      </c>
      <c r="B308" s="329"/>
      <c r="C308" s="329"/>
      <c r="D308" s="329"/>
      <c r="E308" s="329"/>
      <c r="F308" s="330"/>
      <c r="G308" s="309" t="s">
        <v>324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c r="A310" s="331"/>
      <c r="B310" s="332"/>
      <c r="C310" s="332"/>
      <c r="D310" s="332"/>
      <c r="E310" s="332"/>
      <c r="F310" s="333"/>
      <c r="G310" s="299"/>
      <c r="H310" s="300"/>
      <c r="I310" s="300"/>
      <c r="J310" s="300"/>
      <c r="K310" s="301"/>
      <c r="L310" s="302"/>
      <c r="M310" s="303"/>
      <c r="N310" s="303"/>
      <c r="O310" s="303"/>
      <c r="P310" s="303"/>
      <c r="Q310" s="303"/>
      <c r="R310" s="303"/>
      <c r="S310" s="303"/>
      <c r="T310" s="303"/>
      <c r="U310" s="303"/>
      <c r="V310" s="303"/>
      <c r="W310" s="303"/>
      <c r="X310" s="304"/>
      <c r="Y310" s="305"/>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customHeight="1">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customHeight="1">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customHeight="1">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customHeight="1">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customHeight="1">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customHeight="1">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c r="A366" s="245">
        <v>1</v>
      </c>
      <c r="B366" s="245">
        <v>1</v>
      </c>
      <c r="C366" s="265"/>
      <c r="D366" s="265"/>
      <c r="E366" s="265"/>
      <c r="F366" s="265"/>
      <c r="G366" s="265"/>
      <c r="H366" s="265"/>
      <c r="I366" s="265"/>
      <c r="J366" s="248"/>
      <c r="K366" s="249"/>
      <c r="L366" s="249"/>
      <c r="M366" s="249"/>
      <c r="N366" s="249"/>
      <c r="O366" s="249"/>
      <c r="P366" s="250"/>
      <c r="Q366" s="250"/>
      <c r="R366" s="250"/>
      <c r="S366" s="250"/>
      <c r="T366" s="250"/>
      <c r="U366" s="250"/>
      <c r="V366" s="250"/>
      <c r="W366" s="250"/>
      <c r="X366" s="250"/>
      <c r="Y366" s="251"/>
      <c r="Z366" s="252"/>
      <c r="AA366" s="252"/>
      <c r="AB366" s="253"/>
      <c r="AC366" s="237"/>
      <c r="AD366" s="238"/>
      <c r="AE366" s="238"/>
      <c r="AF366" s="238"/>
      <c r="AG366" s="238"/>
      <c r="AH366" s="268"/>
      <c r="AI366" s="269"/>
      <c r="AJ366" s="269"/>
      <c r="AK366" s="269"/>
      <c r="AL366" s="241"/>
      <c r="AM366" s="242"/>
      <c r="AN366" s="242"/>
      <c r="AO366" s="243"/>
      <c r="AP366" s="244"/>
      <c r="AQ366" s="244"/>
      <c r="AR366" s="244"/>
      <c r="AS366" s="244"/>
      <c r="AT366" s="244"/>
      <c r="AU366" s="244"/>
      <c r="AV366" s="244"/>
      <c r="AW366" s="244"/>
      <c r="AX366" s="244"/>
    </row>
    <row r="367" spans="1:51" ht="30" customHeight="1">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customHeight="1">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customHeight="1">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customHeight="1">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customHeight="1">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customHeight="1">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customHeight="1">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75" hidden="1" customHeight="1">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43" max="16383" man="1"/>
    <brk id="239"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J1" zoomScale="130" zoomScaleNormal="130" workbookViewId="0">
      <selection activeCell="T7" sqref="T7"/>
    </sheetView>
  </sheetViews>
  <sheetFormatPr defaultColWidth="9" defaultRowHeight="13.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c r="A2" s="14" t="s">
        <v>81</v>
      </c>
      <c r="B2" s="15"/>
      <c r="C2" s="13" t="str">
        <f>IF(B2="","",A2)</f>
        <v/>
      </c>
      <c r="D2" s="13" t="str">
        <f>IF(C2="","",IF(D1&lt;&gt;"",CONCATENATE(D1,"、",C2),C2))</f>
        <v/>
      </c>
      <c r="F2" s="12" t="s">
        <v>68</v>
      </c>
      <c r="G2" s="17" t="s">
        <v>697</v>
      </c>
      <c r="H2" s="13" t="str">
        <f>IF(G2="","",F2)</f>
        <v>一般会計</v>
      </c>
      <c r="I2" s="13" t="str">
        <f>IF(H2="","",IF(I1&lt;&gt;"",CONCATENATE(I1,"、",H2),H2))</f>
        <v>一般会計</v>
      </c>
      <c r="K2" s="14" t="s">
        <v>98</v>
      </c>
      <c r="L2" s="15"/>
      <c r="M2" s="13" t="str">
        <f>IF(L2="","",K2)</f>
        <v/>
      </c>
      <c r="N2" s="13" t="str">
        <f>IF(M2="","",IF(N1&lt;&gt;"",CONCATENATE(N1,"、",M2),M2))</f>
        <v/>
      </c>
      <c r="O2" s="13"/>
      <c r="P2" s="12" t="s">
        <v>70</v>
      </c>
      <c r="Q2" s="17" t="s">
        <v>697</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697</v>
      </c>
      <c r="R3" s="13" t="str">
        <f t="shared" ref="R3:R8" si="3">IF(Q3="","",P3)</f>
        <v>委託・請負</v>
      </c>
      <c r="S3" s="13" t="str">
        <f t="shared" ref="S3:S8" si="4">IF(R3="",S2,IF(S2&lt;&gt;"",CONCATENATE(S2,"、",R3),R3))</f>
        <v>直接実施、委託・請負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c r="A11" s="14" t="s">
        <v>89</v>
      </c>
      <c r="B11" s="15"/>
      <c r="C11" s="13" t="str">
        <f t="shared" si="0"/>
        <v/>
      </c>
      <c r="D11" s="13" t="str">
        <f t="shared" si="8"/>
        <v/>
      </c>
      <c r="F11" s="18" t="s">
        <v>113</v>
      </c>
      <c r="G11" s="17"/>
      <c r="H11" s="13" t="str">
        <f t="shared" si="1"/>
        <v/>
      </c>
      <c r="I11" s="13" t="str">
        <f t="shared" si="5"/>
        <v>一般会計</v>
      </c>
      <c r="K11" s="14" t="s">
        <v>106</v>
      </c>
      <c r="L11" s="15" t="s">
        <v>697</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c r="A38" s="13"/>
      <c r="B38" s="13"/>
      <c r="F38" s="13"/>
      <c r="G38" s="19"/>
      <c r="K38" s="13"/>
      <c r="L38" s="13"/>
      <c r="O38" s="13"/>
      <c r="P38" s="13"/>
      <c r="Q38" s="19"/>
      <c r="T38" s="13"/>
      <c r="Y38" s="32" t="s">
        <v>411</v>
      </c>
      <c r="Z38" s="32" t="s">
        <v>539</v>
      </c>
      <c r="AF38" s="30"/>
      <c r="AK38" s="51" t="str">
        <f t="shared" si="7"/>
        <v>k</v>
      </c>
    </row>
    <row r="39" spans="1:37">
      <c r="A39" s="13"/>
      <c r="B39" s="13"/>
      <c r="F39" s="13" t="str">
        <f>I37</f>
        <v>一般会計</v>
      </c>
      <c r="G39" s="19"/>
      <c r="K39" s="13"/>
      <c r="L39" s="13"/>
      <c r="O39" s="13"/>
      <c r="P39" s="13"/>
      <c r="Q39" s="19"/>
      <c r="T39" s="13"/>
      <c r="U39" s="32" t="s">
        <v>651</v>
      </c>
      <c r="Y39" s="32" t="s">
        <v>412</v>
      </c>
      <c r="Z39" s="32" t="s">
        <v>540</v>
      </c>
      <c r="AF39" s="30"/>
      <c r="AK39" s="51" t="str">
        <f t="shared" si="7"/>
        <v>l</v>
      </c>
    </row>
    <row r="40" spans="1:37">
      <c r="A40" s="13"/>
      <c r="B40" s="13"/>
      <c r="F40" s="13"/>
      <c r="G40" s="19"/>
      <c r="K40" s="13"/>
      <c r="L40" s="13"/>
      <c r="O40" s="13"/>
      <c r="P40" s="13"/>
      <c r="Q40" s="19"/>
      <c r="T40" s="13"/>
      <c r="U40" s="32"/>
      <c r="Y40" s="32" t="s">
        <v>413</v>
      </c>
      <c r="Z40" s="32" t="s">
        <v>541</v>
      </c>
      <c r="AF40" s="30"/>
      <c r="AK40" s="51" t="str">
        <f t="shared" si="7"/>
        <v>m</v>
      </c>
    </row>
    <row r="41" spans="1:37">
      <c r="A41" s="13"/>
      <c r="B41" s="13"/>
      <c r="F41" s="13"/>
      <c r="G41" s="19"/>
      <c r="K41" s="13"/>
      <c r="L41" s="13"/>
      <c r="O41" s="13"/>
      <c r="P41" s="13"/>
      <c r="Q41" s="19"/>
      <c r="T41" s="13"/>
      <c r="U41" s="32" t="s">
        <v>352</v>
      </c>
      <c r="Y41" s="32" t="s">
        <v>414</v>
      </c>
      <c r="Z41" s="32" t="s">
        <v>542</v>
      </c>
      <c r="AF41" s="30"/>
      <c r="AK41" s="51" t="str">
        <f t="shared" si="7"/>
        <v>n</v>
      </c>
    </row>
    <row r="42" spans="1:37">
      <c r="A42" s="13"/>
      <c r="B42" s="13"/>
      <c r="F42" s="13"/>
      <c r="G42" s="19"/>
      <c r="K42" s="13"/>
      <c r="L42" s="13"/>
      <c r="O42" s="13"/>
      <c r="P42" s="13"/>
      <c r="Q42" s="19"/>
      <c r="T42" s="13"/>
      <c r="U42" s="32" t="s">
        <v>362</v>
      </c>
      <c r="Y42" s="32" t="s">
        <v>415</v>
      </c>
      <c r="Z42" s="32" t="s">
        <v>543</v>
      </c>
      <c r="AF42" s="30"/>
      <c r="AK42" s="51" t="str">
        <f t="shared" si="7"/>
        <v>o</v>
      </c>
    </row>
    <row r="43" spans="1:37">
      <c r="A43" s="13"/>
      <c r="B43" s="13"/>
      <c r="F43" s="13"/>
      <c r="G43" s="19"/>
      <c r="K43" s="13"/>
      <c r="L43" s="13"/>
      <c r="O43" s="13"/>
      <c r="P43" s="13"/>
      <c r="Q43" s="19"/>
      <c r="T43" s="13"/>
      <c r="Y43" s="32" t="s">
        <v>416</v>
      </c>
      <c r="Z43" s="32" t="s">
        <v>544</v>
      </c>
      <c r="AF43" s="30"/>
      <c r="AK43" s="51" t="str">
        <f t="shared" si="7"/>
        <v>p</v>
      </c>
    </row>
    <row r="44" spans="1:37">
      <c r="A44" s="13"/>
      <c r="B44" s="13"/>
      <c r="F44" s="13"/>
      <c r="G44" s="19"/>
      <c r="K44" s="13"/>
      <c r="L44" s="13"/>
      <c r="O44" s="13"/>
      <c r="P44" s="13"/>
      <c r="Q44" s="19"/>
      <c r="T44" s="13"/>
      <c r="Y44" s="32" t="s">
        <v>417</v>
      </c>
      <c r="Z44" s="32" t="s">
        <v>545</v>
      </c>
      <c r="AF44" s="30"/>
      <c r="AK44" s="51" t="str">
        <f t="shared" si="7"/>
        <v>q</v>
      </c>
    </row>
    <row r="45" spans="1:37">
      <c r="A45" s="13"/>
      <c r="B45" s="13"/>
      <c r="F45" s="13"/>
      <c r="G45" s="19"/>
      <c r="K45" s="13"/>
      <c r="L45" s="13"/>
      <c r="O45" s="13"/>
      <c r="P45" s="13"/>
      <c r="Q45" s="19"/>
      <c r="T45" s="13"/>
      <c r="U45" s="29" t="s">
        <v>161</v>
      </c>
      <c r="Y45" s="32" t="s">
        <v>418</v>
      </c>
      <c r="Z45" s="32" t="s">
        <v>546</v>
      </c>
      <c r="AF45" s="30"/>
      <c r="AK45" s="51" t="str">
        <f t="shared" si="7"/>
        <v>r</v>
      </c>
    </row>
    <row r="46" spans="1:37">
      <c r="A46" s="13"/>
      <c r="B46" s="13"/>
      <c r="F46" s="13"/>
      <c r="G46" s="19"/>
      <c r="K46" s="13"/>
      <c r="L46" s="13"/>
      <c r="O46" s="13"/>
      <c r="P46" s="13"/>
      <c r="Q46" s="19"/>
      <c r="T46" s="13"/>
      <c r="U46" s="93" t="s">
        <v>687</v>
      </c>
      <c r="Y46" s="32" t="s">
        <v>419</v>
      </c>
      <c r="Z46" s="32" t="s">
        <v>547</v>
      </c>
      <c r="AF46" s="30"/>
      <c r="AK46" s="51" t="str">
        <f t="shared" si="7"/>
        <v>s</v>
      </c>
    </row>
    <row r="47" spans="1:37">
      <c r="A47" s="13"/>
      <c r="B47" s="13"/>
      <c r="F47" s="13"/>
      <c r="G47" s="19"/>
      <c r="K47" s="13"/>
      <c r="L47" s="13"/>
      <c r="O47" s="13"/>
      <c r="P47" s="13"/>
      <c r="Q47" s="19"/>
      <c r="T47" s="13"/>
      <c r="Y47" s="32" t="s">
        <v>420</v>
      </c>
      <c r="Z47" s="32" t="s">
        <v>548</v>
      </c>
      <c r="AF47" s="30"/>
      <c r="AK47" s="51" t="str">
        <f t="shared" si="7"/>
        <v>t</v>
      </c>
    </row>
    <row r="48" spans="1:37">
      <c r="A48" s="13"/>
      <c r="B48" s="13"/>
      <c r="F48" s="13"/>
      <c r="G48" s="19"/>
      <c r="K48" s="13"/>
      <c r="L48" s="13"/>
      <c r="O48" s="13"/>
      <c r="P48" s="13"/>
      <c r="Q48" s="19"/>
      <c r="T48" s="13"/>
      <c r="U48" s="93">
        <v>2021</v>
      </c>
      <c r="Y48" s="32" t="s">
        <v>421</v>
      </c>
      <c r="Z48" s="32" t="s">
        <v>549</v>
      </c>
      <c r="AF48" s="30"/>
      <c r="AK48" s="51" t="str">
        <f t="shared" si="7"/>
        <v>u</v>
      </c>
    </row>
    <row r="49" spans="1:37">
      <c r="A49" s="13"/>
      <c r="B49" s="13"/>
      <c r="F49" s="13"/>
      <c r="G49" s="19"/>
      <c r="K49" s="13"/>
      <c r="L49" s="13"/>
      <c r="O49" s="13"/>
      <c r="P49" s="13"/>
      <c r="Q49" s="19"/>
      <c r="T49" s="13"/>
      <c r="U49" s="93">
        <v>2022</v>
      </c>
      <c r="Y49" s="32" t="s">
        <v>422</v>
      </c>
      <c r="Z49" s="32" t="s">
        <v>550</v>
      </c>
      <c r="AF49" s="30"/>
      <c r="AK49" s="51" t="str">
        <f t="shared" si="7"/>
        <v>v</v>
      </c>
    </row>
    <row r="50" spans="1:37">
      <c r="A50" s="13"/>
      <c r="B50" s="13"/>
      <c r="F50" s="13"/>
      <c r="G50" s="19"/>
      <c r="K50" s="13"/>
      <c r="L50" s="13"/>
      <c r="O50" s="13"/>
      <c r="P50" s="13"/>
      <c r="Q50" s="19"/>
      <c r="T50" s="13"/>
      <c r="U50" s="93">
        <v>2023</v>
      </c>
      <c r="Y50" s="32" t="s">
        <v>423</v>
      </c>
      <c r="Z50" s="32" t="s">
        <v>551</v>
      </c>
      <c r="AF50" s="30"/>
    </row>
    <row r="51" spans="1:37">
      <c r="A51" s="13"/>
      <c r="B51" s="13"/>
      <c r="F51" s="13"/>
      <c r="G51" s="19"/>
      <c r="K51" s="13"/>
      <c r="L51" s="13"/>
      <c r="O51" s="13"/>
      <c r="P51" s="13"/>
      <c r="Q51" s="19"/>
      <c r="T51" s="13"/>
      <c r="U51" s="93">
        <v>2024</v>
      </c>
      <c r="Y51" s="32" t="s">
        <v>424</v>
      </c>
      <c r="Z51" s="32" t="s">
        <v>552</v>
      </c>
      <c r="AF51" s="30"/>
    </row>
    <row r="52" spans="1:37">
      <c r="A52" s="13"/>
      <c r="B52" s="13"/>
      <c r="F52" s="13"/>
      <c r="G52" s="19"/>
      <c r="K52" s="13"/>
      <c r="L52" s="13"/>
      <c r="O52" s="13"/>
      <c r="P52" s="13"/>
      <c r="Q52" s="19"/>
      <c r="T52" s="13"/>
      <c r="U52" s="93">
        <v>2025</v>
      </c>
      <c r="Y52" s="32" t="s">
        <v>425</v>
      </c>
      <c r="Z52" s="32" t="s">
        <v>553</v>
      </c>
      <c r="AF52" s="30"/>
    </row>
    <row r="53" spans="1:37">
      <c r="A53" s="13"/>
      <c r="B53" s="13"/>
      <c r="F53" s="13"/>
      <c r="G53" s="19"/>
      <c r="K53" s="13"/>
      <c r="L53" s="13"/>
      <c r="O53" s="13"/>
      <c r="P53" s="13"/>
      <c r="Q53" s="19"/>
      <c r="T53" s="13"/>
      <c r="U53" s="93">
        <v>2026</v>
      </c>
      <c r="Y53" s="32" t="s">
        <v>426</v>
      </c>
      <c r="Z53" s="32" t="s">
        <v>554</v>
      </c>
      <c r="AF53" s="30"/>
    </row>
    <row r="54" spans="1:37">
      <c r="A54" s="13"/>
      <c r="B54" s="13"/>
      <c r="F54" s="13"/>
      <c r="G54" s="19"/>
      <c r="K54" s="13"/>
      <c r="L54" s="13"/>
      <c r="O54" s="13"/>
      <c r="P54" s="20"/>
      <c r="Q54" s="19"/>
      <c r="T54" s="13"/>
      <c r="Y54" s="32" t="s">
        <v>427</v>
      </c>
      <c r="Z54" s="32" t="s">
        <v>555</v>
      </c>
      <c r="AF54" s="30"/>
    </row>
    <row r="55" spans="1:37">
      <c r="A55" s="13"/>
      <c r="B55" s="13"/>
      <c r="F55" s="13"/>
      <c r="G55" s="19"/>
      <c r="K55" s="13"/>
      <c r="L55" s="13"/>
      <c r="O55" s="13"/>
      <c r="P55" s="13"/>
      <c r="Q55" s="19"/>
      <c r="T55" s="13"/>
      <c r="Y55" s="32" t="s">
        <v>428</v>
      </c>
      <c r="Z55" s="32" t="s">
        <v>556</v>
      </c>
      <c r="AF55" s="30"/>
    </row>
    <row r="56" spans="1:37">
      <c r="A56" s="13"/>
      <c r="B56" s="13"/>
      <c r="F56" s="13"/>
      <c r="G56" s="19"/>
      <c r="K56" s="13"/>
      <c r="L56" s="13"/>
      <c r="O56" s="13"/>
      <c r="P56" s="13"/>
      <c r="Q56" s="19"/>
      <c r="T56" s="13"/>
      <c r="U56" s="93">
        <v>20</v>
      </c>
      <c r="Y56" s="32" t="s">
        <v>429</v>
      </c>
      <c r="Z56" s="32" t="s">
        <v>557</v>
      </c>
      <c r="AF56" s="30"/>
    </row>
    <row r="57" spans="1:37">
      <c r="A57" s="13"/>
      <c r="B57" s="13"/>
      <c r="F57" s="13"/>
      <c r="G57" s="19"/>
      <c r="K57" s="13"/>
      <c r="L57" s="13"/>
      <c r="O57" s="13"/>
      <c r="P57" s="13"/>
      <c r="Q57" s="19"/>
      <c r="T57" s="13"/>
      <c r="U57" s="32" t="s">
        <v>627</v>
      </c>
      <c r="Y57" s="32" t="s">
        <v>430</v>
      </c>
      <c r="Z57" s="32" t="s">
        <v>558</v>
      </c>
      <c r="AF57" s="30"/>
    </row>
    <row r="58" spans="1:37">
      <c r="A58" s="13"/>
      <c r="B58" s="13"/>
      <c r="F58" s="13"/>
      <c r="G58" s="19"/>
      <c r="K58" s="13"/>
      <c r="L58" s="13"/>
      <c r="O58" s="13"/>
      <c r="P58" s="13"/>
      <c r="Q58" s="19"/>
      <c r="T58" s="13"/>
      <c r="U58" s="32" t="s">
        <v>628</v>
      </c>
      <c r="Y58" s="32" t="s">
        <v>431</v>
      </c>
      <c r="Z58" s="32" t="s">
        <v>559</v>
      </c>
      <c r="AF58" s="30"/>
    </row>
    <row r="59" spans="1:37">
      <c r="A59" s="13"/>
      <c r="B59" s="13"/>
      <c r="F59" s="13"/>
      <c r="G59" s="19"/>
      <c r="K59" s="13"/>
      <c r="L59" s="13"/>
      <c r="O59" s="13"/>
      <c r="P59" s="13"/>
      <c r="Q59" s="19"/>
      <c r="T59" s="13"/>
      <c r="Y59" s="32" t="s">
        <v>432</v>
      </c>
      <c r="Z59" s="32" t="s">
        <v>560</v>
      </c>
      <c r="AF59" s="30"/>
    </row>
    <row r="60" spans="1:37">
      <c r="A60" s="13"/>
      <c r="B60" s="13"/>
      <c r="F60" s="13"/>
      <c r="G60" s="19"/>
      <c r="K60" s="13"/>
      <c r="L60" s="13"/>
      <c r="O60" s="13"/>
      <c r="P60" s="13"/>
      <c r="Q60" s="19"/>
      <c r="T60" s="13"/>
      <c r="Y60" s="32" t="s">
        <v>433</v>
      </c>
      <c r="Z60" s="32" t="s">
        <v>561</v>
      </c>
      <c r="AF60" s="30"/>
    </row>
    <row r="61" spans="1:37">
      <c r="A61" s="13"/>
      <c r="B61" s="13"/>
      <c r="F61" s="13"/>
      <c r="G61" s="19"/>
      <c r="K61" s="13"/>
      <c r="L61" s="13"/>
      <c r="O61" s="13"/>
      <c r="P61" s="13"/>
      <c r="Q61" s="19"/>
      <c r="T61" s="13"/>
      <c r="Y61" s="32" t="s">
        <v>434</v>
      </c>
      <c r="Z61" s="32" t="s">
        <v>562</v>
      </c>
      <c r="AF61" s="30"/>
    </row>
    <row r="62" spans="1:37">
      <c r="A62" s="13"/>
      <c r="B62" s="13"/>
      <c r="F62" s="13"/>
      <c r="G62" s="19"/>
      <c r="K62" s="13"/>
      <c r="L62" s="13"/>
      <c r="O62" s="13"/>
      <c r="P62" s="13"/>
      <c r="Q62" s="19"/>
      <c r="T62" s="13"/>
      <c r="Y62" s="32" t="s">
        <v>435</v>
      </c>
      <c r="Z62" s="32" t="s">
        <v>563</v>
      </c>
      <c r="AF62" s="30"/>
    </row>
    <row r="63" spans="1:37">
      <c r="A63" s="13"/>
      <c r="B63" s="13"/>
      <c r="F63" s="13"/>
      <c r="G63" s="19"/>
      <c r="K63" s="13"/>
      <c r="L63" s="13"/>
      <c r="O63" s="13"/>
      <c r="P63" s="13"/>
      <c r="Q63" s="19"/>
      <c r="T63" s="13"/>
      <c r="Y63" s="32" t="s">
        <v>436</v>
      </c>
      <c r="Z63" s="32" t="s">
        <v>564</v>
      </c>
      <c r="AF63" s="30"/>
    </row>
    <row r="64" spans="1:37">
      <c r="A64" s="13"/>
      <c r="B64" s="13"/>
      <c r="F64" s="13"/>
      <c r="G64" s="19"/>
      <c r="K64" s="13"/>
      <c r="L64" s="13"/>
      <c r="O64" s="13"/>
      <c r="P64" s="13"/>
      <c r="Q64" s="19"/>
      <c r="T64" s="13"/>
      <c r="Y64" s="32" t="s">
        <v>437</v>
      </c>
      <c r="Z64" s="32" t="s">
        <v>565</v>
      </c>
      <c r="AF64" s="30"/>
    </row>
    <row r="65" spans="1:32">
      <c r="A65" s="13"/>
      <c r="B65" s="13"/>
      <c r="F65" s="13"/>
      <c r="G65" s="19"/>
      <c r="K65" s="13"/>
      <c r="L65" s="13"/>
      <c r="O65" s="13"/>
      <c r="P65" s="13"/>
      <c r="Q65" s="19"/>
      <c r="T65" s="13"/>
      <c r="Y65" s="32" t="s">
        <v>438</v>
      </c>
      <c r="Z65" s="32" t="s">
        <v>566</v>
      </c>
      <c r="AF65" s="30"/>
    </row>
    <row r="66" spans="1:32">
      <c r="A66" s="13"/>
      <c r="B66" s="13"/>
      <c r="F66" s="13"/>
      <c r="G66" s="19"/>
      <c r="K66" s="13"/>
      <c r="L66" s="13"/>
      <c r="O66" s="13"/>
      <c r="P66" s="13"/>
      <c r="Q66" s="19"/>
      <c r="T66" s="13"/>
      <c r="Y66" s="32" t="s">
        <v>67</v>
      </c>
      <c r="Z66" s="32" t="s">
        <v>567</v>
      </c>
      <c r="AF66" s="30"/>
    </row>
    <row r="67" spans="1:32">
      <c r="A67" s="13"/>
      <c r="B67" s="13"/>
      <c r="F67" s="13"/>
      <c r="G67" s="19"/>
      <c r="K67" s="13"/>
      <c r="L67" s="13"/>
      <c r="O67" s="13"/>
      <c r="P67" s="13"/>
      <c r="Q67" s="19"/>
      <c r="T67" s="13"/>
      <c r="Y67" s="32" t="s">
        <v>439</v>
      </c>
      <c r="Z67" s="32" t="s">
        <v>568</v>
      </c>
      <c r="AF67" s="30"/>
    </row>
    <row r="68" spans="1:32">
      <c r="A68" s="13"/>
      <c r="B68" s="13"/>
      <c r="F68" s="13"/>
      <c r="G68" s="19"/>
      <c r="K68" s="13"/>
      <c r="L68" s="13"/>
      <c r="O68" s="13"/>
      <c r="P68" s="13"/>
      <c r="Q68" s="19"/>
      <c r="T68" s="13"/>
      <c r="Y68" s="32" t="s">
        <v>440</v>
      </c>
      <c r="Z68" s="32" t="s">
        <v>569</v>
      </c>
      <c r="AF68" s="30"/>
    </row>
    <row r="69" spans="1:32">
      <c r="A69" s="13"/>
      <c r="B69" s="13"/>
      <c r="F69" s="13"/>
      <c r="G69" s="19"/>
      <c r="K69" s="13"/>
      <c r="L69" s="13"/>
      <c r="O69" s="13"/>
      <c r="P69" s="13"/>
      <c r="Q69" s="19"/>
      <c r="T69" s="13"/>
      <c r="Y69" s="32" t="s">
        <v>441</v>
      </c>
      <c r="Z69" s="32" t="s">
        <v>570</v>
      </c>
      <c r="AF69" s="30"/>
    </row>
    <row r="70" spans="1:32">
      <c r="A70" s="13"/>
      <c r="B70" s="13"/>
      <c r="Y70" s="32" t="s">
        <v>442</v>
      </c>
      <c r="Z70" s="32" t="s">
        <v>571</v>
      </c>
    </row>
    <row r="71" spans="1:32">
      <c r="Y71" s="32" t="s">
        <v>443</v>
      </c>
      <c r="Z71" s="32" t="s">
        <v>572</v>
      </c>
    </row>
    <row r="72" spans="1:32">
      <c r="Y72" s="32" t="s">
        <v>444</v>
      </c>
      <c r="Z72" s="32" t="s">
        <v>573</v>
      </c>
    </row>
    <row r="73" spans="1:32">
      <c r="Y73" s="32" t="s">
        <v>445</v>
      </c>
      <c r="Z73" s="32" t="s">
        <v>574</v>
      </c>
    </row>
    <row r="74" spans="1:32">
      <c r="Y74" s="32" t="s">
        <v>446</v>
      </c>
      <c r="Z74" s="32" t="s">
        <v>575</v>
      </c>
    </row>
    <row r="75" spans="1:32">
      <c r="Y75" s="32" t="s">
        <v>447</v>
      </c>
      <c r="Z75" s="32" t="s">
        <v>576</v>
      </c>
    </row>
    <row r="76" spans="1:32">
      <c r="Y76" s="32" t="s">
        <v>448</v>
      </c>
      <c r="Z76" s="32" t="s">
        <v>577</v>
      </c>
    </row>
    <row r="77" spans="1:32">
      <c r="Y77" s="32" t="s">
        <v>449</v>
      </c>
      <c r="Z77" s="32" t="s">
        <v>578</v>
      </c>
    </row>
    <row r="78" spans="1:32">
      <c r="Y78" s="32" t="s">
        <v>450</v>
      </c>
      <c r="Z78" s="32" t="s">
        <v>579</v>
      </c>
    </row>
    <row r="79" spans="1:32">
      <c r="Y79" s="32" t="s">
        <v>451</v>
      </c>
      <c r="Z79" s="32" t="s">
        <v>580</v>
      </c>
    </row>
    <row r="80" spans="1:32">
      <c r="Y80" s="32" t="s">
        <v>452</v>
      </c>
      <c r="Z80" s="32" t="s">
        <v>581</v>
      </c>
    </row>
    <row r="81" spans="25:26">
      <c r="Y81" s="32" t="s">
        <v>453</v>
      </c>
      <c r="Z81" s="32" t="s">
        <v>582</v>
      </c>
    </row>
    <row r="82" spans="25:26">
      <c r="Y82" s="32" t="s">
        <v>454</v>
      </c>
      <c r="Z82" s="32" t="s">
        <v>583</v>
      </c>
    </row>
    <row r="83" spans="25:26">
      <c r="Y83" s="32" t="s">
        <v>455</v>
      </c>
      <c r="Z83" s="32" t="s">
        <v>584</v>
      </c>
    </row>
    <row r="84" spans="25:26">
      <c r="Y84" s="32" t="s">
        <v>456</v>
      </c>
      <c r="Z84" s="32" t="s">
        <v>585</v>
      </c>
    </row>
    <row r="85" spans="25:26">
      <c r="Y85" s="32" t="s">
        <v>457</v>
      </c>
      <c r="Z85" s="32" t="s">
        <v>586</v>
      </c>
    </row>
    <row r="86" spans="25:26">
      <c r="Y86" s="32" t="s">
        <v>458</v>
      </c>
      <c r="Z86" s="32" t="s">
        <v>587</v>
      </c>
    </row>
    <row r="87" spans="25:26">
      <c r="Y87" s="32" t="s">
        <v>459</v>
      </c>
      <c r="Z87" s="32" t="s">
        <v>588</v>
      </c>
    </row>
    <row r="88" spans="25:26">
      <c r="Y88" s="32" t="s">
        <v>460</v>
      </c>
      <c r="Z88" s="32" t="s">
        <v>589</v>
      </c>
    </row>
    <row r="89" spans="25:26">
      <c r="Y89" s="32" t="s">
        <v>461</v>
      </c>
      <c r="Z89" s="32" t="s">
        <v>590</v>
      </c>
    </row>
    <row r="90" spans="25:26">
      <c r="Y90" s="32" t="s">
        <v>462</v>
      </c>
      <c r="Z90" s="32" t="s">
        <v>591</v>
      </c>
    </row>
    <row r="91" spans="25:26">
      <c r="Y91" s="32" t="s">
        <v>463</v>
      </c>
      <c r="Z91" s="32" t="s">
        <v>592</v>
      </c>
    </row>
    <row r="92" spans="25:26">
      <c r="Y92" s="32" t="s">
        <v>464</v>
      </c>
      <c r="Z92" s="32" t="s">
        <v>593</v>
      </c>
    </row>
    <row r="93" spans="25:26">
      <c r="Y93" s="32" t="s">
        <v>465</v>
      </c>
      <c r="Z93" s="32" t="s">
        <v>594</v>
      </c>
    </row>
    <row r="94" spans="25:26">
      <c r="Y94" s="32" t="s">
        <v>466</v>
      </c>
      <c r="Z94" s="32" t="s">
        <v>595</v>
      </c>
    </row>
    <row r="95" spans="25:26">
      <c r="Y95" s="32" t="s">
        <v>467</v>
      </c>
      <c r="Z95" s="32" t="s">
        <v>596</v>
      </c>
    </row>
    <row r="96" spans="25:26">
      <c r="Y96" s="32" t="s">
        <v>370</v>
      </c>
      <c r="Z96" s="32" t="s">
        <v>597</v>
      </c>
    </row>
    <row r="97" spans="25:26">
      <c r="Y97" s="32" t="s">
        <v>468</v>
      </c>
      <c r="Z97" s="32" t="s">
        <v>598</v>
      </c>
    </row>
    <row r="98" spans="25:26">
      <c r="Y98" s="32" t="s">
        <v>469</v>
      </c>
      <c r="Z98" s="32" t="s">
        <v>599</v>
      </c>
    </row>
    <row r="99" spans="25:26">
      <c r="Y99" s="32" t="s">
        <v>499</v>
      </c>
      <c r="Z99" s="32" t="s">
        <v>600</v>
      </c>
    </row>
    <row r="100" spans="25:26">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c r="AP1" s="35"/>
      <c r="AQ1" s="35"/>
      <c r="AR1" s="35"/>
      <c r="AS1" s="35"/>
      <c r="AT1" s="35"/>
      <c r="AU1" s="35"/>
      <c r="AV1" s="35"/>
      <c r="AW1" s="36"/>
    </row>
    <row r="2" spans="1:51" ht="18.75" customHeight="1">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372</v>
      </c>
      <c r="AF2" s="925"/>
      <c r="AG2" s="925"/>
      <c r="AH2" s="128"/>
      <c r="AI2" s="925" t="s">
        <v>468</v>
      </c>
      <c r="AJ2" s="925"/>
      <c r="AK2" s="925"/>
      <c r="AL2" s="128"/>
      <c r="AM2" s="925" t="s">
        <v>469</v>
      </c>
      <c r="AN2" s="925"/>
      <c r="AO2" s="925"/>
      <c r="AP2" s="128"/>
      <c r="AQ2" s="135" t="s">
        <v>223</v>
      </c>
      <c r="AR2" s="136"/>
      <c r="AS2" s="136"/>
      <c r="AT2" s="137"/>
      <c r="AU2" s="138" t="s">
        <v>129</v>
      </c>
      <c r="AV2" s="138"/>
      <c r="AW2" s="138"/>
      <c r="AX2" s="139"/>
      <c r="AY2" s="34">
        <f>COUNTA($G$4)</f>
        <v>0</v>
      </c>
    </row>
    <row r="3" spans="1:51" ht="18.75" customHeight="1">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c r="A7" s="955" t="s">
        <v>344</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372</v>
      </c>
      <c r="AF9" s="925"/>
      <c r="AG9" s="925"/>
      <c r="AH9" s="128"/>
      <c r="AI9" s="925" t="s">
        <v>468</v>
      </c>
      <c r="AJ9" s="925"/>
      <c r="AK9" s="925"/>
      <c r="AL9" s="128"/>
      <c r="AM9" s="925" t="s">
        <v>469</v>
      </c>
      <c r="AN9" s="925"/>
      <c r="AO9" s="925"/>
      <c r="AP9" s="128"/>
      <c r="AQ9" s="135" t="s">
        <v>223</v>
      </c>
      <c r="AR9" s="136"/>
      <c r="AS9" s="136"/>
      <c r="AT9" s="137"/>
      <c r="AU9" s="138" t="s">
        <v>129</v>
      </c>
      <c r="AV9" s="138"/>
      <c r="AW9" s="138"/>
      <c r="AX9" s="139"/>
      <c r="AY9" s="34">
        <f>COUNTA($G$11)</f>
        <v>0</v>
      </c>
    </row>
    <row r="10" spans="1:51" ht="18.75" customHeight="1">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c r="A14" s="955" t="s">
        <v>344</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372</v>
      </c>
      <c r="AF16" s="925"/>
      <c r="AG16" s="925"/>
      <c r="AH16" s="128"/>
      <c r="AI16" s="925" t="s">
        <v>468</v>
      </c>
      <c r="AJ16" s="925"/>
      <c r="AK16" s="925"/>
      <c r="AL16" s="128"/>
      <c r="AM16" s="925" t="s">
        <v>469</v>
      </c>
      <c r="AN16" s="925"/>
      <c r="AO16" s="925"/>
      <c r="AP16" s="128"/>
      <c r="AQ16" s="135" t="s">
        <v>223</v>
      </c>
      <c r="AR16" s="136"/>
      <c r="AS16" s="136"/>
      <c r="AT16" s="137"/>
      <c r="AU16" s="138" t="s">
        <v>129</v>
      </c>
      <c r="AV16" s="138"/>
      <c r="AW16" s="138"/>
      <c r="AX16" s="139"/>
      <c r="AY16" s="34">
        <f>COUNTA($G$18)</f>
        <v>0</v>
      </c>
    </row>
    <row r="17" spans="1:51" ht="18.75" customHeight="1">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c r="A21" s="955" t="s">
        <v>344</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372</v>
      </c>
      <c r="AF23" s="925"/>
      <c r="AG23" s="925"/>
      <c r="AH23" s="128"/>
      <c r="AI23" s="925" t="s">
        <v>468</v>
      </c>
      <c r="AJ23" s="925"/>
      <c r="AK23" s="925"/>
      <c r="AL23" s="128"/>
      <c r="AM23" s="925" t="s">
        <v>469</v>
      </c>
      <c r="AN23" s="925"/>
      <c r="AO23" s="925"/>
      <c r="AP23" s="128"/>
      <c r="AQ23" s="135" t="s">
        <v>223</v>
      </c>
      <c r="AR23" s="136"/>
      <c r="AS23" s="136"/>
      <c r="AT23" s="137"/>
      <c r="AU23" s="138" t="s">
        <v>129</v>
      </c>
      <c r="AV23" s="138"/>
      <c r="AW23" s="138"/>
      <c r="AX23" s="139"/>
      <c r="AY23" s="34">
        <f>COUNTA($G$25)</f>
        <v>0</v>
      </c>
    </row>
    <row r="24" spans="1:51" ht="18.75" customHeight="1">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c r="A28" s="955" t="s">
        <v>344</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372</v>
      </c>
      <c r="AF30" s="925"/>
      <c r="AG30" s="925"/>
      <c r="AH30" s="128"/>
      <c r="AI30" s="925" t="s">
        <v>468</v>
      </c>
      <c r="AJ30" s="925"/>
      <c r="AK30" s="925"/>
      <c r="AL30" s="128"/>
      <c r="AM30" s="925" t="s">
        <v>469</v>
      </c>
      <c r="AN30" s="925"/>
      <c r="AO30" s="925"/>
      <c r="AP30" s="128"/>
      <c r="AQ30" s="135" t="s">
        <v>223</v>
      </c>
      <c r="AR30" s="136"/>
      <c r="AS30" s="136"/>
      <c r="AT30" s="137"/>
      <c r="AU30" s="138" t="s">
        <v>129</v>
      </c>
      <c r="AV30" s="138"/>
      <c r="AW30" s="138"/>
      <c r="AX30" s="139"/>
      <c r="AY30" s="34">
        <f>COUNTA($G$32)</f>
        <v>0</v>
      </c>
    </row>
    <row r="31" spans="1:51" ht="18.75" customHeight="1">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c r="A35" s="955" t="s">
        <v>344</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372</v>
      </c>
      <c r="AF37" s="925"/>
      <c r="AG37" s="925"/>
      <c r="AH37" s="128"/>
      <c r="AI37" s="925" t="s">
        <v>468</v>
      </c>
      <c r="AJ37" s="925"/>
      <c r="AK37" s="925"/>
      <c r="AL37" s="128"/>
      <c r="AM37" s="925" t="s">
        <v>469</v>
      </c>
      <c r="AN37" s="925"/>
      <c r="AO37" s="925"/>
      <c r="AP37" s="128"/>
      <c r="AQ37" s="135" t="s">
        <v>223</v>
      </c>
      <c r="AR37" s="136"/>
      <c r="AS37" s="136"/>
      <c r="AT37" s="137"/>
      <c r="AU37" s="138" t="s">
        <v>129</v>
      </c>
      <c r="AV37" s="138"/>
      <c r="AW37" s="138"/>
      <c r="AX37" s="139"/>
      <c r="AY37" s="34">
        <f>COUNTA($G$39)</f>
        <v>0</v>
      </c>
    </row>
    <row r="38" spans="1:51" ht="18.75" customHeight="1">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c r="A42" s="955" t="s">
        <v>344</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372</v>
      </c>
      <c r="AF44" s="925"/>
      <c r="AG44" s="925"/>
      <c r="AH44" s="128"/>
      <c r="AI44" s="925" t="s">
        <v>468</v>
      </c>
      <c r="AJ44" s="925"/>
      <c r="AK44" s="925"/>
      <c r="AL44" s="128"/>
      <c r="AM44" s="925" t="s">
        <v>469</v>
      </c>
      <c r="AN44" s="925"/>
      <c r="AO44" s="925"/>
      <c r="AP44" s="128"/>
      <c r="AQ44" s="135" t="s">
        <v>223</v>
      </c>
      <c r="AR44" s="136"/>
      <c r="AS44" s="136"/>
      <c r="AT44" s="137"/>
      <c r="AU44" s="138" t="s">
        <v>129</v>
      </c>
      <c r="AV44" s="138"/>
      <c r="AW44" s="138"/>
      <c r="AX44" s="139"/>
      <c r="AY44" s="34">
        <f>COUNTA($G$46)</f>
        <v>0</v>
      </c>
    </row>
    <row r="45" spans="1:51" ht="18.75" customHeight="1">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c r="A49" s="955" t="s">
        <v>344</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372</v>
      </c>
      <c r="AF51" s="925"/>
      <c r="AG51" s="925"/>
      <c r="AH51" s="128"/>
      <c r="AI51" s="925" t="s">
        <v>468</v>
      </c>
      <c r="AJ51" s="925"/>
      <c r="AK51" s="925"/>
      <c r="AL51" s="128"/>
      <c r="AM51" s="925" t="s">
        <v>469</v>
      </c>
      <c r="AN51" s="925"/>
      <c r="AO51" s="925"/>
      <c r="AP51" s="128"/>
      <c r="AQ51" s="135" t="s">
        <v>223</v>
      </c>
      <c r="AR51" s="136"/>
      <c r="AS51" s="136"/>
      <c r="AT51" s="137"/>
      <c r="AU51" s="138" t="s">
        <v>129</v>
      </c>
      <c r="AV51" s="138"/>
      <c r="AW51" s="138"/>
      <c r="AX51" s="139"/>
      <c r="AY51" s="34">
        <f>COUNTA($G$53)</f>
        <v>0</v>
      </c>
    </row>
    <row r="52" spans="1:51" ht="18.75" customHeight="1">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c r="A56" s="955" t="s">
        <v>344</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372</v>
      </c>
      <c r="AF58" s="925"/>
      <c r="AG58" s="925"/>
      <c r="AH58" s="128"/>
      <c r="AI58" s="925" t="s">
        <v>468</v>
      </c>
      <c r="AJ58" s="925"/>
      <c r="AK58" s="925"/>
      <c r="AL58" s="128"/>
      <c r="AM58" s="925" t="s">
        <v>469</v>
      </c>
      <c r="AN58" s="925"/>
      <c r="AO58" s="925"/>
      <c r="AP58" s="128"/>
      <c r="AQ58" s="135" t="s">
        <v>223</v>
      </c>
      <c r="AR58" s="136"/>
      <c r="AS58" s="136"/>
      <c r="AT58" s="137"/>
      <c r="AU58" s="138" t="s">
        <v>129</v>
      </c>
      <c r="AV58" s="138"/>
      <c r="AW58" s="138"/>
      <c r="AX58" s="139"/>
      <c r="AY58" s="34">
        <f>COUNTA($G$60)</f>
        <v>0</v>
      </c>
    </row>
    <row r="59" spans="1:51" ht="18.75" customHeight="1">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c r="A63" s="955" t="s">
        <v>344</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372</v>
      </c>
      <c r="AF65" s="925"/>
      <c r="AG65" s="925"/>
      <c r="AH65" s="128"/>
      <c r="AI65" s="925" t="s">
        <v>468</v>
      </c>
      <c r="AJ65" s="925"/>
      <c r="AK65" s="925"/>
      <c r="AL65" s="128"/>
      <c r="AM65" s="925" t="s">
        <v>469</v>
      </c>
      <c r="AN65" s="925"/>
      <c r="AO65" s="925"/>
      <c r="AP65" s="128"/>
      <c r="AQ65" s="135" t="s">
        <v>223</v>
      </c>
      <c r="AR65" s="136"/>
      <c r="AS65" s="136"/>
      <c r="AT65" s="137"/>
      <c r="AU65" s="138" t="s">
        <v>129</v>
      </c>
      <c r="AV65" s="138"/>
      <c r="AW65" s="138"/>
      <c r="AX65" s="139"/>
      <c r="AY65" s="34">
        <f>COUNTA($G$67)</f>
        <v>0</v>
      </c>
    </row>
    <row r="66" spans="1:51" ht="18.75" customHeight="1">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c r="A70" s="955" t="s">
        <v>344</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c r="AP1" s="35"/>
      <c r="AQ1" s="35"/>
      <c r="AR1" s="35"/>
      <c r="AS1" s="35"/>
      <c r="AT1" s="35"/>
      <c r="AU1" s="35"/>
      <c r="AV1" s="35"/>
      <c r="AW1" s="36"/>
    </row>
    <row r="2" spans="1:51" ht="30" customHeight="1">
      <c r="A2" s="964" t="s">
        <v>26</v>
      </c>
      <c r="B2" s="965"/>
      <c r="C2" s="965"/>
      <c r="D2" s="965"/>
      <c r="E2" s="965"/>
      <c r="F2" s="966"/>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row r="55" spans="1:51" ht="30" customHeight="1">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row r="108" spans="1:51" ht="30" customHeight="1">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row r="161" spans="1:51" ht="30" customHeight="1">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row r="214" spans="1:51" ht="30" customHeight="1">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c r="A4" s="991">
        <v>1</v>
      </c>
      <c r="B4" s="991">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c r="A5" s="991">
        <v>2</v>
      </c>
      <c r="B5" s="991">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c r="A6" s="991">
        <v>3</v>
      </c>
      <c r="B6" s="991">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c r="A7" s="991">
        <v>4</v>
      </c>
      <c r="B7" s="991">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c r="A8" s="991">
        <v>5</v>
      </c>
      <c r="B8" s="991">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c r="A9" s="991">
        <v>6</v>
      </c>
      <c r="B9" s="991">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c r="A10" s="991">
        <v>7</v>
      </c>
      <c r="B10" s="991">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c r="A11" s="991">
        <v>8</v>
      </c>
      <c r="B11" s="991">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c r="A12" s="991">
        <v>9</v>
      </c>
      <c r="B12" s="991">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c r="A13" s="991">
        <v>10</v>
      </c>
      <c r="B13" s="991">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c r="A14" s="991">
        <v>11</v>
      </c>
      <c r="B14" s="991">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c r="A15" s="991">
        <v>12</v>
      </c>
      <c r="B15" s="991">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c r="A16" s="991">
        <v>13</v>
      </c>
      <c r="B16" s="991">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c r="A17" s="991">
        <v>14</v>
      </c>
      <c r="B17" s="991">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c r="A18" s="991">
        <v>15</v>
      </c>
      <c r="B18" s="991">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c r="A19" s="991">
        <v>16</v>
      </c>
      <c r="B19" s="991">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c r="A20" s="991">
        <v>17</v>
      </c>
      <c r="B20" s="991">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c r="A21" s="991">
        <v>18</v>
      </c>
      <c r="B21" s="991">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c r="A22" s="991">
        <v>19</v>
      </c>
      <c r="B22" s="991">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c r="A23" s="991">
        <v>20</v>
      </c>
      <c r="B23" s="991">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c r="A24" s="991">
        <v>21</v>
      </c>
      <c r="B24" s="991">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c r="A25" s="991">
        <v>22</v>
      </c>
      <c r="B25" s="991">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c r="A26" s="991">
        <v>23</v>
      </c>
      <c r="B26" s="991">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c r="A27" s="991">
        <v>24</v>
      </c>
      <c r="B27" s="991">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c r="A28" s="991">
        <v>25</v>
      </c>
      <c r="B28" s="991">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c r="A29" s="991">
        <v>26</v>
      </c>
      <c r="B29" s="991">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c r="A30" s="991">
        <v>27</v>
      </c>
      <c r="B30" s="991">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c r="A31" s="991">
        <v>28</v>
      </c>
      <c r="B31" s="991">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c r="A32" s="991">
        <v>29</v>
      </c>
      <c r="B32" s="991">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c r="A33" s="991">
        <v>30</v>
      </c>
      <c r="B33" s="991">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c r="A37" s="991">
        <v>1</v>
      </c>
      <c r="B37" s="991">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c r="A38" s="991">
        <v>2</v>
      </c>
      <c r="B38" s="991">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c r="A39" s="991">
        <v>3</v>
      </c>
      <c r="B39" s="991">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c r="A40" s="991">
        <v>4</v>
      </c>
      <c r="B40" s="991">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c r="A41" s="991">
        <v>5</v>
      </c>
      <c r="B41" s="991">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c r="A42" s="991">
        <v>6</v>
      </c>
      <c r="B42" s="991">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c r="A43" s="991">
        <v>7</v>
      </c>
      <c r="B43" s="991">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c r="A44" s="991">
        <v>8</v>
      </c>
      <c r="B44" s="991">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c r="A45" s="991">
        <v>9</v>
      </c>
      <c r="B45" s="991">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c r="A46" s="991">
        <v>10</v>
      </c>
      <c r="B46" s="991">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c r="A47" s="991">
        <v>11</v>
      </c>
      <c r="B47" s="991">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c r="A48" s="991">
        <v>12</v>
      </c>
      <c r="B48" s="991">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c r="A49" s="991">
        <v>13</v>
      </c>
      <c r="B49" s="991">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c r="A50" s="991">
        <v>14</v>
      </c>
      <c r="B50" s="991">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c r="A51" s="991">
        <v>15</v>
      </c>
      <c r="B51" s="991">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c r="A52" s="991">
        <v>16</v>
      </c>
      <c r="B52" s="991">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c r="A53" s="991">
        <v>17</v>
      </c>
      <c r="B53" s="991">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c r="A54" s="991">
        <v>18</v>
      </c>
      <c r="B54" s="991">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c r="A55" s="991">
        <v>19</v>
      </c>
      <c r="B55" s="991">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c r="A56" s="991">
        <v>20</v>
      </c>
      <c r="B56" s="991">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c r="A57" s="991">
        <v>21</v>
      </c>
      <c r="B57" s="991">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c r="A58" s="991">
        <v>22</v>
      </c>
      <c r="B58" s="991">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c r="A59" s="991">
        <v>23</v>
      </c>
      <c r="B59" s="991">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c r="A60" s="991">
        <v>24</v>
      </c>
      <c r="B60" s="991">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c r="A61" s="991">
        <v>25</v>
      </c>
      <c r="B61" s="991">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c r="A62" s="991">
        <v>26</v>
      </c>
      <c r="B62" s="991">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c r="A63" s="991">
        <v>27</v>
      </c>
      <c r="B63" s="991">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c r="A64" s="991">
        <v>28</v>
      </c>
      <c r="B64" s="991">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c r="A65" s="991">
        <v>29</v>
      </c>
      <c r="B65" s="991">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c r="A66" s="991">
        <v>30</v>
      </c>
      <c r="B66" s="991">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c r="A70" s="991">
        <v>1</v>
      </c>
      <c r="B70" s="991">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c r="A71" s="991">
        <v>2</v>
      </c>
      <c r="B71" s="991">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c r="A72" s="991">
        <v>3</v>
      </c>
      <c r="B72" s="991">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c r="A73" s="991">
        <v>4</v>
      </c>
      <c r="B73" s="991">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c r="A74" s="991">
        <v>5</v>
      </c>
      <c r="B74" s="991">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c r="A75" s="991">
        <v>6</v>
      </c>
      <c r="B75" s="991">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c r="A76" s="991">
        <v>7</v>
      </c>
      <c r="B76" s="991">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c r="A77" s="991">
        <v>8</v>
      </c>
      <c r="B77" s="991">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c r="A78" s="991">
        <v>9</v>
      </c>
      <c r="B78" s="991">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c r="A79" s="991">
        <v>10</v>
      </c>
      <c r="B79" s="991">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c r="A80" s="991">
        <v>11</v>
      </c>
      <c r="B80" s="991">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c r="A81" s="991">
        <v>12</v>
      </c>
      <c r="B81" s="991">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c r="A82" s="991">
        <v>13</v>
      </c>
      <c r="B82" s="991">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c r="A83" s="991">
        <v>14</v>
      </c>
      <c r="B83" s="991">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c r="A84" s="991">
        <v>15</v>
      </c>
      <c r="B84" s="991">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c r="A85" s="991">
        <v>16</v>
      </c>
      <c r="B85" s="991">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c r="A86" s="991">
        <v>17</v>
      </c>
      <c r="B86" s="991">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c r="A87" s="991">
        <v>18</v>
      </c>
      <c r="B87" s="991">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c r="A88" s="991">
        <v>19</v>
      </c>
      <c r="B88" s="991">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c r="A89" s="991">
        <v>20</v>
      </c>
      <c r="B89" s="991">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c r="A90" s="991">
        <v>21</v>
      </c>
      <c r="B90" s="991">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c r="A91" s="991">
        <v>22</v>
      </c>
      <c r="B91" s="991">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c r="A92" s="991">
        <v>23</v>
      </c>
      <c r="B92" s="991">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c r="A93" s="991">
        <v>24</v>
      </c>
      <c r="B93" s="991">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c r="A94" s="991">
        <v>25</v>
      </c>
      <c r="B94" s="991">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c r="A95" s="991">
        <v>26</v>
      </c>
      <c r="B95" s="991">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c r="A96" s="991">
        <v>27</v>
      </c>
      <c r="B96" s="991">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c r="A97" s="991">
        <v>28</v>
      </c>
      <c r="B97" s="991">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c r="A98" s="991">
        <v>29</v>
      </c>
      <c r="B98" s="991">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c r="A99" s="991">
        <v>30</v>
      </c>
      <c r="B99" s="991">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c r="A103" s="991">
        <v>1</v>
      </c>
      <c r="B103" s="991">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c r="A104" s="991">
        <v>2</v>
      </c>
      <c r="B104" s="991">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c r="A105" s="991">
        <v>3</v>
      </c>
      <c r="B105" s="991">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c r="A106" s="991">
        <v>4</v>
      </c>
      <c r="B106" s="991">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c r="A107" s="991">
        <v>5</v>
      </c>
      <c r="B107" s="991">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c r="A108" s="991">
        <v>6</v>
      </c>
      <c r="B108" s="991">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c r="A109" s="991">
        <v>7</v>
      </c>
      <c r="B109" s="991">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c r="A110" s="991">
        <v>8</v>
      </c>
      <c r="B110" s="991">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c r="A111" s="991">
        <v>9</v>
      </c>
      <c r="B111" s="991">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c r="A112" s="991">
        <v>10</v>
      </c>
      <c r="B112" s="991">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c r="A113" s="991">
        <v>11</v>
      </c>
      <c r="B113" s="991">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c r="A114" s="991">
        <v>12</v>
      </c>
      <c r="B114" s="991">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c r="A115" s="991">
        <v>13</v>
      </c>
      <c r="B115" s="991">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c r="A116" s="991">
        <v>14</v>
      </c>
      <c r="B116" s="991">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c r="A117" s="991">
        <v>15</v>
      </c>
      <c r="B117" s="991">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c r="A118" s="991">
        <v>16</v>
      </c>
      <c r="B118" s="991">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c r="A119" s="991">
        <v>17</v>
      </c>
      <c r="B119" s="991">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c r="A120" s="991">
        <v>18</v>
      </c>
      <c r="B120" s="991">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c r="A121" s="991">
        <v>19</v>
      </c>
      <c r="B121" s="991">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c r="A122" s="991">
        <v>20</v>
      </c>
      <c r="B122" s="991">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c r="A123" s="991">
        <v>21</v>
      </c>
      <c r="B123" s="991">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c r="A124" s="991">
        <v>22</v>
      </c>
      <c r="B124" s="991">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c r="A125" s="991">
        <v>23</v>
      </c>
      <c r="B125" s="991">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c r="A126" s="991">
        <v>24</v>
      </c>
      <c r="B126" s="991">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c r="A127" s="991">
        <v>25</v>
      </c>
      <c r="B127" s="991">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c r="A128" s="991">
        <v>26</v>
      </c>
      <c r="B128" s="991">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c r="A129" s="991">
        <v>27</v>
      </c>
      <c r="B129" s="991">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c r="A130" s="991">
        <v>28</v>
      </c>
      <c r="B130" s="991">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c r="A131" s="991">
        <v>29</v>
      </c>
      <c r="B131" s="991">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c r="A132" s="991">
        <v>30</v>
      </c>
      <c r="B132" s="991">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c r="A136" s="991">
        <v>1</v>
      </c>
      <c r="B136" s="991">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c r="A137" s="991">
        <v>2</v>
      </c>
      <c r="B137" s="991">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c r="A138" s="991">
        <v>3</v>
      </c>
      <c r="B138" s="991">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c r="A139" s="991">
        <v>4</v>
      </c>
      <c r="B139" s="991">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c r="A140" s="991">
        <v>5</v>
      </c>
      <c r="B140" s="991">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c r="A141" s="991">
        <v>6</v>
      </c>
      <c r="B141" s="991">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c r="A142" s="991">
        <v>7</v>
      </c>
      <c r="B142" s="991">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c r="A143" s="991">
        <v>8</v>
      </c>
      <c r="B143" s="991">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c r="A144" s="991">
        <v>9</v>
      </c>
      <c r="B144" s="991">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c r="A145" s="991">
        <v>10</v>
      </c>
      <c r="B145" s="991">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c r="A146" s="991">
        <v>11</v>
      </c>
      <c r="B146" s="991">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c r="A147" s="991">
        <v>12</v>
      </c>
      <c r="B147" s="991">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c r="A148" s="991">
        <v>13</v>
      </c>
      <c r="B148" s="991">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c r="A149" s="991">
        <v>14</v>
      </c>
      <c r="B149" s="991">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c r="A150" s="991">
        <v>15</v>
      </c>
      <c r="B150" s="991">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c r="A151" s="991">
        <v>16</v>
      </c>
      <c r="B151" s="991">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c r="A152" s="991">
        <v>17</v>
      </c>
      <c r="B152" s="991">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c r="A153" s="991">
        <v>18</v>
      </c>
      <c r="B153" s="991">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c r="A154" s="991">
        <v>19</v>
      </c>
      <c r="B154" s="991">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c r="A155" s="991">
        <v>20</v>
      </c>
      <c r="B155" s="991">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c r="A156" s="991">
        <v>21</v>
      </c>
      <c r="B156" s="991">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c r="A157" s="991">
        <v>22</v>
      </c>
      <c r="B157" s="991">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c r="A158" s="991">
        <v>23</v>
      </c>
      <c r="B158" s="991">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c r="A159" s="991">
        <v>24</v>
      </c>
      <c r="B159" s="991">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c r="A160" s="991">
        <v>25</v>
      </c>
      <c r="B160" s="991">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c r="A161" s="991">
        <v>26</v>
      </c>
      <c r="B161" s="991">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c r="A162" s="991">
        <v>27</v>
      </c>
      <c r="B162" s="991">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c r="A163" s="991">
        <v>28</v>
      </c>
      <c r="B163" s="991">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c r="A164" s="991">
        <v>29</v>
      </c>
      <c r="B164" s="991">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c r="A165" s="991">
        <v>30</v>
      </c>
      <c r="B165" s="991">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c r="A169" s="991">
        <v>1</v>
      </c>
      <c r="B169" s="991">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c r="A170" s="991">
        <v>2</v>
      </c>
      <c r="B170" s="991">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c r="A171" s="991">
        <v>3</v>
      </c>
      <c r="B171" s="991">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c r="A172" s="991">
        <v>4</v>
      </c>
      <c r="B172" s="991">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c r="A173" s="991">
        <v>5</v>
      </c>
      <c r="B173" s="991">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c r="A174" s="991">
        <v>6</v>
      </c>
      <c r="B174" s="991">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c r="A175" s="991">
        <v>7</v>
      </c>
      <c r="B175" s="991">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c r="A176" s="991">
        <v>8</v>
      </c>
      <c r="B176" s="991">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c r="A177" s="991">
        <v>9</v>
      </c>
      <c r="B177" s="991">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c r="A178" s="991">
        <v>10</v>
      </c>
      <c r="B178" s="991">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c r="A179" s="991">
        <v>11</v>
      </c>
      <c r="B179" s="991">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c r="A180" s="991">
        <v>12</v>
      </c>
      <c r="B180" s="991">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c r="A181" s="991">
        <v>13</v>
      </c>
      <c r="B181" s="991">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c r="A182" s="991">
        <v>14</v>
      </c>
      <c r="B182" s="991">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c r="A183" s="991">
        <v>15</v>
      </c>
      <c r="B183" s="991">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c r="A184" s="991">
        <v>16</v>
      </c>
      <c r="B184" s="991">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c r="A185" s="991">
        <v>17</v>
      </c>
      <c r="B185" s="991">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c r="A186" s="991">
        <v>18</v>
      </c>
      <c r="B186" s="991">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c r="A187" s="991">
        <v>19</v>
      </c>
      <c r="B187" s="991">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c r="A188" s="991">
        <v>20</v>
      </c>
      <c r="B188" s="991">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c r="A189" s="991">
        <v>21</v>
      </c>
      <c r="B189" s="991">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c r="A190" s="991">
        <v>22</v>
      </c>
      <c r="B190" s="991">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c r="A191" s="991">
        <v>23</v>
      </c>
      <c r="B191" s="991">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c r="A192" s="991">
        <v>24</v>
      </c>
      <c r="B192" s="991">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c r="A193" s="991">
        <v>25</v>
      </c>
      <c r="B193" s="991">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c r="A194" s="991">
        <v>26</v>
      </c>
      <c r="B194" s="991">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c r="A195" s="991">
        <v>27</v>
      </c>
      <c r="B195" s="991">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c r="A196" s="991">
        <v>28</v>
      </c>
      <c r="B196" s="991">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c r="A197" s="991">
        <v>29</v>
      </c>
      <c r="B197" s="991">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c r="A198" s="991">
        <v>30</v>
      </c>
      <c r="B198" s="991">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c r="A202" s="991">
        <v>1</v>
      </c>
      <c r="B202" s="991">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c r="A203" s="991">
        <v>2</v>
      </c>
      <c r="B203" s="991">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c r="A204" s="991">
        <v>3</v>
      </c>
      <c r="B204" s="991">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c r="A205" s="991">
        <v>4</v>
      </c>
      <c r="B205" s="991">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c r="A206" s="991">
        <v>5</v>
      </c>
      <c r="B206" s="991">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c r="A207" s="991">
        <v>6</v>
      </c>
      <c r="B207" s="991">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c r="A208" s="991">
        <v>7</v>
      </c>
      <c r="B208" s="991">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c r="A209" s="991">
        <v>8</v>
      </c>
      <c r="B209" s="991">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c r="A210" s="991">
        <v>9</v>
      </c>
      <c r="B210" s="991">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c r="A211" s="991">
        <v>10</v>
      </c>
      <c r="B211" s="991">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c r="A212" s="991">
        <v>11</v>
      </c>
      <c r="B212" s="991">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c r="A213" s="991">
        <v>12</v>
      </c>
      <c r="B213" s="991">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c r="A214" s="991">
        <v>13</v>
      </c>
      <c r="B214" s="991">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c r="A215" s="991">
        <v>14</v>
      </c>
      <c r="B215" s="991">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c r="A216" s="991">
        <v>15</v>
      </c>
      <c r="B216" s="991">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c r="A217" s="991">
        <v>16</v>
      </c>
      <c r="B217" s="991">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c r="A218" s="991">
        <v>17</v>
      </c>
      <c r="B218" s="991">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c r="A219" s="991">
        <v>18</v>
      </c>
      <c r="B219" s="991">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c r="A220" s="991">
        <v>19</v>
      </c>
      <c r="B220" s="991">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c r="A221" s="991">
        <v>20</v>
      </c>
      <c r="B221" s="991">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c r="A222" s="991">
        <v>21</v>
      </c>
      <c r="B222" s="991">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c r="A223" s="991">
        <v>22</v>
      </c>
      <c r="B223" s="991">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c r="A224" s="991">
        <v>23</v>
      </c>
      <c r="B224" s="991">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c r="A225" s="991">
        <v>24</v>
      </c>
      <c r="B225" s="991">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c r="A226" s="991">
        <v>25</v>
      </c>
      <c r="B226" s="991">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c r="A227" s="991">
        <v>26</v>
      </c>
      <c r="B227" s="991">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c r="A228" s="991">
        <v>27</v>
      </c>
      <c r="B228" s="991">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c r="A229" s="991">
        <v>28</v>
      </c>
      <c r="B229" s="991">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c r="A230" s="991">
        <v>29</v>
      </c>
      <c r="B230" s="991">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c r="A231" s="991">
        <v>30</v>
      </c>
      <c r="B231" s="991">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c r="A235" s="991">
        <v>1</v>
      </c>
      <c r="B235" s="991">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c r="A236" s="991">
        <v>2</v>
      </c>
      <c r="B236" s="991">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c r="A237" s="991">
        <v>3</v>
      </c>
      <c r="B237" s="991">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c r="A238" s="991">
        <v>4</v>
      </c>
      <c r="B238" s="991">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c r="A239" s="991">
        <v>5</v>
      </c>
      <c r="B239" s="991">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c r="A240" s="991">
        <v>6</v>
      </c>
      <c r="B240" s="991">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c r="A241" s="991">
        <v>7</v>
      </c>
      <c r="B241" s="991">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c r="A242" s="991">
        <v>8</v>
      </c>
      <c r="B242" s="991">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c r="A243" s="991">
        <v>9</v>
      </c>
      <c r="B243" s="991">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c r="A244" s="991">
        <v>10</v>
      </c>
      <c r="B244" s="991">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c r="A245" s="991">
        <v>11</v>
      </c>
      <c r="B245" s="991">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c r="A246" s="991">
        <v>12</v>
      </c>
      <c r="B246" s="991">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c r="A247" s="991">
        <v>13</v>
      </c>
      <c r="B247" s="991">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c r="A248" s="991">
        <v>14</v>
      </c>
      <c r="B248" s="991">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c r="A249" s="991">
        <v>15</v>
      </c>
      <c r="B249" s="991">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c r="A250" s="991">
        <v>16</v>
      </c>
      <c r="B250" s="991">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c r="A251" s="991">
        <v>17</v>
      </c>
      <c r="B251" s="991">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c r="A252" s="991">
        <v>18</v>
      </c>
      <c r="B252" s="991">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c r="A253" s="991">
        <v>19</v>
      </c>
      <c r="B253" s="991">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c r="A254" s="991">
        <v>20</v>
      </c>
      <c r="B254" s="991">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c r="A255" s="991">
        <v>21</v>
      </c>
      <c r="B255" s="991">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c r="A256" s="991">
        <v>22</v>
      </c>
      <c r="B256" s="991">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c r="A257" s="991">
        <v>23</v>
      </c>
      <c r="B257" s="991">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c r="A258" s="991">
        <v>24</v>
      </c>
      <c r="B258" s="991">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c r="A259" s="991">
        <v>25</v>
      </c>
      <c r="B259" s="991">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c r="A260" s="991">
        <v>26</v>
      </c>
      <c r="B260" s="991">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c r="A261" s="991">
        <v>27</v>
      </c>
      <c r="B261" s="991">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c r="A262" s="991">
        <v>28</v>
      </c>
      <c r="B262" s="991">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c r="A263" s="991">
        <v>29</v>
      </c>
      <c r="B263" s="991">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c r="A264" s="991">
        <v>30</v>
      </c>
      <c r="B264" s="991">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c r="A268" s="991">
        <v>1</v>
      </c>
      <c r="B268" s="991">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c r="A269" s="991">
        <v>2</v>
      </c>
      <c r="B269" s="991">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c r="A270" s="991">
        <v>3</v>
      </c>
      <c r="B270" s="991">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c r="A271" s="991">
        <v>4</v>
      </c>
      <c r="B271" s="991">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c r="A272" s="991">
        <v>5</v>
      </c>
      <c r="B272" s="991">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c r="A273" s="991">
        <v>6</v>
      </c>
      <c r="B273" s="991">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c r="A274" s="991">
        <v>7</v>
      </c>
      <c r="B274" s="991">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c r="A275" s="991">
        <v>8</v>
      </c>
      <c r="B275" s="991">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c r="A276" s="991">
        <v>9</v>
      </c>
      <c r="B276" s="991">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c r="A277" s="991">
        <v>10</v>
      </c>
      <c r="B277" s="991">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c r="A278" s="991">
        <v>11</v>
      </c>
      <c r="B278" s="991">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c r="A279" s="991">
        <v>12</v>
      </c>
      <c r="B279" s="991">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c r="A280" s="991">
        <v>13</v>
      </c>
      <c r="B280" s="991">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c r="A281" s="991">
        <v>14</v>
      </c>
      <c r="B281" s="991">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c r="A282" s="991">
        <v>15</v>
      </c>
      <c r="B282" s="991">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c r="A283" s="991">
        <v>16</v>
      </c>
      <c r="B283" s="991">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c r="A284" s="991">
        <v>17</v>
      </c>
      <c r="B284" s="991">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c r="A285" s="991">
        <v>18</v>
      </c>
      <c r="B285" s="991">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c r="A286" s="991">
        <v>19</v>
      </c>
      <c r="B286" s="991">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c r="A287" s="991">
        <v>20</v>
      </c>
      <c r="B287" s="991">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c r="A288" s="991">
        <v>21</v>
      </c>
      <c r="B288" s="991">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c r="A289" s="991">
        <v>22</v>
      </c>
      <c r="B289" s="991">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c r="A290" s="991">
        <v>23</v>
      </c>
      <c r="B290" s="991">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c r="A291" s="991">
        <v>24</v>
      </c>
      <c r="B291" s="991">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c r="A292" s="991">
        <v>25</v>
      </c>
      <c r="B292" s="991">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c r="A293" s="991">
        <v>26</v>
      </c>
      <c r="B293" s="991">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c r="A294" s="991">
        <v>27</v>
      </c>
      <c r="B294" s="991">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c r="A295" s="991">
        <v>28</v>
      </c>
      <c r="B295" s="991">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c r="A296" s="991">
        <v>29</v>
      </c>
      <c r="B296" s="991">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c r="A297" s="991">
        <v>30</v>
      </c>
      <c r="B297" s="991">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c r="A301" s="991">
        <v>1</v>
      </c>
      <c r="B301" s="991">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c r="A302" s="991">
        <v>2</v>
      </c>
      <c r="B302" s="991">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c r="A303" s="991">
        <v>3</v>
      </c>
      <c r="B303" s="991">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c r="A304" s="991">
        <v>4</v>
      </c>
      <c r="B304" s="991">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c r="A305" s="991">
        <v>5</v>
      </c>
      <c r="B305" s="991">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c r="A306" s="991">
        <v>6</v>
      </c>
      <c r="B306" s="991">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c r="A307" s="991">
        <v>7</v>
      </c>
      <c r="B307" s="991">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c r="A308" s="991">
        <v>8</v>
      </c>
      <c r="B308" s="991">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c r="A309" s="991">
        <v>9</v>
      </c>
      <c r="B309" s="991">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c r="A310" s="991">
        <v>10</v>
      </c>
      <c r="B310" s="991">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c r="A311" s="991">
        <v>11</v>
      </c>
      <c r="B311" s="991">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c r="A312" s="991">
        <v>12</v>
      </c>
      <c r="B312" s="991">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c r="A313" s="991">
        <v>13</v>
      </c>
      <c r="B313" s="991">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c r="A314" s="991">
        <v>14</v>
      </c>
      <c r="B314" s="991">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c r="A315" s="991">
        <v>15</v>
      </c>
      <c r="B315" s="991">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c r="A316" s="991">
        <v>16</v>
      </c>
      <c r="B316" s="991">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c r="A317" s="991">
        <v>17</v>
      </c>
      <c r="B317" s="991">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c r="A318" s="991">
        <v>18</v>
      </c>
      <c r="B318" s="991">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c r="A319" s="991">
        <v>19</v>
      </c>
      <c r="B319" s="991">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c r="A320" s="991">
        <v>20</v>
      </c>
      <c r="B320" s="991">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c r="A321" s="991">
        <v>21</v>
      </c>
      <c r="B321" s="991">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c r="A322" s="991">
        <v>22</v>
      </c>
      <c r="B322" s="991">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c r="A323" s="991">
        <v>23</v>
      </c>
      <c r="B323" s="991">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c r="A324" s="991">
        <v>24</v>
      </c>
      <c r="B324" s="991">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c r="A325" s="991">
        <v>25</v>
      </c>
      <c r="B325" s="991">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c r="A326" s="991">
        <v>26</v>
      </c>
      <c r="B326" s="991">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c r="A327" s="991">
        <v>27</v>
      </c>
      <c r="B327" s="991">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c r="A328" s="991">
        <v>28</v>
      </c>
      <c r="B328" s="991">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c r="A329" s="991">
        <v>29</v>
      </c>
      <c r="B329" s="991">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c r="A330" s="991">
        <v>30</v>
      </c>
      <c r="B330" s="991">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c r="A334" s="991">
        <v>1</v>
      </c>
      <c r="B334" s="991">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c r="A335" s="991">
        <v>2</v>
      </c>
      <c r="B335" s="991">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c r="A336" s="991">
        <v>3</v>
      </c>
      <c r="B336" s="991">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c r="A337" s="991">
        <v>4</v>
      </c>
      <c r="B337" s="991">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c r="A338" s="991">
        <v>5</v>
      </c>
      <c r="B338" s="991">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c r="A339" s="991">
        <v>6</v>
      </c>
      <c r="B339" s="991">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c r="A340" s="991">
        <v>7</v>
      </c>
      <c r="B340" s="991">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c r="A341" s="991">
        <v>8</v>
      </c>
      <c r="B341" s="991">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c r="A342" s="991">
        <v>9</v>
      </c>
      <c r="B342" s="991">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c r="A343" s="991">
        <v>10</v>
      </c>
      <c r="B343" s="991">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c r="A344" s="991">
        <v>11</v>
      </c>
      <c r="B344" s="991">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c r="A345" s="991">
        <v>12</v>
      </c>
      <c r="B345" s="991">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c r="A346" s="991">
        <v>13</v>
      </c>
      <c r="B346" s="991">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c r="A347" s="991">
        <v>14</v>
      </c>
      <c r="B347" s="991">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c r="A348" s="991">
        <v>15</v>
      </c>
      <c r="B348" s="991">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c r="A349" s="991">
        <v>16</v>
      </c>
      <c r="B349" s="991">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c r="A350" s="991">
        <v>17</v>
      </c>
      <c r="B350" s="991">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c r="A351" s="991">
        <v>18</v>
      </c>
      <c r="B351" s="991">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c r="A352" s="991">
        <v>19</v>
      </c>
      <c r="B352" s="991">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c r="A353" s="991">
        <v>20</v>
      </c>
      <c r="B353" s="991">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c r="A354" s="991">
        <v>21</v>
      </c>
      <c r="B354" s="991">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c r="A355" s="991">
        <v>22</v>
      </c>
      <c r="B355" s="991">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c r="A356" s="991">
        <v>23</v>
      </c>
      <c r="B356" s="991">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c r="A357" s="991">
        <v>24</v>
      </c>
      <c r="B357" s="991">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c r="A358" s="991">
        <v>25</v>
      </c>
      <c r="B358" s="991">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c r="A359" s="991">
        <v>26</v>
      </c>
      <c r="B359" s="991">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c r="A360" s="991">
        <v>27</v>
      </c>
      <c r="B360" s="991">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c r="A361" s="991">
        <v>28</v>
      </c>
      <c r="B361" s="991">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c r="A362" s="991">
        <v>29</v>
      </c>
      <c r="B362" s="991">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c r="A363" s="991">
        <v>30</v>
      </c>
      <c r="B363" s="991">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c r="A367" s="991">
        <v>1</v>
      </c>
      <c r="B367" s="991">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c r="A368" s="991">
        <v>2</v>
      </c>
      <c r="B368" s="991">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c r="A369" s="991">
        <v>3</v>
      </c>
      <c r="B369" s="991">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c r="A370" s="991">
        <v>4</v>
      </c>
      <c r="B370" s="991">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c r="A371" s="991">
        <v>5</v>
      </c>
      <c r="B371" s="991">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c r="A372" s="991">
        <v>6</v>
      </c>
      <c r="B372" s="991">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c r="A373" s="991">
        <v>7</v>
      </c>
      <c r="B373" s="991">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c r="A374" s="991">
        <v>8</v>
      </c>
      <c r="B374" s="991">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c r="A375" s="991">
        <v>9</v>
      </c>
      <c r="B375" s="991">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c r="A376" s="991">
        <v>10</v>
      </c>
      <c r="B376" s="991">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c r="A377" s="991">
        <v>11</v>
      </c>
      <c r="B377" s="991">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c r="A378" s="991">
        <v>12</v>
      </c>
      <c r="B378" s="991">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c r="A379" s="991">
        <v>13</v>
      </c>
      <c r="B379" s="991">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c r="A380" s="991">
        <v>14</v>
      </c>
      <c r="B380" s="991">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c r="A381" s="991">
        <v>15</v>
      </c>
      <c r="B381" s="991">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c r="A382" s="991">
        <v>16</v>
      </c>
      <c r="B382" s="991">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c r="A383" s="991">
        <v>17</v>
      </c>
      <c r="B383" s="991">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c r="A384" s="991">
        <v>18</v>
      </c>
      <c r="B384" s="991">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c r="A385" s="991">
        <v>19</v>
      </c>
      <c r="B385" s="991">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c r="A386" s="991">
        <v>20</v>
      </c>
      <c r="B386" s="991">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c r="A387" s="991">
        <v>21</v>
      </c>
      <c r="B387" s="991">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c r="A388" s="991">
        <v>22</v>
      </c>
      <c r="B388" s="991">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c r="A389" s="991">
        <v>23</v>
      </c>
      <c r="B389" s="991">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c r="A390" s="991">
        <v>24</v>
      </c>
      <c r="B390" s="991">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c r="A391" s="991">
        <v>25</v>
      </c>
      <c r="B391" s="991">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c r="A392" s="991">
        <v>26</v>
      </c>
      <c r="B392" s="991">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c r="A393" s="991">
        <v>27</v>
      </c>
      <c r="B393" s="991">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c r="A394" s="991">
        <v>28</v>
      </c>
      <c r="B394" s="991">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c r="A395" s="991">
        <v>29</v>
      </c>
      <c r="B395" s="991">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c r="A396" s="991">
        <v>30</v>
      </c>
      <c r="B396" s="991">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c r="A400" s="991">
        <v>1</v>
      </c>
      <c r="B400" s="991">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c r="A401" s="991">
        <v>2</v>
      </c>
      <c r="B401" s="991">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c r="A402" s="991">
        <v>3</v>
      </c>
      <c r="B402" s="991">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c r="A403" s="991">
        <v>4</v>
      </c>
      <c r="B403" s="991">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c r="A404" s="991">
        <v>5</v>
      </c>
      <c r="B404" s="991">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c r="A405" s="991">
        <v>6</v>
      </c>
      <c r="B405" s="991">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c r="A406" s="991">
        <v>7</v>
      </c>
      <c r="B406" s="991">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c r="A407" s="991">
        <v>8</v>
      </c>
      <c r="B407" s="991">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c r="A408" s="991">
        <v>9</v>
      </c>
      <c r="B408" s="991">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c r="A409" s="991">
        <v>10</v>
      </c>
      <c r="B409" s="991">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c r="A410" s="991">
        <v>11</v>
      </c>
      <c r="B410" s="991">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c r="A411" s="991">
        <v>12</v>
      </c>
      <c r="B411" s="991">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c r="A412" s="991">
        <v>13</v>
      </c>
      <c r="B412" s="991">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c r="A413" s="991">
        <v>14</v>
      </c>
      <c r="B413" s="991">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c r="A414" s="991">
        <v>15</v>
      </c>
      <c r="B414" s="991">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c r="A415" s="991">
        <v>16</v>
      </c>
      <c r="B415" s="991">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c r="A416" s="991">
        <v>17</v>
      </c>
      <c r="B416" s="991">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c r="A417" s="991">
        <v>18</v>
      </c>
      <c r="B417" s="991">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c r="A418" s="991">
        <v>19</v>
      </c>
      <c r="B418" s="991">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c r="A419" s="991">
        <v>20</v>
      </c>
      <c r="B419" s="991">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c r="A420" s="991">
        <v>21</v>
      </c>
      <c r="B420" s="991">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c r="A421" s="991">
        <v>22</v>
      </c>
      <c r="B421" s="991">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c r="A422" s="991">
        <v>23</v>
      </c>
      <c r="B422" s="991">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c r="A423" s="991">
        <v>24</v>
      </c>
      <c r="B423" s="991">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c r="A424" s="991">
        <v>25</v>
      </c>
      <c r="B424" s="991">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c r="A425" s="991">
        <v>26</v>
      </c>
      <c r="B425" s="991">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c r="A426" s="991">
        <v>27</v>
      </c>
      <c r="B426" s="991">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c r="A427" s="991">
        <v>28</v>
      </c>
      <c r="B427" s="991">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c r="A428" s="991">
        <v>29</v>
      </c>
      <c r="B428" s="991">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c r="A429" s="991">
        <v>30</v>
      </c>
      <c r="B429" s="991">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c r="A433" s="991">
        <v>1</v>
      </c>
      <c r="B433" s="991">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c r="A434" s="991">
        <v>2</v>
      </c>
      <c r="B434" s="991">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c r="A435" s="991">
        <v>3</v>
      </c>
      <c r="B435" s="991">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c r="A436" s="991">
        <v>4</v>
      </c>
      <c r="B436" s="991">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c r="A437" s="991">
        <v>5</v>
      </c>
      <c r="B437" s="991">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c r="A438" s="991">
        <v>6</v>
      </c>
      <c r="B438" s="991">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c r="A439" s="991">
        <v>7</v>
      </c>
      <c r="B439" s="991">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c r="A440" s="991">
        <v>8</v>
      </c>
      <c r="B440" s="991">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c r="A441" s="991">
        <v>9</v>
      </c>
      <c r="B441" s="991">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c r="A442" s="991">
        <v>10</v>
      </c>
      <c r="B442" s="991">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c r="A443" s="991">
        <v>11</v>
      </c>
      <c r="B443" s="991">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c r="A444" s="991">
        <v>12</v>
      </c>
      <c r="B444" s="991">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c r="A445" s="991">
        <v>13</v>
      </c>
      <c r="B445" s="991">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c r="A446" s="991">
        <v>14</v>
      </c>
      <c r="B446" s="991">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c r="A447" s="991">
        <v>15</v>
      </c>
      <c r="B447" s="991">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c r="A448" s="991">
        <v>16</v>
      </c>
      <c r="B448" s="991">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c r="A449" s="991">
        <v>17</v>
      </c>
      <c r="B449" s="991">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c r="A450" s="991">
        <v>18</v>
      </c>
      <c r="B450" s="991">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c r="A451" s="991">
        <v>19</v>
      </c>
      <c r="B451" s="991">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c r="A452" s="991">
        <v>20</v>
      </c>
      <c r="B452" s="991">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c r="A453" s="991">
        <v>21</v>
      </c>
      <c r="B453" s="991">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c r="A454" s="991">
        <v>22</v>
      </c>
      <c r="B454" s="991">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c r="A455" s="991">
        <v>23</v>
      </c>
      <c r="B455" s="991">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c r="A456" s="991">
        <v>24</v>
      </c>
      <c r="B456" s="991">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c r="A457" s="991">
        <v>25</v>
      </c>
      <c r="B457" s="991">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c r="A458" s="991">
        <v>26</v>
      </c>
      <c r="B458" s="991">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c r="A459" s="991">
        <v>27</v>
      </c>
      <c r="B459" s="991">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c r="A460" s="991">
        <v>28</v>
      </c>
      <c r="B460" s="991">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c r="A461" s="991">
        <v>29</v>
      </c>
      <c r="B461" s="991">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c r="A462" s="991">
        <v>30</v>
      </c>
      <c r="B462" s="991">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c r="A466" s="991">
        <v>1</v>
      </c>
      <c r="B466" s="991">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c r="A467" s="991">
        <v>2</v>
      </c>
      <c r="B467" s="991">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c r="A468" s="991">
        <v>3</v>
      </c>
      <c r="B468" s="991">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c r="A469" s="991">
        <v>4</v>
      </c>
      <c r="B469" s="991">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c r="A470" s="991">
        <v>5</v>
      </c>
      <c r="B470" s="991">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c r="A471" s="991">
        <v>6</v>
      </c>
      <c r="B471" s="991">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c r="A472" s="991">
        <v>7</v>
      </c>
      <c r="B472" s="991">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c r="A473" s="991">
        <v>8</v>
      </c>
      <c r="B473" s="991">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c r="A474" s="991">
        <v>9</v>
      </c>
      <c r="B474" s="991">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c r="A475" s="991">
        <v>10</v>
      </c>
      <c r="B475" s="991">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c r="A476" s="991">
        <v>11</v>
      </c>
      <c r="B476" s="991">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c r="A477" s="991">
        <v>12</v>
      </c>
      <c r="B477" s="991">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c r="A478" s="991">
        <v>13</v>
      </c>
      <c r="B478" s="991">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c r="A479" s="991">
        <v>14</v>
      </c>
      <c r="B479" s="991">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c r="A480" s="991">
        <v>15</v>
      </c>
      <c r="B480" s="991">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c r="A481" s="991">
        <v>16</v>
      </c>
      <c r="B481" s="991">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c r="A482" s="991">
        <v>17</v>
      </c>
      <c r="B482" s="991">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c r="A483" s="991">
        <v>18</v>
      </c>
      <c r="B483" s="991">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c r="A484" s="991">
        <v>19</v>
      </c>
      <c r="B484" s="991">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c r="A485" s="991">
        <v>20</v>
      </c>
      <c r="B485" s="991">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c r="A486" s="991">
        <v>21</v>
      </c>
      <c r="B486" s="991">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c r="A487" s="991">
        <v>22</v>
      </c>
      <c r="B487" s="991">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c r="A488" s="991">
        <v>23</v>
      </c>
      <c r="B488" s="991">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c r="A489" s="991">
        <v>24</v>
      </c>
      <c r="B489" s="991">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c r="A490" s="991">
        <v>25</v>
      </c>
      <c r="B490" s="991">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c r="A491" s="991">
        <v>26</v>
      </c>
      <c r="B491" s="991">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c r="A492" s="991">
        <v>27</v>
      </c>
      <c r="B492" s="991">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c r="A493" s="991">
        <v>28</v>
      </c>
      <c r="B493" s="991">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c r="A494" s="991">
        <v>29</v>
      </c>
      <c r="B494" s="991">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c r="A495" s="991">
        <v>30</v>
      </c>
      <c r="B495" s="991">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c r="A499" s="991">
        <v>1</v>
      </c>
      <c r="B499" s="991">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c r="A500" s="991">
        <v>2</v>
      </c>
      <c r="B500" s="991">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c r="A501" s="991">
        <v>3</v>
      </c>
      <c r="B501" s="991">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c r="A502" s="991">
        <v>4</v>
      </c>
      <c r="B502" s="991">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c r="A503" s="991">
        <v>5</v>
      </c>
      <c r="B503" s="991">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c r="A504" s="991">
        <v>6</v>
      </c>
      <c r="B504" s="991">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c r="A505" s="991">
        <v>7</v>
      </c>
      <c r="B505" s="991">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c r="A506" s="991">
        <v>8</v>
      </c>
      <c r="B506" s="991">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c r="A507" s="991">
        <v>9</v>
      </c>
      <c r="B507" s="991">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c r="A508" s="991">
        <v>10</v>
      </c>
      <c r="B508" s="991">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c r="A509" s="991">
        <v>11</v>
      </c>
      <c r="B509" s="991">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c r="A510" s="991">
        <v>12</v>
      </c>
      <c r="B510" s="991">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c r="A511" s="991">
        <v>13</v>
      </c>
      <c r="B511" s="991">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c r="A512" s="991">
        <v>14</v>
      </c>
      <c r="B512" s="991">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c r="A513" s="991">
        <v>15</v>
      </c>
      <c r="B513" s="991">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c r="A514" s="991">
        <v>16</v>
      </c>
      <c r="B514" s="991">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c r="A515" s="991">
        <v>17</v>
      </c>
      <c r="B515" s="991">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c r="A516" s="991">
        <v>18</v>
      </c>
      <c r="B516" s="991">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c r="A517" s="991">
        <v>19</v>
      </c>
      <c r="B517" s="991">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c r="A518" s="991">
        <v>20</v>
      </c>
      <c r="B518" s="991">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c r="A519" s="991">
        <v>21</v>
      </c>
      <c r="B519" s="991">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c r="A520" s="991">
        <v>22</v>
      </c>
      <c r="B520" s="991">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c r="A521" s="991">
        <v>23</v>
      </c>
      <c r="B521" s="991">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c r="A522" s="991">
        <v>24</v>
      </c>
      <c r="B522" s="991">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c r="A523" s="991">
        <v>25</v>
      </c>
      <c r="B523" s="991">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c r="A524" s="991">
        <v>26</v>
      </c>
      <c r="B524" s="991">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c r="A525" s="991">
        <v>27</v>
      </c>
      <c r="B525" s="991">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c r="A526" s="991">
        <v>28</v>
      </c>
      <c r="B526" s="991">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c r="A527" s="991">
        <v>29</v>
      </c>
      <c r="B527" s="991">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c r="A528" s="991">
        <v>30</v>
      </c>
      <c r="B528" s="991">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c r="A532" s="991">
        <v>1</v>
      </c>
      <c r="B532" s="991">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c r="A533" s="991">
        <v>2</v>
      </c>
      <c r="B533" s="991">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c r="A534" s="991">
        <v>3</v>
      </c>
      <c r="B534" s="991">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c r="A535" s="991">
        <v>4</v>
      </c>
      <c r="B535" s="991">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c r="A536" s="991">
        <v>5</v>
      </c>
      <c r="B536" s="991">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c r="A537" s="991">
        <v>6</v>
      </c>
      <c r="B537" s="991">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c r="A538" s="991">
        <v>7</v>
      </c>
      <c r="B538" s="991">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c r="A539" s="991">
        <v>8</v>
      </c>
      <c r="B539" s="991">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c r="A540" s="991">
        <v>9</v>
      </c>
      <c r="B540" s="991">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c r="A541" s="991">
        <v>10</v>
      </c>
      <c r="B541" s="991">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c r="A542" s="991">
        <v>11</v>
      </c>
      <c r="B542" s="991">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c r="A543" s="991">
        <v>12</v>
      </c>
      <c r="B543" s="991">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c r="A544" s="991">
        <v>13</v>
      </c>
      <c r="B544" s="991">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c r="A545" s="991">
        <v>14</v>
      </c>
      <c r="B545" s="991">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c r="A546" s="991">
        <v>15</v>
      </c>
      <c r="B546" s="991">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c r="A547" s="991">
        <v>16</v>
      </c>
      <c r="B547" s="991">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c r="A548" s="991">
        <v>17</v>
      </c>
      <c r="B548" s="991">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c r="A549" s="991">
        <v>18</v>
      </c>
      <c r="B549" s="991">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c r="A550" s="991">
        <v>19</v>
      </c>
      <c r="B550" s="991">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c r="A551" s="991">
        <v>20</v>
      </c>
      <c r="B551" s="991">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c r="A552" s="991">
        <v>21</v>
      </c>
      <c r="B552" s="991">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c r="A553" s="991">
        <v>22</v>
      </c>
      <c r="B553" s="991">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c r="A554" s="991">
        <v>23</v>
      </c>
      <c r="B554" s="991">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c r="A555" s="991">
        <v>24</v>
      </c>
      <c r="B555" s="991">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c r="A556" s="991">
        <v>25</v>
      </c>
      <c r="B556" s="991">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c r="A557" s="991">
        <v>26</v>
      </c>
      <c r="B557" s="991">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c r="A558" s="991">
        <v>27</v>
      </c>
      <c r="B558" s="991">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c r="A559" s="991">
        <v>28</v>
      </c>
      <c r="B559" s="991">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c r="A560" s="991">
        <v>29</v>
      </c>
      <c r="B560" s="991">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c r="A561" s="991">
        <v>30</v>
      </c>
      <c r="B561" s="991">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c r="A565" s="991">
        <v>1</v>
      </c>
      <c r="B565" s="991">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c r="A566" s="991">
        <v>2</v>
      </c>
      <c r="B566" s="991">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c r="A567" s="991">
        <v>3</v>
      </c>
      <c r="B567" s="991">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c r="A568" s="991">
        <v>4</v>
      </c>
      <c r="B568" s="991">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c r="A569" s="991">
        <v>5</v>
      </c>
      <c r="B569" s="991">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c r="A570" s="991">
        <v>6</v>
      </c>
      <c r="B570" s="991">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c r="A571" s="991">
        <v>7</v>
      </c>
      <c r="B571" s="991">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c r="A572" s="991">
        <v>8</v>
      </c>
      <c r="B572" s="991">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c r="A573" s="991">
        <v>9</v>
      </c>
      <c r="B573" s="991">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c r="A574" s="991">
        <v>10</v>
      </c>
      <c r="B574" s="991">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c r="A575" s="991">
        <v>11</v>
      </c>
      <c r="B575" s="991">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c r="A576" s="991">
        <v>12</v>
      </c>
      <c r="B576" s="991">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c r="A577" s="991">
        <v>13</v>
      </c>
      <c r="B577" s="991">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c r="A578" s="991">
        <v>14</v>
      </c>
      <c r="B578" s="991">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c r="A579" s="991">
        <v>15</v>
      </c>
      <c r="B579" s="991">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c r="A580" s="991">
        <v>16</v>
      </c>
      <c r="B580" s="991">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c r="A581" s="991">
        <v>17</v>
      </c>
      <c r="B581" s="991">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c r="A582" s="991">
        <v>18</v>
      </c>
      <c r="B582" s="991">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c r="A583" s="991">
        <v>19</v>
      </c>
      <c r="B583" s="991">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c r="A584" s="991">
        <v>20</v>
      </c>
      <c r="B584" s="991">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c r="A585" s="991">
        <v>21</v>
      </c>
      <c r="B585" s="991">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c r="A586" s="991">
        <v>22</v>
      </c>
      <c r="B586" s="991">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c r="A587" s="991">
        <v>23</v>
      </c>
      <c r="B587" s="991">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c r="A588" s="991">
        <v>24</v>
      </c>
      <c r="B588" s="991">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c r="A589" s="991">
        <v>25</v>
      </c>
      <c r="B589" s="991">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c r="A590" s="991">
        <v>26</v>
      </c>
      <c r="B590" s="991">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c r="A591" s="991">
        <v>27</v>
      </c>
      <c r="B591" s="991">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c r="A592" s="991">
        <v>28</v>
      </c>
      <c r="B592" s="991">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c r="A593" s="991">
        <v>29</v>
      </c>
      <c r="B593" s="991">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c r="A594" s="991">
        <v>30</v>
      </c>
      <c r="B594" s="991">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c r="A598" s="991">
        <v>1</v>
      </c>
      <c r="B598" s="991">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c r="A599" s="991">
        <v>2</v>
      </c>
      <c r="B599" s="991">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c r="A600" s="991">
        <v>3</v>
      </c>
      <c r="B600" s="991">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c r="A601" s="991">
        <v>4</v>
      </c>
      <c r="B601" s="991">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c r="A602" s="991">
        <v>5</v>
      </c>
      <c r="B602" s="991">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c r="A603" s="991">
        <v>6</v>
      </c>
      <c r="B603" s="991">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c r="A604" s="991">
        <v>7</v>
      </c>
      <c r="B604" s="991">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c r="A605" s="991">
        <v>8</v>
      </c>
      <c r="B605" s="991">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c r="A606" s="991">
        <v>9</v>
      </c>
      <c r="B606" s="991">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c r="A607" s="991">
        <v>10</v>
      </c>
      <c r="B607" s="991">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c r="A608" s="991">
        <v>11</v>
      </c>
      <c r="B608" s="991">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c r="A609" s="991">
        <v>12</v>
      </c>
      <c r="B609" s="991">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c r="A610" s="991">
        <v>13</v>
      </c>
      <c r="B610" s="991">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c r="A611" s="991">
        <v>14</v>
      </c>
      <c r="B611" s="991">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c r="A612" s="991">
        <v>15</v>
      </c>
      <c r="B612" s="991">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c r="A613" s="991">
        <v>16</v>
      </c>
      <c r="B613" s="991">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c r="A614" s="991">
        <v>17</v>
      </c>
      <c r="B614" s="991">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c r="A615" s="991">
        <v>18</v>
      </c>
      <c r="B615" s="991">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c r="A616" s="991">
        <v>19</v>
      </c>
      <c r="B616" s="991">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c r="A617" s="991">
        <v>20</v>
      </c>
      <c r="B617" s="991">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c r="A618" s="991">
        <v>21</v>
      </c>
      <c r="B618" s="991">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c r="A619" s="991">
        <v>22</v>
      </c>
      <c r="B619" s="991">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c r="A620" s="991">
        <v>23</v>
      </c>
      <c r="B620" s="991">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c r="A621" s="991">
        <v>24</v>
      </c>
      <c r="B621" s="991">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c r="A622" s="991">
        <v>25</v>
      </c>
      <c r="B622" s="991">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c r="A623" s="991">
        <v>26</v>
      </c>
      <c r="B623" s="991">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c r="A624" s="991">
        <v>27</v>
      </c>
      <c r="B624" s="991">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c r="A625" s="991">
        <v>28</v>
      </c>
      <c r="B625" s="991">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c r="A626" s="991">
        <v>29</v>
      </c>
      <c r="B626" s="991">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c r="A627" s="991">
        <v>30</v>
      </c>
      <c r="B627" s="991">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c r="A631" s="991">
        <v>1</v>
      </c>
      <c r="B631" s="991">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c r="A632" s="991">
        <v>2</v>
      </c>
      <c r="B632" s="991">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c r="A633" s="991">
        <v>3</v>
      </c>
      <c r="B633" s="991">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c r="A634" s="991">
        <v>4</v>
      </c>
      <c r="B634" s="991">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c r="A635" s="991">
        <v>5</v>
      </c>
      <c r="B635" s="991">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c r="A636" s="991">
        <v>6</v>
      </c>
      <c r="B636" s="991">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c r="A637" s="991">
        <v>7</v>
      </c>
      <c r="B637" s="991">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c r="A638" s="991">
        <v>8</v>
      </c>
      <c r="B638" s="991">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c r="A639" s="991">
        <v>9</v>
      </c>
      <c r="B639" s="991">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c r="A640" s="991">
        <v>10</v>
      </c>
      <c r="B640" s="991">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c r="A641" s="991">
        <v>11</v>
      </c>
      <c r="B641" s="991">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c r="A642" s="991">
        <v>12</v>
      </c>
      <c r="B642" s="991">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c r="A643" s="991">
        <v>13</v>
      </c>
      <c r="B643" s="991">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c r="A644" s="991">
        <v>14</v>
      </c>
      <c r="B644" s="991">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c r="A645" s="991">
        <v>15</v>
      </c>
      <c r="B645" s="991">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c r="A646" s="991">
        <v>16</v>
      </c>
      <c r="B646" s="991">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c r="A647" s="991">
        <v>17</v>
      </c>
      <c r="B647" s="991">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c r="A648" s="991">
        <v>18</v>
      </c>
      <c r="B648" s="991">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c r="A649" s="991">
        <v>19</v>
      </c>
      <c r="B649" s="991">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c r="A650" s="991">
        <v>20</v>
      </c>
      <c r="B650" s="991">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c r="A651" s="991">
        <v>21</v>
      </c>
      <c r="B651" s="991">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c r="A652" s="991">
        <v>22</v>
      </c>
      <c r="B652" s="991">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c r="A653" s="991">
        <v>23</v>
      </c>
      <c r="B653" s="991">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c r="A654" s="991">
        <v>24</v>
      </c>
      <c r="B654" s="991">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c r="A655" s="991">
        <v>25</v>
      </c>
      <c r="B655" s="991">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c r="A656" s="991">
        <v>26</v>
      </c>
      <c r="B656" s="991">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c r="A657" s="991">
        <v>27</v>
      </c>
      <c r="B657" s="991">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c r="A658" s="991">
        <v>28</v>
      </c>
      <c r="B658" s="991">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c r="A659" s="991">
        <v>29</v>
      </c>
      <c r="B659" s="991">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c r="A660" s="991">
        <v>30</v>
      </c>
      <c r="B660" s="991">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c r="A664" s="991">
        <v>1</v>
      </c>
      <c r="B664" s="991">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c r="A665" s="991">
        <v>2</v>
      </c>
      <c r="B665" s="991">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c r="A666" s="991">
        <v>3</v>
      </c>
      <c r="B666" s="991">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c r="A667" s="991">
        <v>4</v>
      </c>
      <c r="B667" s="991">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c r="A668" s="991">
        <v>5</v>
      </c>
      <c r="B668" s="991">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c r="A669" s="991">
        <v>6</v>
      </c>
      <c r="B669" s="991">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c r="A670" s="991">
        <v>7</v>
      </c>
      <c r="B670" s="991">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c r="A671" s="991">
        <v>8</v>
      </c>
      <c r="B671" s="991">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c r="A672" s="991">
        <v>9</v>
      </c>
      <c r="B672" s="991">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c r="A673" s="991">
        <v>10</v>
      </c>
      <c r="B673" s="991">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c r="A674" s="991">
        <v>11</v>
      </c>
      <c r="B674" s="991">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c r="A675" s="991">
        <v>12</v>
      </c>
      <c r="B675" s="991">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c r="A676" s="991">
        <v>13</v>
      </c>
      <c r="B676" s="991">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c r="A677" s="991">
        <v>14</v>
      </c>
      <c r="B677" s="991">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c r="A678" s="991">
        <v>15</v>
      </c>
      <c r="B678" s="991">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c r="A679" s="991">
        <v>16</v>
      </c>
      <c r="B679" s="991">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c r="A680" s="991">
        <v>17</v>
      </c>
      <c r="B680" s="991">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c r="A681" s="991">
        <v>18</v>
      </c>
      <c r="B681" s="991">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c r="A682" s="991">
        <v>19</v>
      </c>
      <c r="B682" s="991">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c r="A683" s="991">
        <v>20</v>
      </c>
      <c r="B683" s="991">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c r="A684" s="991">
        <v>21</v>
      </c>
      <c r="B684" s="991">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c r="A685" s="991">
        <v>22</v>
      </c>
      <c r="B685" s="991">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c r="A686" s="991">
        <v>23</v>
      </c>
      <c r="B686" s="991">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c r="A687" s="991">
        <v>24</v>
      </c>
      <c r="B687" s="991">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c r="A688" s="991">
        <v>25</v>
      </c>
      <c r="B688" s="991">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c r="A689" s="991">
        <v>26</v>
      </c>
      <c r="B689" s="991">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c r="A690" s="991">
        <v>27</v>
      </c>
      <c r="B690" s="991">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c r="A691" s="991">
        <v>28</v>
      </c>
      <c r="B691" s="991">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c r="A692" s="991">
        <v>29</v>
      </c>
      <c r="B692" s="991">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c r="A693" s="991">
        <v>30</v>
      </c>
      <c r="B693" s="991">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c r="A697" s="991">
        <v>1</v>
      </c>
      <c r="B697" s="991">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c r="A698" s="991">
        <v>2</v>
      </c>
      <c r="B698" s="991">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c r="A699" s="991">
        <v>3</v>
      </c>
      <c r="B699" s="991">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c r="A700" s="991">
        <v>4</v>
      </c>
      <c r="B700" s="991">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c r="A701" s="991">
        <v>5</v>
      </c>
      <c r="B701" s="991">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c r="A702" s="991">
        <v>6</v>
      </c>
      <c r="B702" s="991">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c r="A703" s="991">
        <v>7</v>
      </c>
      <c r="B703" s="991">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c r="A704" s="991">
        <v>8</v>
      </c>
      <c r="B704" s="991">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c r="A705" s="991">
        <v>9</v>
      </c>
      <c r="B705" s="991">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c r="A706" s="991">
        <v>10</v>
      </c>
      <c r="B706" s="991">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c r="A707" s="991">
        <v>11</v>
      </c>
      <c r="B707" s="991">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c r="A708" s="991">
        <v>12</v>
      </c>
      <c r="B708" s="991">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c r="A709" s="991">
        <v>13</v>
      </c>
      <c r="B709" s="991">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c r="A710" s="991">
        <v>14</v>
      </c>
      <c r="B710" s="991">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c r="A711" s="991">
        <v>15</v>
      </c>
      <c r="B711" s="991">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c r="A712" s="991">
        <v>16</v>
      </c>
      <c r="B712" s="991">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c r="A713" s="991">
        <v>17</v>
      </c>
      <c r="B713" s="991">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c r="A714" s="991">
        <v>18</v>
      </c>
      <c r="B714" s="991">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c r="A715" s="991">
        <v>19</v>
      </c>
      <c r="B715" s="991">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c r="A716" s="991">
        <v>20</v>
      </c>
      <c r="B716" s="991">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c r="A717" s="991">
        <v>21</v>
      </c>
      <c r="B717" s="991">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c r="A718" s="991">
        <v>22</v>
      </c>
      <c r="B718" s="991">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c r="A719" s="991">
        <v>23</v>
      </c>
      <c r="B719" s="991">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c r="A720" s="991">
        <v>24</v>
      </c>
      <c r="B720" s="991">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c r="A721" s="991">
        <v>25</v>
      </c>
      <c r="B721" s="991">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c r="A722" s="991">
        <v>26</v>
      </c>
      <c r="B722" s="991">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c r="A723" s="991">
        <v>27</v>
      </c>
      <c r="B723" s="991">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c r="A724" s="991">
        <v>28</v>
      </c>
      <c r="B724" s="991">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c r="A725" s="991">
        <v>29</v>
      </c>
      <c r="B725" s="991">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c r="A726" s="991">
        <v>30</v>
      </c>
      <c r="B726" s="991">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c r="A730" s="991">
        <v>1</v>
      </c>
      <c r="B730" s="991">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c r="A731" s="991">
        <v>2</v>
      </c>
      <c r="B731" s="991">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c r="A732" s="991">
        <v>3</v>
      </c>
      <c r="B732" s="991">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c r="A733" s="991">
        <v>4</v>
      </c>
      <c r="B733" s="991">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c r="A734" s="991">
        <v>5</v>
      </c>
      <c r="B734" s="991">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c r="A735" s="991">
        <v>6</v>
      </c>
      <c r="B735" s="991">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c r="A736" s="991">
        <v>7</v>
      </c>
      <c r="B736" s="991">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c r="A737" s="991">
        <v>8</v>
      </c>
      <c r="B737" s="991">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c r="A738" s="991">
        <v>9</v>
      </c>
      <c r="B738" s="991">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c r="A739" s="991">
        <v>10</v>
      </c>
      <c r="B739" s="991">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c r="A740" s="991">
        <v>11</v>
      </c>
      <c r="B740" s="991">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c r="A741" s="991">
        <v>12</v>
      </c>
      <c r="B741" s="991">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c r="A742" s="991">
        <v>13</v>
      </c>
      <c r="B742" s="991">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c r="A743" s="991">
        <v>14</v>
      </c>
      <c r="B743" s="991">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c r="A744" s="991">
        <v>15</v>
      </c>
      <c r="B744" s="991">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c r="A745" s="991">
        <v>16</v>
      </c>
      <c r="B745" s="991">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c r="A746" s="991">
        <v>17</v>
      </c>
      <c r="B746" s="991">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c r="A747" s="991">
        <v>18</v>
      </c>
      <c r="B747" s="991">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c r="A748" s="991">
        <v>19</v>
      </c>
      <c r="B748" s="991">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c r="A749" s="991">
        <v>20</v>
      </c>
      <c r="B749" s="991">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c r="A750" s="991">
        <v>21</v>
      </c>
      <c r="B750" s="991">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c r="A751" s="991">
        <v>22</v>
      </c>
      <c r="B751" s="991">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c r="A752" s="991">
        <v>23</v>
      </c>
      <c r="B752" s="991">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c r="A753" s="991">
        <v>24</v>
      </c>
      <c r="B753" s="991">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c r="A754" s="991">
        <v>25</v>
      </c>
      <c r="B754" s="991">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c r="A755" s="991">
        <v>26</v>
      </c>
      <c r="B755" s="991">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c r="A756" s="991">
        <v>27</v>
      </c>
      <c r="B756" s="991">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c r="A757" s="991">
        <v>28</v>
      </c>
      <c r="B757" s="991">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c r="A758" s="991">
        <v>29</v>
      </c>
      <c r="B758" s="991">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c r="A759" s="991">
        <v>30</v>
      </c>
      <c r="B759" s="991">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c r="A763" s="991">
        <v>1</v>
      </c>
      <c r="B763" s="991">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c r="A764" s="991">
        <v>2</v>
      </c>
      <c r="B764" s="991">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c r="A765" s="991">
        <v>3</v>
      </c>
      <c r="B765" s="991">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c r="A766" s="991">
        <v>4</v>
      </c>
      <c r="B766" s="991">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c r="A767" s="991">
        <v>5</v>
      </c>
      <c r="B767" s="991">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c r="A768" s="991">
        <v>6</v>
      </c>
      <c r="B768" s="991">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c r="A769" s="991">
        <v>7</v>
      </c>
      <c r="B769" s="991">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c r="A770" s="991">
        <v>8</v>
      </c>
      <c r="B770" s="991">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c r="A771" s="991">
        <v>9</v>
      </c>
      <c r="B771" s="991">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c r="A772" s="991">
        <v>10</v>
      </c>
      <c r="B772" s="991">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c r="A773" s="991">
        <v>11</v>
      </c>
      <c r="B773" s="991">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c r="A774" s="991">
        <v>12</v>
      </c>
      <c r="B774" s="991">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c r="A775" s="991">
        <v>13</v>
      </c>
      <c r="B775" s="991">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c r="A776" s="991">
        <v>14</v>
      </c>
      <c r="B776" s="991">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c r="A777" s="991">
        <v>15</v>
      </c>
      <c r="B777" s="991">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c r="A778" s="991">
        <v>16</v>
      </c>
      <c r="B778" s="991">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c r="A779" s="991">
        <v>17</v>
      </c>
      <c r="B779" s="991">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c r="A780" s="991">
        <v>18</v>
      </c>
      <c r="B780" s="991">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c r="A781" s="991">
        <v>19</v>
      </c>
      <c r="B781" s="991">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c r="A782" s="991">
        <v>20</v>
      </c>
      <c r="B782" s="991">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c r="A783" s="991">
        <v>21</v>
      </c>
      <c r="B783" s="991">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c r="A784" s="991">
        <v>22</v>
      </c>
      <c r="B784" s="991">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c r="A785" s="991">
        <v>23</v>
      </c>
      <c r="B785" s="991">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c r="A786" s="991">
        <v>24</v>
      </c>
      <c r="B786" s="991">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c r="A787" s="991">
        <v>25</v>
      </c>
      <c r="B787" s="991">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c r="A788" s="991">
        <v>26</v>
      </c>
      <c r="B788" s="991">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c r="A789" s="991">
        <v>27</v>
      </c>
      <c r="B789" s="991">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c r="A790" s="991">
        <v>28</v>
      </c>
      <c r="B790" s="991">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c r="A791" s="991">
        <v>29</v>
      </c>
      <c r="B791" s="991">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c r="A792" s="991">
        <v>30</v>
      </c>
      <c r="B792" s="991">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c r="A796" s="991">
        <v>1</v>
      </c>
      <c r="B796" s="991">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c r="A797" s="991">
        <v>2</v>
      </c>
      <c r="B797" s="991">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c r="A798" s="991">
        <v>3</v>
      </c>
      <c r="B798" s="991">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c r="A799" s="991">
        <v>4</v>
      </c>
      <c r="B799" s="991">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c r="A800" s="991">
        <v>5</v>
      </c>
      <c r="B800" s="991">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c r="A801" s="991">
        <v>6</v>
      </c>
      <c r="B801" s="991">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c r="A802" s="991">
        <v>7</v>
      </c>
      <c r="B802" s="991">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c r="A803" s="991">
        <v>8</v>
      </c>
      <c r="B803" s="991">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c r="A804" s="991">
        <v>9</v>
      </c>
      <c r="B804" s="991">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c r="A805" s="991">
        <v>10</v>
      </c>
      <c r="B805" s="991">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c r="A806" s="991">
        <v>11</v>
      </c>
      <c r="B806" s="991">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c r="A807" s="991">
        <v>12</v>
      </c>
      <c r="B807" s="991">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c r="A808" s="991">
        <v>13</v>
      </c>
      <c r="B808" s="991">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c r="A809" s="991">
        <v>14</v>
      </c>
      <c r="B809" s="991">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c r="A810" s="991">
        <v>15</v>
      </c>
      <c r="B810" s="991">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c r="A811" s="991">
        <v>16</v>
      </c>
      <c r="B811" s="991">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c r="A812" s="991">
        <v>17</v>
      </c>
      <c r="B812" s="991">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c r="A813" s="991">
        <v>18</v>
      </c>
      <c r="B813" s="991">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c r="A814" s="991">
        <v>19</v>
      </c>
      <c r="B814" s="991">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c r="A815" s="991">
        <v>20</v>
      </c>
      <c r="B815" s="991">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c r="A816" s="991">
        <v>21</v>
      </c>
      <c r="B816" s="991">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c r="A817" s="991">
        <v>22</v>
      </c>
      <c r="B817" s="991">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c r="A818" s="991">
        <v>23</v>
      </c>
      <c r="B818" s="991">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c r="A819" s="991">
        <v>24</v>
      </c>
      <c r="B819" s="991">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c r="A820" s="991">
        <v>25</v>
      </c>
      <c r="B820" s="991">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c r="A821" s="991">
        <v>26</v>
      </c>
      <c r="B821" s="991">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c r="A822" s="991">
        <v>27</v>
      </c>
      <c r="B822" s="991">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c r="A823" s="991">
        <v>28</v>
      </c>
      <c r="B823" s="991">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c r="A824" s="991">
        <v>29</v>
      </c>
      <c r="B824" s="991">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c r="A825" s="991">
        <v>30</v>
      </c>
      <c r="B825" s="991">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c r="A829" s="991">
        <v>1</v>
      </c>
      <c r="B829" s="991">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c r="A830" s="991">
        <v>2</v>
      </c>
      <c r="B830" s="991">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c r="A831" s="991">
        <v>3</v>
      </c>
      <c r="B831" s="991">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c r="A832" s="991">
        <v>4</v>
      </c>
      <c r="B832" s="991">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c r="A833" s="991">
        <v>5</v>
      </c>
      <c r="B833" s="991">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c r="A834" s="991">
        <v>6</v>
      </c>
      <c r="B834" s="991">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c r="A835" s="991">
        <v>7</v>
      </c>
      <c r="B835" s="991">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c r="A836" s="991">
        <v>8</v>
      </c>
      <c r="B836" s="991">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c r="A837" s="991">
        <v>9</v>
      </c>
      <c r="B837" s="991">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c r="A838" s="991">
        <v>10</v>
      </c>
      <c r="B838" s="991">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c r="A839" s="991">
        <v>11</v>
      </c>
      <c r="B839" s="991">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c r="A840" s="991">
        <v>12</v>
      </c>
      <c r="B840" s="991">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c r="A841" s="991">
        <v>13</v>
      </c>
      <c r="B841" s="991">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c r="A842" s="991">
        <v>14</v>
      </c>
      <c r="B842" s="991">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c r="A843" s="991">
        <v>15</v>
      </c>
      <c r="B843" s="991">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c r="A844" s="991">
        <v>16</v>
      </c>
      <c r="B844" s="991">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c r="A845" s="991">
        <v>17</v>
      </c>
      <c r="B845" s="991">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c r="A846" s="991">
        <v>18</v>
      </c>
      <c r="B846" s="991">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c r="A847" s="991">
        <v>19</v>
      </c>
      <c r="B847" s="991">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c r="A848" s="991">
        <v>20</v>
      </c>
      <c r="B848" s="991">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c r="A849" s="991">
        <v>21</v>
      </c>
      <c r="B849" s="991">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c r="A850" s="991">
        <v>22</v>
      </c>
      <c r="B850" s="991">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c r="A851" s="991">
        <v>23</v>
      </c>
      <c r="B851" s="991">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c r="A852" s="991">
        <v>24</v>
      </c>
      <c r="B852" s="991">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c r="A853" s="991">
        <v>25</v>
      </c>
      <c r="B853" s="991">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c r="A854" s="991">
        <v>26</v>
      </c>
      <c r="B854" s="991">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c r="A855" s="991">
        <v>27</v>
      </c>
      <c r="B855" s="991">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c r="A856" s="991">
        <v>28</v>
      </c>
      <c r="B856" s="991">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c r="A857" s="991">
        <v>29</v>
      </c>
      <c r="B857" s="991">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c r="A858" s="991">
        <v>30</v>
      </c>
      <c r="B858" s="991">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c r="A862" s="991">
        <v>1</v>
      </c>
      <c r="B862" s="991">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c r="A863" s="991">
        <v>2</v>
      </c>
      <c r="B863" s="991">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c r="A864" s="991">
        <v>3</v>
      </c>
      <c r="B864" s="991">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c r="A865" s="991">
        <v>4</v>
      </c>
      <c r="B865" s="991">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c r="A866" s="991">
        <v>5</v>
      </c>
      <c r="B866" s="991">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c r="A867" s="991">
        <v>6</v>
      </c>
      <c r="B867" s="991">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c r="A868" s="991">
        <v>7</v>
      </c>
      <c r="B868" s="991">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c r="A869" s="991">
        <v>8</v>
      </c>
      <c r="B869" s="991">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c r="A870" s="991">
        <v>9</v>
      </c>
      <c r="B870" s="991">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c r="A871" s="991">
        <v>10</v>
      </c>
      <c r="B871" s="991">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c r="A872" s="991">
        <v>11</v>
      </c>
      <c r="B872" s="991">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c r="A873" s="991">
        <v>12</v>
      </c>
      <c r="B873" s="991">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c r="A874" s="991">
        <v>13</v>
      </c>
      <c r="B874" s="991">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c r="A875" s="991">
        <v>14</v>
      </c>
      <c r="B875" s="991">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c r="A876" s="991">
        <v>15</v>
      </c>
      <c r="B876" s="991">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c r="A877" s="991">
        <v>16</v>
      </c>
      <c r="B877" s="991">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c r="A878" s="991">
        <v>17</v>
      </c>
      <c r="B878" s="991">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c r="A879" s="991">
        <v>18</v>
      </c>
      <c r="B879" s="991">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c r="A880" s="991">
        <v>19</v>
      </c>
      <c r="B880" s="991">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c r="A881" s="991">
        <v>20</v>
      </c>
      <c r="B881" s="991">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c r="A882" s="991">
        <v>21</v>
      </c>
      <c r="B882" s="991">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c r="A883" s="991">
        <v>22</v>
      </c>
      <c r="B883" s="991">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c r="A884" s="991">
        <v>23</v>
      </c>
      <c r="B884" s="991">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c r="A885" s="991">
        <v>24</v>
      </c>
      <c r="B885" s="991">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c r="A886" s="991">
        <v>25</v>
      </c>
      <c r="B886" s="991">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c r="A887" s="991">
        <v>26</v>
      </c>
      <c r="B887" s="991">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c r="A888" s="991">
        <v>27</v>
      </c>
      <c r="B888" s="991">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c r="A889" s="991">
        <v>28</v>
      </c>
      <c r="B889" s="991">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c r="A890" s="991">
        <v>29</v>
      </c>
      <c r="B890" s="991">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c r="A891" s="991">
        <v>30</v>
      </c>
      <c r="B891" s="991">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c r="A895" s="991">
        <v>1</v>
      </c>
      <c r="B895" s="991">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c r="A896" s="991">
        <v>2</v>
      </c>
      <c r="B896" s="991">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c r="A897" s="991">
        <v>3</v>
      </c>
      <c r="B897" s="991">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c r="A898" s="991">
        <v>4</v>
      </c>
      <c r="B898" s="991">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c r="A899" s="991">
        <v>5</v>
      </c>
      <c r="B899" s="991">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c r="A900" s="991">
        <v>6</v>
      </c>
      <c r="B900" s="991">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c r="A901" s="991">
        <v>7</v>
      </c>
      <c r="B901" s="991">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c r="A902" s="991">
        <v>8</v>
      </c>
      <c r="B902" s="991">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c r="A903" s="991">
        <v>9</v>
      </c>
      <c r="B903" s="991">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c r="A904" s="991">
        <v>10</v>
      </c>
      <c r="B904" s="991">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c r="A905" s="991">
        <v>11</v>
      </c>
      <c r="B905" s="991">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c r="A906" s="991">
        <v>12</v>
      </c>
      <c r="B906" s="991">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c r="A907" s="991">
        <v>13</v>
      </c>
      <c r="B907" s="991">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c r="A908" s="991">
        <v>14</v>
      </c>
      <c r="B908" s="991">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c r="A909" s="991">
        <v>15</v>
      </c>
      <c r="B909" s="991">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c r="A910" s="991">
        <v>16</v>
      </c>
      <c r="B910" s="991">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c r="A911" s="991">
        <v>17</v>
      </c>
      <c r="B911" s="991">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c r="A912" s="991">
        <v>18</v>
      </c>
      <c r="B912" s="991">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c r="A913" s="991">
        <v>19</v>
      </c>
      <c r="B913" s="991">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c r="A914" s="991">
        <v>20</v>
      </c>
      <c r="B914" s="991">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c r="A915" s="991">
        <v>21</v>
      </c>
      <c r="B915" s="991">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c r="A916" s="991">
        <v>22</v>
      </c>
      <c r="B916" s="991">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c r="A917" s="991">
        <v>23</v>
      </c>
      <c r="B917" s="991">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c r="A918" s="991">
        <v>24</v>
      </c>
      <c r="B918" s="991">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c r="A919" s="991">
        <v>25</v>
      </c>
      <c r="B919" s="991">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c r="A920" s="991">
        <v>26</v>
      </c>
      <c r="B920" s="991">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c r="A921" s="991">
        <v>27</v>
      </c>
      <c r="B921" s="991">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c r="A922" s="991">
        <v>28</v>
      </c>
      <c r="B922" s="991">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c r="A923" s="991">
        <v>29</v>
      </c>
      <c r="B923" s="991">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c r="A924" s="991">
        <v>30</v>
      </c>
      <c r="B924" s="991">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c r="A928" s="991">
        <v>1</v>
      </c>
      <c r="B928" s="991">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c r="A929" s="991">
        <v>2</v>
      </c>
      <c r="B929" s="991">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c r="A930" s="991">
        <v>3</v>
      </c>
      <c r="B930" s="991">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c r="A931" s="991">
        <v>4</v>
      </c>
      <c r="B931" s="991">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c r="A932" s="991">
        <v>5</v>
      </c>
      <c r="B932" s="991">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c r="A933" s="991">
        <v>6</v>
      </c>
      <c r="B933" s="991">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c r="A934" s="991">
        <v>7</v>
      </c>
      <c r="B934" s="991">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c r="A935" s="991">
        <v>8</v>
      </c>
      <c r="B935" s="991">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c r="A936" s="991">
        <v>9</v>
      </c>
      <c r="B936" s="991">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c r="A937" s="991">
        <v>10</v>
      </c>
      <c r="B937" s="991">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c r="A938" s="991">
        <v>11</v>
      </c>
      <c r="B938" s="991">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c r="A939" s="991">
        <v>12</v>
      </c>
      <c r="B939" s="991">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c r="A940" s="991">
        <v>13</v>
      </c>
      <c r="B940" s="991">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c r="A941" s="991">
        <v>14</v>
      </c>
      <c r="B941" s="991">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c r="A942" s="991">
        <v>15</v>
      </c>
      <c r="B942" s="991">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c r="A943" s="991">
        <v>16</v>
      </c>
      <c r="B943" s="991">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c r="A944" s="991">
        <v>17</v>
      </c>
      <c r="B944" s="991">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c r="A945" s="991">
        <v>18</v>
      </c>
      <c r="B945" s="991">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c r="A946" s="991">
        <v>19</v>
      </c>
      <c r="B946" s="991">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c r="A947" s="991">
        <v>20</v>
      </c>
      <c r="B947" s="991">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c r="A948" s="991">
        <v>21</v>
      </c>
      <c r="B948" s="991">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c r="A949" s="991">
        <v>22</v>
      </c>
      <c r="B949" s="991">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c r="A950" s="991">
        <v>23</v>
      </c>
      <c r="B950" s="991">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c r="A951" s="991">
        <v>24</v>
      </c>
      <c r="B951" s="991">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c r="A952" s="991">
        <v>25</v>
      </c>
      <c r="B952" s="991">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c r="A953" s="991">
        <v>26</v>
      </c>
      <c r="B953" s="991">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c r="A954" s="991">
        <v>27</v>
      </c>
      <c r="B954" s="991">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c r="A955" s="991">
        <v>28</v>
      </c>
      <c r="B955" s="991">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c r="A956" s="991">
        <v>29</v>
      </c>
      <c r="B956" s="991">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c r="A957" s="991">
        <v>30</v>
      </c>
      <c r="B957" s="991">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c r="A961" s="991">
        <v>1</v>
      </c>
      <c r="B961" s="991">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c r="A962" s="991">
        <v>2</v>
      </c>
      <c r="B962" s="991">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c r="A963" s="991">
        <v>3</v>
      </c>
      <c r="B963" s="991">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c r="A964" s="991">
        <v>4</v>
      </c>
      <c r="B964" s="991">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c r="A965" s="991">
        <v>5</v>
      </c>
      <c r="B965" s="991">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c r="A966" s="991">
        <v>6</v>
      </c>
      <c r="B966" s="991">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c r="A967" s="991">
        <v>7</v>
      </c>
      <c r="B967" s="991">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c r="A968" s="991">
        <v>8</v>
      </c>
      <c r="B968" s="991">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c r="A969" s="991">
        <v>9</v>
      </c>
      <c r="B969" s="991">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c r="A970" s="991">
        <v>10</v>
      </c>
      <c r="B970" s="991">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c r="A971" s="991">
        <v>11</v>
      </c>
      <c r="B971" s="991">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c r="A972" s="991">
        <v>12</v>
      </c>
      <c r="B972" s="991">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c r="A973" s="991">
        <v>13</v>
      </c>
      <c r="B973" s="991">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c r="A974" s="991">
        <v>14</v>
      </c>
      <c r="B974" s="991">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c r="A975" s="991">
        <v>15</v>
      </c>
      <c r="B975" s="991">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c r="A976" s="991">
        <v>16</v>
      </c>
      <c r="B976" s="991">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c r="A977" s="991">
        <v>17</v>
      </c>
      <c r="B977" s="991">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c r="A978" s="991">
        <v>18</v>
      </c>
      <c r="B978" s="991">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c r="A979" s="991">
        <v>19</v>
      </c>
      <c r="B979" s="991">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c r="A980" s="991">
        <v>20</v>
      </c>
      <c r="B980" s="991">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c r="A981" s="991">
        <v>21</v>
      </c>
      <c r="B981" s="991">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c r="A982" s="991">
        <v>22</v>
      </c>
      <c r="B982" s="991">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c r="A983" s="991">
        <v>23</v>
      </c>
      <c r="B983" s="991">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c r="A984" s="991">
        <v>24</v>
      </c>
      <c r="B984" s="991">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c r="A985" s="991">
        <v>25</v>
      </c>
      <c r="B985" s="991">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c r="A986" s="991">
        <v>26</v>
      </c>
      <c r="B986" s="991">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c r="A987" s="991">
        <v>27</v>
      </c>
      <c r="B987" s="991">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c r="A988" s="991">
        <v>28</v>
      </c>
      <c r="B988" s="991">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c r="A989" s="991">
        <v>29</v>
      </c>
      <c r="B989" s="991">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c r="A990" s="991">
        <v>30</v>
      </c>
      <c r="B990" s="991">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c r="A994" s="991">
        <v>1</v>
      </c>
      <c r="B994" s="991">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c r="A995" s="991">
        <v>2</v>
      </c>
      <c r="B995" s="991">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c r="A996" s="991">
        <v>3</v>
      </c>
      <c r="B996" s="991">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c r="A997" s="991">
        <v>4</v>
      </c>
      <c r="B997" s="991">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c r="A998" s="991">
        <v>5</v>
      </c>
      <c r="B998" s="991">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c r="A999" s="991">
        <v>6</v>
      </c>
      <c r="B999" s="991">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c r="A1000" s="991">
        <v>7</v>
      </c>
      <c r="B1000" s="991">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c r="A1001" s="991">
        <v>8</v>
      </c>
      <c r="B1001" s="991">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c r="A1002" s="991">
        <v>9</v>
      </c>
      <c r="B1002" s="991">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c r="A1003" s="991">
        <v>10</v>
      </c>
      <c r="B1003" s="991">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c r="A1004" s="991">
        <v>11</v>
      </c>
      <c r="B1004" s="991">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c r="A1005" s="991">
        <v>12</v>
      </c>
      <c r="B1005" s="991">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c r="A1006" s="991">
        <v>13</v>
      </c>
      <c r="B1006" s="991">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c r="A1007" s="991">
        <v>14</v>
      </c>
      <c r="B1007" s="991">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c r="A1008" s="991">
        <v>15</v>
      </c>
      <c r="B1008" s="991">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c r="A1009" s="991">
        <v>16</v>
      </c>
      <c r="B1009" s="991">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c r="A1010" s="991">
        <v>17</v>
      </c>
      <c r="B1010" s="991">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c r="A1011" s="991">
        <v>18</v>
      </c>
      <c r="B1011" s="991">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c r="A1012" s="991">
        <v>19</v>
      </c>
      <c r="B1012" s="991">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c r="A1013" s="991">
        <v>20</v>
      </c>
      <c r="B1013" s="991">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c r="A1014" s="991">
        <v>21</v>
      </c>
      <c r="B1014" s="991">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c r="A1015" s="991">
        <v>22</v>
      </c>
      <c r="B1015" s="991">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c r="A1016" s="991">
        <v>23</v>
      </c>
      <c r="B1016" s="991">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c r="A1017" s="991">
        <v>24</v>
      </c>
      <c r="B1017" s="991">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c r="A1018" s="991">
        <v>25</v>
      </c>
      <c r="B1018" s="991">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c r="A1019" s="991">
        <v>26</v>
      </c>
      <c r="B1019" s="991">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c r="A1020" s="991">
        <v>27</v>
      </c>
      <c r="B1020" s="991">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c r="A1021" s="991">
        <v>28</v>
      </c>
      <c r="B1021" s="991">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c r="A1022" s="991">
        <v>29</v>
      </c>
      <c r="B1022" s="991">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c r="A1023" s="991">
        <v>30</v>
      </c>
      <c r="B1023" s="991">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c r="A1027" s="991">
        <v>1</v>
      </c>
      <c r="B1027" s="991">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c r="A1028" s="991">
        <v>2</v>
      </c>
      <c r="B1028" s="991">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c r="A1029" s="991">
        <v>3</v>
      </c>
      <c r="B1029" s="991">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c r="A1030" s="991">
        <v>4</v>
      </c>
      <c r="B1030" s="991">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c r="A1031" s="991">
        <v>5</v>
      </c>
      <c r="B1031" s="991">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c r="A1032" s="991">
        <v>6</v>
      </c>
      <c r="B1032" s="991">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c r="A1033" s="991">
        <v>7</v>
      </c>
      <c r="B1033" s="991">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c r="A1034" s="991">
        <v>8</v>
      </c>
      <c r="B1034" s="991">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c r="A1035" s="991">
        <v>9</v>
      </c>
      <c r="B1035" s="991">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c r="A1036" s="991">
        <v>10</v>
      </c>
      <c r="B1036" s="991">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c r="A1037" s="991">
        <v>11</v>
      </c>
      <c r="B1037" s="991">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c r="A1038" s="991">
        <v>12</v>
      </c>
      <c r="B1038" s="991">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c r="A1039" s="991">
        <v>13</v>
      </c>
      <c r="B1039" s="991">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c r="A1040" s="991">
        <v>14</v>
      </c>
      <c r="B1040" s="991">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c r="A1041" s="991">
        <v>15</v>
      </c>
      <c r="B1041" s="991">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c r="A1042" s="991">
        <v>16</v>
      </c>
      <c r="B1042" s="991">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c r="A1043" s="991">
        <v>17</v>
      </c>
      <c r="B1043" s="991">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c r="A1044" s="991">
        <v>18</v>
      </c>
      <c r="B1044" s="991">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c r="A1045" s="991">
        <v>19</v>
      </c>
      <c r="B1045" s="991">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c r="A1046" s="991">
        <v>20</v>
      </c>
      <c r="B1046" s="991">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c r="A1047" s="991">
        <v>21</v>
      </c>
      <c r="B1047" s="991">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c r="A1048" s="991">
        <v>22</v>
      </c>
      <c r="B1048" s="991">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c r="A1049" s="991">
        <v>23</v>
      </c>
      <c r="B1049" s="991">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c r="A1050" s="991">
        <v>24</v>
      </c>
      <c r="B1050" s="991">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c r="A1051" s="991">
        <v>25</v>
      </c>
      <c r="B1051" s="991">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c r="A1052" s="991">
        <v>26</v>
      </c>
      <c r="B1052" s="991">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c r="A1053" s="991">
        <v>27</v>
      </c>
      <c r="B1053" s="991">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c r="A1054" s="991">
        <v>28</v>
      </c>
      <c r="B1054" s="991">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c r="A1055" s="991">
        <v>29</v>
      </c>
      <c r="B1055" s="991">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c r="A1056" s="991">
        <v>30</v>
      </c>
      <c r="B1056" s="991">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c r="A1060" s="991">
        <v>1</v>
      </c>
      <c r="B1060" s="991">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c r="A1061" s="991">
        <v>2</v>
      </c>
      <c r="B1061" s="991">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c r="A1062" s="991">
        <v>3</v>
      </c>
      <c r="B1062" s="991">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c r="A1063" s="991">
        <v>4</v>
      </c>
      <c r="B1063" s="991">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c r="A1064" s="991">
        <v>5</v>
      </c>
      <c r="B1064" s="991">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c r="A1065" s="991">
        <v>6</v>
      </c>
      <c r="B1065" s="991">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c r="A1066" s="991">
        <v>7</v>
      </c>
      <c r="B1066" s="991">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c r="A1067" s="991">
        <v>8</v>
      </c>
      <c r="B1067" s="991">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c r="A1068" s="991">
        <v>9</v>
      </c>
      <c r="B1068" s="991">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c r="A1069" s="991">
        <v>10</v>
      </c>
      <c r="B1069" s="991">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c r="A1070" s="991">
        <v>11</v>
      </c>
      <c r="B1070" s="991">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c r="A1071" s="991">
        <v>12</v>
      </c>
      <c r="B1071" s="991">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c r="A1072" s="991">
        <v>13</v>
      </c>
      <c r="B1072" s="991">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c r="A1073" s="991">
        <v>14</v>
      </c>
      <c r="B1073" s="991">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c r="A1074" s="991">
        <v>15</v>
      </c>
      <c r="B1074" s="991">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c r="A1075" s="991">
        <v>16</v>
      </c>
      <c r="B1075" s="991">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c r="A1076" s="991">
        <v>17</v>
      </c>
      <c r="B1076" s="991">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c r="A1077" s="991">
        <v>18</v>
      </c>
      <c r="B1077" s="991">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c r="A1078" s="991">
        <v>19</v>
      </c>
      <c r="B1078" s="991">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c r="A1079" s="991">
        <v>20</v>
      </c>
      <c r="B1079" s="991">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c r="A1080" s="991">
        <v>21</v>
      </c>
      <c r="B1080" s="991">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c r="A1081" s="991">
        <v>22</v>
      </c>
      <c r="B1081" s="991">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c r="A1082" s="991">
        <v>23</v>
      </c>
      <c r="B1082" s="991">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c r="A1083" s="991">
        <v>24</v>
      </c>
      <c r="B1083" s="991">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c r="A1084" s="991">
        <v>25</v>
      </c>
      <c r="B1084" s="991">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c r="A1085" s="991">
        <v>26</v>
      </c>
      <c r="B1085" s="991">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c r="A1086" s="991">
        <v>27</v>
      </c>
      <c r="B1086" s="991">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c r="A1087" s="991">
        <v>28</v>
      </c>
      <c r="B1087" s="991">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c r="A1088" s="991">
        <v>29</v>
      </c>
      <c r="B1088" s="991">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c r="A1089" s="991">
        <v>30</v>
      </c>
      <c r="B1089" s="991">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c r="A1093" s="991">
        <v>1</v>
      </c>
      <c r="B1093" s="991">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c r="A1094" s="991">
        <v>2</v>
      </c>
      <c r="B1094" s="991">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c r="A1095" s="991">
        <v>3</v>
      </c>
      <c r="B1095" s="991">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c r="A1096" s="991">
        <v>4</v>
      </c>
      <c r="B1096" s="991">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c r="A1097" s="991">
        <v>5</v>
      </c>
      <c r="B1097" s="991">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c r="A1098" s="991">
        <v>6</v>
      </c>
      <c r="B1098" s="991">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c r="A1099" s="991">
        <v>7</v>
      </c>
      <c r="B1099" s="991">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c r="A1100" s="991">
        <v>8</v>
      </c>
      <c r="B1100" s="991">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c r="A1101" s="991">
        <v>9</v>
      </c>
      <c r="B1101" s="991">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c r="A1102" s="991">
        <v>10</v>
      </c>
      <c r="B1102" s="991">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c r="A1103" s="991">
        <v>11</v>
      </c>
      <c r="B1103" s="991">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c r="A1104" s="991">
        <v>12</v>
      </c>
      <c r="B1104" s="991">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c r="A1105" s="991">
        <v>13</v>
      </c>
      <c r="B1105" s="991">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c r="A1106" s="991">
        <v>14</v>
      </c>
      <c r="B1106" s="991">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c r="A1107" s="991">
        <v>15</v>
      </c>
      <c r="B1107" s="991">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c r="A1108" s="991">
        <v>16</v>
      </c>
      <c r="B1108" s="991">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c r="A1109" s="991">
        <v>17</v>
      </c>
      <c r="B1109" s="991">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c r="A1110" s="991">
        <v>18</v>
      </c>
      <c r="B1110" s="991">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c r="A1111" s="991">
        <v>19</v>
      </c>
      <c r="B1111" s="991">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c r="A1112" s="991">
        <v>20</v>
      </c>
      <c r="B1112" s="991">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c r="A1113" s="991">
        <v>21</v>
      </c>
      <c r="B1113" s="991">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c r="A1114" s="991">
        <v>22</v>
      </c>
      <c r="B1114" s="991">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c r="A1115" s="991">
        <v>23</v>
      </c>
      <c r="B1115" s="991">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c r="A1116" s="991">
        <v>24</v>
      </c>
      <c r="B1116" s="991">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c r="A1117" s="991">
        <v>25</v>
      </c>
      <c r="B1117" s="991">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c r="A1118" s="991">
        <v>26</v>
      </c>
      <c r="B1118" s="991">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c r="A1119" s="991">
        <v>27</v>
      </c>
      <c r="B1119" s="991">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c r="A1120" s="991">
        <v>28</v>
      </c>
      <c r="B1120" s="991">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c r="A1121" s="991">
        <v>29</v>
      </c>
      <c r="B1121" s="991">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c r="A1122" s="991">
        <v>30</v>
      </c>
      <c r="B1122" s="991">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c r="A1126" s="991">
        <v>1</v>
      </c>
      <c r="B1126" s="991">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c r="A1127" s="991">
        <v>2</v>
      </c>
      <c r="B1127" s="991">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c r="A1128" s="991">
        <v>3</v>
      </c>
      <c r="B1128" s="991">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c r="A1129" s="991">
        <v>4</v>
      </c>
      <c r="B1129" s="991">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c r="A1130" s="991">
        <v>5</v>
      </c>
      <c r="B1130" s="991">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c r="A1131" s="991">
        <v>6</v>
      </c>
      <c r="B1131" s="991">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c r="A1132" s="991">
        <v>7</v>
      </c>
      <c r="B1132" s="991">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c r="A1133" s="991">
        <v>8</v>
      </c>
      <c r="B1133" s="991">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c r="A1134" s="991">
        <v>9</v>
      </c>
      <c r="B1134" s="991">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c r="A1135" s="991">
        <v>10</v>
      </c>
      <c r="B1135" s="991">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c r="A1136" s="991">
        <v>11</v>
      </c>
      <c r="B1136" s="991">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c r="A1137" s="991">
        <v>12</v>
      </c>
      <c r="B1137" s="991">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c r="A1138" s="991">
        <v>13</v>
      </c>
      <c r="B1138" s="991">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c r="A1139" s="991">
        <v>14</v>
      </c>
      <c r="B1139" s="991">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c r="A1140" s="991">
        <v>15</v>
      </c>
      <c r="B1140" s="991">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c r="A1141" s="991">
        <v>16</v>
      </c>
      <c r="B1141" s="991">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c r="A1142" s="991">
        <v>17</v>
      </c>
      <c r="B1142" s="991">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c r="A1143" s="991">
        <v>18</v>
      </c>
      <c r="B1143" s="991">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c r="A1144" s="991">
        <v>19</v>
      </c>
      <c r="B1144" s="991">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c r="A1145" s="991">
        <v>20</v>
      </c>
      <c r="B1145" s="991">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c r="A1146" s="991">
        <v>21</v>
      </c>
      <c r="B1146" s="991">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c r="A1147" s="991">
        <v>22</v>
      </c>
      <c r="B1147" s="991">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c r="A1148" s="991">
        <v>23</v>
      </c>
      <c r="B1148" s="991">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c r="A1149" s="991">
        <v>24</v>
      </c>
      <c r="B1149" s="991">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c r="A1150" s="991">
        <v>25</v>
      </c>
      <c r="B1150" s="991">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c r="A1151" s="991">
        <v>26</v>
      </c>
      <c r="B1151" s="991">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c r="A1152" s="991">
        <v>27</v>
      </c>
      <c r="B1152" s="991">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c r="A1153" s="991">
        <v>28</v>
      </c>
      <c r="B1153" s="991">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c r="A1154" s="991">
        <v>29</v>
      </c>
      <c r="B1154" s="991">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c r="A1155" s="991">
        <v>30</v>
      </c>
      <c r="B1155" s="991">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c r="A1159" s="991">
        <v>1</v>
      </c>
      <c r="B1159" s="991">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c r="A1160" s="991">
        <v>2</v>
      </c>
      <c r="B1160" s="991">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c r="A1161" s="991">
        <v>3</v>
      </c>
      <c r="B1161" s="991">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c r="A1162" s="991">
        <v>4</v>
      </c>
      <c r="B1162" s="991">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c r="A1163" s="991">
        <v>5</v>
      </c>
      <c r="B1163" s="991">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c r="A1164" s="991">
        <v>6</v>
      </c>
      <c r="B1164" s="991">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c r="A1165" s="991">
        <v>7</v>
      </c>
      <c r="B1165" s="991">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c r="A1166" s="991">
        <v>8</v>
      </c>
      <c r="B1166" s="991">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c r="A1167" s="991">
        <v>9</v>
      </c>
      <c r="B1167" s="991">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c r="A1168" s="991">
        <v>10</v>
      </c>
      <c r="B1168" s="991">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c r="A1169" s="991">
        <v>11</v>
      </c>
      <c r="B1169" s="991">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c r="A1170" s="991">
        <v>12</v>
      </c>
      <c r="B1170" s="991">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c r="A1171" s="991">
        <v>13</v>
      </c>
      <c r="B1171" s="991">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c r="A1172" s="991">
        <v>14</v>
      </c>
      <c r="B1172" s="991">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c r="A1173" s="991">
        <v>15</v>
      </c>
      <c r="B1173" s="991">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c r="A1174" s="991">
        <v>16</v>
      </c>
      <c r="B1174" s="991">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c r="A1175" s="991">
        <v>17</v>
      </c>
      <c r="B1175" s="991">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c r="A1176" s="991">
        <v>18</v>
      </c>
      <c r="B1176" s="991">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c r="A1177" s="991">
        <v>19</v>
      </c>
      <c r="B1177" s="991">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c r="A1178" s="991">
        <v>20</v>
      </c>
      <c r="B1178" s="991">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c r="A1179" s="991">
        <v>21</v>
      </c>
      <c r="B1179" s="991">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c r="A1180" s="991">
        <v>22</v>
      </c>
      <c r="B1180" s="991">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c r="A1181" s="991">
        <v>23</v>
      </c>
      <c r="B1181" s="991">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c r="A1182" s="991">
        <v>24</v>
      </c>
      <c r="B1182" s="991">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c r="A1183" s="991">
        <v>25</v>
      </c>
      <c r="B1183" s="991">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c r="A1184" s="991">
        <v>26</v>
      </c>
      <c r="B1184" s="991">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c r="A1185" s="991">
        <v>27</v>
      </c>
      <c r="B1185" s="991">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c r="A1186" s="991">
        <v>28</v>
      </c>
      <c r="B1186" s="991">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c r="A1187" s="991">
        <v>29</v>
      </c>
      <c r="B1187" s="991">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c r="A1188" s="991">
        <v>30</v>
      </c>
      <c r="B1188" s="991">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c r="A1192" s="991">
        <v>1</v>
      </c>
      <c r="B1192" s="991">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c r="A1193" s="991">
        <v>2</v>
      </c>
      <c r="B1193" s="991">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c r="A1194" s="991">
        <v>3</v>
      </c>
      <c r="B1194" s="991">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c r="A1195" s="991">
        <v>4</v>
      </c>
      <c r="B1195" s="991">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c r="A1196" s="991">
        <v>5</v>
      </c>
      <c r="B1196" s="991">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c r="A1197" s="991">
        <v>6</v>
      </c>
      <c r="B1197" s="991">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c r="A1198" s="991">
        <v>7</v>
      </c>
      <c r="B1198" s="991">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c r="A1199" s="991">
        <v>8</v>
      </c>
      <c r="B1199" s="991">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c r="A1200" s="991">
        <v>9</v>
      </c>
      <c r="B1200" s="991">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c r="A1201" s="991">
        <v>10</v>
      </c>
      <c r="B1201" s="991">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c r="A1202" s="991">
        <v>11</v>
      </c>
      <c r="B1202" s="991">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c r="A1203" s="991">
        <v>12</v>
      </c>
      <c r="B1203" s="991">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c r="A1204" s="991">
        <v>13</v>
      </c>
      <c r="B1204" s="991">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c r="A1205" s="991">
        <v>14</v>
      </c>
      <c r="B1205" s="991">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c r="A1206" s="991">
        <v>15</v>
      </c>
      <c r="B1206" s="991">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c r="A1207" s="991">
        <v>16</v>
      </c>
      <c r="B1207" s="991">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c r="A1208" s="991">
        <v>17</v>
      </c>
      <c r="B1208" s="991">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c r="A1209" s="991">
        <v>18</v>
      </c>
      <c r="B1209" s="991">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c r="A1210" s="991">
        <v>19</v>
      </c>
      <c r="B1210" s="991">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c r="A1211" s="991">
        <v>20</v>
      </c>
      <c r="B1211" s="991">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c r="A1212" s="991">
        <v>21</v>
      </c>
      <c r="B1212" s="991">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c r="A1213" s="991">
        <v>22</v>
      </c>
      <c r="B1213" s="991">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c r="A1214" s="991">
        <v>23</v>
      </c>
      <c r="B1214" s="991">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c r="A1215" s="991">
        <v>24</v>
      </c>
      <c r="B1215" s="991">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c r="A1216" s="991">
        <v>25</v>
      </c>
      <c r="B1216" s="991">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c r="A1217" s="991">
        <v>26</v>
      </c>
      <c r="B1217" s="991">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c r="A1218" s="991">
        <v>27</v>
      </c>
      <c r="B1218" s="991">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c r="A1219" s="991">
        <v>28</v>
      </c>
      <c r="B1219" s="991">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c r="A1220" s="991">
        <v>29</v>
      </c>
      <c r="B1220" s="991">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c r="A1221" s="991">
        <v>30</v>
      </c>
      <c r="B1221" s="991">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c r="A1225" s="991">
        <v>1</v>
      </c>
      <c r="B1225" s="991">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c r="A1226" s="991">
        <v>2</v>
      </c>
      <c r="B1226" s="991">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c r="A1227" s="991">
        <v>3</v>
      </c>
      <c r="B1227" s="991">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c r="A1228" s="991">
        <v>4</v>
      </c>
      <c r="B1228" s="991">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c r="A1229" s="991">
        <v>5</v>
      </c>
      <c r="B1229" s="991">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c r="A1230" s="991">
        <v>6</v>
      </c>
      <c r="B1230" s="991">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c r="A1231" s="991">
        <v>7</v>
      </c>
      <c r="B1231" s="991">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c r="A1232" s="991">
        <v>8</v>
      </c>
      <c r="B1232" s="991">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c r="A1233" s="991">
        <v>9</v>
      </c>
      <c r="B1233" s="991">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c r="A1234" s="991">
        <v>10</v>
      </c>
      <c r="B1234" s="991">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c r="A1235" s="991">
        <v>11</v>
      </c>
      <c r="B1235" s="991">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c r="A1236" s="991">
        <v>12</v>
      </c>
      <c r="B1236" s="991">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c r="A1237" s="991">
        <v>13</v>
      </c>
      <c r="B1237" s="991">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c r="A1238" s="991">
        <v>14</v>
      </c>
      <c r="B1238" s="991">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c r="A1239" s="991">
        <v>15</v>
      </c>
      <c r="B1239" s="991">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c r="A1240" s="991">
        <v>16</v>
      </c>
      <c r="B1240" s="991">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c r="A1241" s="991">
        <v>17</v>
      </c>
      <c r="B1241" s="991">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c r="A1242" s="991">
        <v>18</v>
      </c>
      <c r="B1242" s="991">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c r="A1243" s="991">
        <v>19</v>
      </c>
      <c r="B1243" s="991">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c r="A1244" s="991">
        <v>20</v>
      </c>
      <c r="B1244" s="991">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c r="A1245" s="991">
        <v>21</v>
      </c>
      <c r="B1245" s="991">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c r="A1246" s="991">
        <v>22</v>
      </c>
      <c r="B1246" s="991">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c r="A1247" s="991">
        <v>23</v>
      </c>
      <c r="B1247" s="991">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c r="A1248" s="991">
        <v>24</v>
      </c>
      <c r="B1248" s="991">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c r="A1249" s="991">
        <v>25</v>
      </c>
      <c r="B1249" s="991">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c r="A1250" s="991">
        <v>26</v>
      </c>
      <c r="B1250" s="991">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c r="A1251" s="991">
        <v>27</v>
      </c>
      <c r="B1251" s="991">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c r="A1252" s="991">
        <v>28</v>
      </c>
      <c r="B1252" s="991">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c r="A1253" s="991">
        <v>29</v>
      </c>
      <c r="B1253" s="991">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c r="A1254" s="991">
        <v>30</v>
      </c>
      <c r="B1254" s="991">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c r="A1258" s="991">
        <v>1</v>
      </c>
      <c r="B1258" s="991">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c r="A1259" s="991">
        <v>2</v>
      </c>
      <c r="B1259" s="991">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c r="A1260" s="991">
        <v>3</v>
      </c>
      <c r="B1260" s="991">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c r="A1261" s="991">
        <v>4</v>
      </c>
      <c r="B1261" s="991">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c r="A1262" s="991">
        <v>5</v>
      </c>
      <c r="B1262" s="991">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c r="A1263" s="991">
        <v>6</v>
      </c>
      <c r="B1263" s="991">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c r="A1264" s="991">
        <v>7</v>
      </c>
      <c r="B1264" s="991">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c r="A1265" s="991">
        <v>8</v>
      </c>
      <c r="B1265" s="991">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c r="A1266" s="991">
        <v>9</v>
      </c>
      <c r="B1266" s="991">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c r="A1267" s="991">
        <v>10</v>
      </c>
      <c r="B1267" s="991">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c r="A1268" s="991">
        <v>11</v>
      </c>
      <c r="B1268" s="991">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c r="A1269" s="991">
        <v>12</v>
      </c>
      <c r="B1269" s="991">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c r="A1270" s="991">
        <v>13</v>
      </c>
      <c r="B1270" s="991">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c r="A1271" s="991">
        <v>14</v>
      </c>
      <c r="B1271" s="991">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c r="A1272" s="991">
        <v>15</v>
      </c>
      <c r="B1272" s="991">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c r="A1273" s="991">
        <v>16</v>
      </c>
      <c r="B1273" s="991">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c r="A1274" s="991">
        <v>17</v>
      </c>
      <c r="B1274" s="991">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c r="A1275" s="991">
        <v>18</v>
      </c>
      <c r="B1275" s="991">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c r="A1276" s="991">
        <v>19</v>
      </c>
      <c r="B1276" s="991">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c r="A1277" s="991">
        <v>20</v>
      </c>
      <c r="B1277" s="991">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c r="A1278" s="991">
        <v>21</v>
      </c>
      <c r="B1278" s="991">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c r="A1279" s="991">
        <v>22</v>
      </c>
      <c r="B1279" s="991">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c r="A1280" s="991">
        <v>23</v>
      </c>
      <c r="B1280" s="991">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c r="A1281" s="991">
        <v>24</v>
      </c>
      <c r="B1281" s="991">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c r="A1282" s="991">
        <v>25</v>
      </c>
      <c r="B1282" s="991">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c r="A1283" s="991">
        <v>26</v>
      </c>
      <c r="B1283" s="991">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c r="A1284" s="991">
        <v>27</v>
      </c>
      <c r="B1284" s="991">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c r="A1285" s="991">
        <v>28</v>
      </c>
      <c r="B1285" s="991">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c r="A1286" s="991">
        <v>29</v>
      </c>
      <c r="B1286" s="991">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c r="A1287" s="991">
        <v>30</v>
      </c>
      <c r="B1287" s="991">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c r="A1291" s="991">
        <v>1</v>
      </c>
      <c r="B1291" s="991">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c r="A1292" s="991">
        <v>2</v>
      </c>
      <c r="B1292" s="991">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c r="A1293" s="991">
        <v>3</v>
      </c>
      <c r="B1293" s="991">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c r="A1294" s="991">
        <v>4</v>
      </c>
      <c r="B1294" s="991">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c r="A1295" s="991">
        <v>5</v>
      </c>
      <c r="B1295" s="991">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c r="A1296" s="991">
        <v>6</v>
      </c>
      <c r="B1296" s="991">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c r="A1297" s="991">
        <v>7</v>
      </c>
      <c r="B1297" s="991">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c r="A1298" s="991">
        <v>8</v>
      </c>
      <c r="B1298" s="991">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c r="A1299" s="991">
        <v>9</v>
      </c>
      <c r="B1299" s="991">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c r="A1300" s="991">
        <v>10</v>
      </c>
      <c r="B1300" s="991">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c r="A1301" s="991">
        <v>11</v>
      </c>
      <c r="B1301" s="991">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c r="A1302" s="991">
        <v>12</v>
      </c>
      <c r="B1302" s="991">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c r="A1303" s="991">
        <v>13</v>
      </c>
      <c r="B1303" s="991">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c r="A1304" s="991">
        <v>14</v>
      </c>
      <c r="B1304" s="991">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c r="A1305" s="991">
        <v>15</v>
      </c>
      <c r="B1305" s="991">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c r="A1306" s="991">
        <v>16</v>
      </c>
      <c r="B1306" s="991">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c r="A1307" s="991">
        <v>17</v>
      </c>
      <c r="B1307" s="991">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c r="A1308" s="991">
        <v>18</v>
      </c>
      <c r="B1308" s="991">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c r="A1309" s="991">
        <v>19</v>
      </c>
      <c r="B1309" s="991">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c r="A1310" s="991">
        <v>20</v>
      </c>
      <c r="B1310" s="991">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c r="A1311" s="991">
        <v>21</v>
      </c>
      <c r="B1311" s="991">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c r="A1312" s="991">
        <v>22</v>
      </c>
      <c r="B1312" s="991">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c r="A1313" s="991">
        <v>23</v>
      </c>
      <c r="B1313" s="991">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c r="A1314" s="991">
        <v>24</v>
      </c>
      <c r="B1314" s="991">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c r="A1315" s="991">
        <v>25</v>
      </c>
      <c r="B1315" s="991">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c r="A1316" s="991">
        <v>26</v>
      </c>
      <c r="B1316" s="991">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c r="A1317" s="991">
        <v>27</v>
      </c>
      <c r="B1317" s="991">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c r="A1318" s="991">
        <v>28</v>
      </c>
      <c r="B1318" s="991">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c r="A1319" s="991">
        <v>29</v>
      </c>
      <c r="B1319" s="991">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c r="A1320" s="991">
        <v>30</v>
      </c>
      <c r="B1320" s="991">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2022-09-14T13:39:48Z</cp:lastPrinted>
  <dcterms:created xsi:type="dcterms:W3CDTF">2012-03-13T00:50:25Z</dcterms:created>
  <dcterms:modified xsi:type="dcterms:W3CDTF">2022-09-14T13:40:55Z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