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31】令和4年度行政事業レビュー\20220900　最終公表\公表用データ\Excel\"/>
    </mc:Choice>
  </mc:AlternateContent>
  <bookViews>
    <workbookView xWindow="1404" yWindow="0" windowWidth="17808" windowHeight="6108"/>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397" i="11" l="1"/>
  <c r="AY398" i="11"/>
  <c r="AY69" i="11"/>
  <c r="AY66" i="11"/>
  <c r="AY75" i="11"/>
  <c r="AY73" i="11"/>
  <c r="AY77" i="11"/>
  <c r="AY74" i="11"/>
  <c r="AY72" i="11"/>
  <c r="AY335" i="11"/>
  <c r="AY214" i="11"/>
  <c r="AY208" i="11"/>
  <c r="AY213" i="11" s="1"/>
  <c r="AY200" i="11"/>
  <c r="AY206" i="11" s="1"/>
  <c r="AY195" i="11"/>
  <c r="AY196" i="11" s="1"/>
  <c r="AY190" i="11"/>
  <c r="AY192" i="11" s="1"/>
  <c r="AY180" i="11"/>
  <c r="AY187" i="11" s="1"/>
  <c r="AY179" i="11"/>
  <c r="AY178" i="11"/>
  <c r="AY177" i="11"/>
  <c r="AY176" i="11"/>
  <c r="AY174" i="11"/>
  <c r="AY173" i="11"/>
  <c r="AY175" i="11" s="1"/>
  <c r="AY170" i="11"/>
  <c r="AY172" i="11" s="1"/>
  <c r="AY167" i="11"/>
  <c r="AY169" i="11" s="1"/>
  <c r="AY136" i="11"/>
  <c r="AY137" i="11" s="1"/>
  <c r="AY133" i="11"/>
  <c r="AY135" i="11" s="1"/>
  <c r="AY132" i="11"/>
  <c r="AY145" i="11"/>
  <c r="AY144" i="11"/>
  <c r="AY139" i="11"/>
  <c r="AY143" i="11" s="1"/>
  <c r="AY166" i="11"/>
  <c r="AY161" i="11"/>
  <c r="AY162" i="11" s="1"/>
  <c r="AY156" i="11"/>
  <c r="AY158" i="11" s="1"/>
  <c r="AY146" i="11"/>
  <c r="AY150" i="11" s="1"/>
  <c r="AY127" i="11"/>
  <c r="AY131" i="11" s="1"/>
  <c r="AY122" i="11"/>
  <c r="AY123" i="11" s="1"/>
  <c r="AY119" i="11"/>
  <c r="AY118" i="11"/>
  <c r="AY112" i="11"/>
  <c r="AY115" i="11" s="1"/>
  <c r="AY99" i="11"/>
  <c r="AY100" i="11" s="1"/>
  <c r="AY98" i="11"/>
  <c r="AY102" i="11"/>
  <c r="AY104" i="11" s="1"/>
  <c r="AY198" i="11" l="1"/>
  <c r="AY124" i="11"/>
  <c r="AY163" i="11"/>
  <c r="AY125" i="11"/>
  <c r="AY164" i="11"/>
  <c r="AY114" i="11"/>
  <c r="AY126" i="11"/>
  <c r="AY207" i="11"/>
  <c r="AY116" i="11"/>
  <c r="AY117" i="11"/>
  <c r="AY130" i="11"/>
  <c r="AY142" i="11"/>
  <c r="AY193" i="11"/>
  <c r="AY210" i="11"/>
  <c r="AY211" i="11"/>
  <c r="AY151" i="11"/>
  <c r="AY201" i="11"/>
  <c r="AY209" i="11"/>
  <c r="AY101" i="11"/>
  <c r="AY153" i="11"/>
  <c r="AY171" i="11"/>
  <c r="AY202" i="11"/>
  <c r="AY120" i="11"/>
  <c r="AY128" i="11"/>
  <c r="AY154" i="11"/>
  <c r="AY140" i="11"/>
  <c r="AY134" i="11"/>
  <c r="AY203" i="11"/>
  <c r="AY113" i="11"/>
  <c r="AY121" i="11"/>
  <c r="AY129" i="11"/>
  <c r="AY155" i="11"/>
  <c r="AY141" i="11"/>
  <c r="AY204" i="11"/>
  <c r="AY212" i="11"/>
  <c r="AY205" i="11"/>
  <c r="AY138" i="11"/>
  <c r="AY15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7" i="11"/>
  <c r="AY96" i="11"/>
  <c r="AY93" i="11"/>
  <c r="AY95" i="11" s="1"/>
  <c r="AY88" i="11"/>
  <c r="AY92" i="11" s="1"/>
  <c r="AY85" i="11"/>
  <c r="AY84" i="11"/>
  <c r="AY83" i="11"/>
  <c r="AY82" i="11"/>
  <c r="AY81" i="11"/>
  <c r="AY80" i="11"/>
  <c r="AY78" i="11"/>
  <c r="AY87" i="11" s="1"/>
  <c r="AY44" i="11"/>
  <c r="AY52" i="11" s="1"/>
  <c r="AY89" i="11" l="1"/>
  <c r="AY91" i="11"/>
  <c r="AY94" i="11"/>
  <c r="AY90"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<sst xmlns="http://schemas.openxmlformats.org/spreadsheetml/2006/main" count="2107" uniqueCount="788">
  <si>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</si>
  <si>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</si>
  <si>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</si>
  <si>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</si>
  <si>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</si>
  <si>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</si>
  <si>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</si>
  <si>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</si>
  <si>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</si>
  <si>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</si>
  <si>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</si>
  <si>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</si>
  <si>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</si>
  <si>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</si>
  <si>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</si>
  <si>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</si>
  <si>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</si>
  <si>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</si>
  <si>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</si>
  <si>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</si>
  <si>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</si>
  <si>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</si>
  <si>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</si>
  <si>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</si>
  <si>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</si>
  <si>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</si>
  <si>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</si>
  <si>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</si>
  <si>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</si>
  <si>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</si>
  <si>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</si>
  <si>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</si>
  <si>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</si>
  <si>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</si>
  <si>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</si>
  <si>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</si>
  <si>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</si>
  <si>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</si>
  <si>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</si>
  <si>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</si>
  <si>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</si>
  <si>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</si>
  <si>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</si>
  <si>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</si>
  <si>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</si>
  <si>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</si>
  <si>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</si>
  <si>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</si>
  <si>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</si>
  <si>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</si>
  <si>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</si>
  <si>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</si>
  <si>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</si>
  <si>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</si>
  <si>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</si>
  <si>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</si>
  <si>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</si>
  <si>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</si>
  <si>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</si>
  <si>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</si>
  <si>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</si>
  <si>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</si>
  <si>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</si>
  <si>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</si>
  <si>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</si>
  <si>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</si>
  <si>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</si>
  <si>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</si>
  <si>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</si>
  <si>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</si>
  <si>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</si>
  <si>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</si>
  <si>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</si>
  <si>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</si>
  <si>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</si>
  <si>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</si>
  <si>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</si>
  <si>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</si>
  <si>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</si>
  <si>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</si>
  <si>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</si>
  <si>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</si>
  <si>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</si>
  <si>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</si>
  <si>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</si>
  <si>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</si>
  <si>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</si>
  <si>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</si>
  <si>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</si>
  <si>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</si>
  <si>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</si>
  <si>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</si>
  <si>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</si>
  <si>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</si>
  <si>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</si>
  <si>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</si>
  <si>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</si>
  <si>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</si>
  <si>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</si>
  <si>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</si>
  <si>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</si>
  <si>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</si>
  <si>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</si>
  <si>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</si>
  <si>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</si>
  <si>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</si>
  <si>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</si>
  <si>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</si>
  <si>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</si>
  <si>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</si>
  <si>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</si>
  <si>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</si>
  <si>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</si>
  <si>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</si>
  <si>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</si>
  <si>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</si>
  <si>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</si>
  <si>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</si>
  <si>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</si>
  <si>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</si>
  <si>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</si>
  <si>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</si>
  <si>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</si>
  <si>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</si>
  <si>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</si>
  <si>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</si>
  <si>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</si>
  <si>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</si>
  <si>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</si>
  <si>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</si>
  <si>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</si>
  <si>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</si>
  <si>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</si>
  <si>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</si>
  <si>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</si>
  <si>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</si>
  <si>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</si>
  <si>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</si>
  <si>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</si>
  <si>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</si>
  <si>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</si>
  <si>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</si>
  <si>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</si>
  <si>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</si>
  <si>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</si>
  <si>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</si>
  <si>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</si>
  <si>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</si>
  <si>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</si>
  <si>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</si>
  <si>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</si>
  <si>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</si>
  <si>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</si>
  <si>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</si>
  <si>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</si>
  <si>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</si>
  <si>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</si>
  <si>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</si>
  <si>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</si>
  <si>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</si>
  <si>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</si>
  <si>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</si>
  <si>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</si>
  <si>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</si>
  <si>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</si>
  <si>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</si>
  <si>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</si>
  <si>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</si>
  <si>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</si>
  <si>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</si>
  <si>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</si>
  <si>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</si>
  <si>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</si>
  <si>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</si>
  <si>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</si>
  <si>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</si>
  <si>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</si>
  <si>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</si>
  <si>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</si>
  <si>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</si>
  <si>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</si>
  <si>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</si>
  <si>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</si>
  <si>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</si>
  <si>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</si>
  <si>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</si>
  <si>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</si>
  <si>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</si>
  <si>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</si>
  <si>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</si>
  <si>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</si>
  <si>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</si>
  <si>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</si>
  <si>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</si>
  <si>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</si>
  <si>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</si>
  <si>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</si>
  <si>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</si>
  <si>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</si>
  <si>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</si>
  <si>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</si>
  <si>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</si>
  <si>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</si>
  <si>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</si>
  <si>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</si>
  <si>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</si>
  <si>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</si>
  <si>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</si>
  <si>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</si>
  <si>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</si>
  <si>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</si>
  <si>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</si>
  <si>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</si>
  <si>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</si>
  <si>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</si>
  <si>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</si>
  <si>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</si>
  <si>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</si>
  <si>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</si>
  <si>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</si>
  <si>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</si>
  <si>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</si>
  <si>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</si>
  <si>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</si>
  <si>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</si>
  <si>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</si>
  <si>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</si>
  <si>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</si>
  <si>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</si>
  <si>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</si>
  <si>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</si>
  <si>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</si>
  <si>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</si>
  <si>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</si>
  <si>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</si>
  <si>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</si>
  <si>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</si>
  <si>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</si>
  <si>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</si>
  <si>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</si>
  <si>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</si>
  <si>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</si>
  <si>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</si>
  <si>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</si>
  <si>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</si>
  <si>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</si>
  <si>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</si>
  <si>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</si>
  <si>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</si>
  <si>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</si>
  <si>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</si>
  <si>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</si>
  <si>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</si>
  <si>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</si>
  <si>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</si>
  <si>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</si>
  <si>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</si>
  <si>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</si>
  <si>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</si>
  <si>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</si>
  <si>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</si>
  <si>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</si>
  <si>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</si>
  <si>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</si>
  <si>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</si>
  <si>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</si>
  <si>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</si>
  <si>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</si>
  <si>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</si>
  <si>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</si>
  <si>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</si>
  <si>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</si>
  <si>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</si>
  <si>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</si>
  <si>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</si>
  <si>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</si>
  <si>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</si>
  <si>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</si>
  <si>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</si>
  <si>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</si>
  <si>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</si>
  <si>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</si>
  <si>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</si>
  <si>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</si>
  <si>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</si>
  <si>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</si>
  <si>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</si>
  <si>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</si>
  <si>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</si>
  <si>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</si>
  <si>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</si>
  <si>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</si>
  <si>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</si>
  <si>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</si>
  <si>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</si>
  <si>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</si>
  <si>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</si>
  <si>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</si>
  <si>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</si>
  <si>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</si>
  <si>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</si>
  <si>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</si>
  <si>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</si>
  <si>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</si>
  <si>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</si>
  <si>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</si>
  <si>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</si>
  <si>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</si>
  <si>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</si>
  <si>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</si>
  <si>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</si>
  <si>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</si>
  <si>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</si>
  <si>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</si>
  <si>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</si>
  <si>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</si>
  <si>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</si>
  <si>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</si>
  <si>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</si>
  <si>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</si>
  <si>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</si>
  <si>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</si>
  <si>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</si>
  <si>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</si>
  <si>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</si>
  <si>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</si>
  <si>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</si>
  <si>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</si>
  <si>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</si>
  <si>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</si>
  <si>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</si>
  <si>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</si>
  <si>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</si>
  <si>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</si>
  <si>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</si>
  <si>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</si>
  <si>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</si>
  <si>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</si>
  <si>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</si>
  <si>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</si>
  <si>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</si>
  <si>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</si>
  <si>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</si>
  <si>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</si>
  <si>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</si>
  <si>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</si>
  <si>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</si>
  <si>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</si>
  <si>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</si>
  <si>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</si>
  <si>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</si>
  <si>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</si>
  <si>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</si>
  <si>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</si>
  <si>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</si>
  <si>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</si>
  <si>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</si>
  <si>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</si>
  <si>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</si>
  <si>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</si>
  <si>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</si>
  <si>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</si>
  <si>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</si>
  <si>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</si>
  <si>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</si>
  <si>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</si>
  <si>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</si>
  <si>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</si>
  <si>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</si>
  <si>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</si>
  <si>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</si>
  <si>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</si>
  <si>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</si>
  <si>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</si>
  <si>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</si>
  <si>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</si>
  <si>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</si>
  <si>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</si>
  <si>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</si>
  <si>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</si>
  <si>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</si>
  <si>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</si>
  <si>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</si>
  <si>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</si>
  <si>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</si>
  <si>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</si>
  <si>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</si>
  <si>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</si>
  <si>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</si>
  <si>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</si>
  <si>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</si>
  <si>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</si>
  <si>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</si>
  <si>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</si>
  <si>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</si>
  <si>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</si>
  <si>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</si>
  <si>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</si>
  <si>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</si>
  <si>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</si>
  <si>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</si>
  <si>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</si>
  <si>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</si>
  <si>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</si>
  <si>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</si>
  <si>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</si>
  <si>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</si>
  <si>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</si>
  <si>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</si>
  <si>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</si>
  <si>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</si>
  <si>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</si>
  <si>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</si>
  <si>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</si>
  <si>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</si>
  <si>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</si>
  <si>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</si>
  <si>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</si>
  <si>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</si>
  <si>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</si>
  <si>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</si>
  <si>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</si>
  <si>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</si>
  <si>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</si>
  <si>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</si>
  <si>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</si>
  <si>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</si>
  <si>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</si>
  <si>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</si>
  <si>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</si>
  <si>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</si>
  <si>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</si>
  <si>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</si>
  <si>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</si>
  <si>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</si>
  <si>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</si>
  <si>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</si>
  <si>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</si>
  <si>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</si>
  <si>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</si>
  <si>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</si>
  <si>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</si>
  <si>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</si>
  <si>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</si>
  <si>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</si>
  <si>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</si>
  <si>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</si>
  <si>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</si>
  <si>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</si>
  <si>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</si>
  <si>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</si>
  <si>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</si>
  <si>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</si>
  <si>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</si>
  <si>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</si>
  <si>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</si>
  <si>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</si>
  <si>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</si>
  <si>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</si>
  <si>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</si>
  <si>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</si>
  <si>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</si>
  <si>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</si>
  <si>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</si>
  <si>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</si>
  <si>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</si>
  <si>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</si>
  <si>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</si>
  <si>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</si>
  <si>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</si>
  <si>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</si>
  <si>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</si>
  <si>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</si>
  <si>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</si>
  <si>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</si>
  <si>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</si>
  <si>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</si>
  <si>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</si>
  <si>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</si>
  <si>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</si>
  <si>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</si>
  <si>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</si>
  <si>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</si>
  <si>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</si>
  <si>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</si>
  <si>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</si>
  <si>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</si>
  <si>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</si>
  <si>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</si>
  <si>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</si>
  <si>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</si>
  <si>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</si>
  <si>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</si>
  <si>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</si>
  <si>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</si>
  <si>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</si>
  <si>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</si>
  <si>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</si>
  <si>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</si>
  <si>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</si>
  <si>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</si>
  <si>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</si>
  <si>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</si>
  <si>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</si>
  <si>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</si>
  <si>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</si>
  <si>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</si>
  <si>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</si>
  <si>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</si>
  <si>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</si>
  <si>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</si>
  <si>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</si>
  <si>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</si>
  <si>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</si>
  <si>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</si>
  <si>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</si>
  <si>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</si>
  <si>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</si>
  <si>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</si>
  <si>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</si>
  <si>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</si>
  <si>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</si>
  <si>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</si>
  <si>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</si>
  <si>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</si>
  <si>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</si>
  <si>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</si>
  <si>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</si>
  <si>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</si>
  <si>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</si>
  <si>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</si>
  <si>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</si>
  <si>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</si>
  <si>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</si>
  <si>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</si>
  <si>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</si>
  <si>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</si>
  <si>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</si>
  <si>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</si>
  <si>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</si>
  <si>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</si>
  <si>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</si>
  <si>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</si>
  <si>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</si>
  <si>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</si>
  <si>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</si>
  <si>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</si>
  <si>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</si>
  <si>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</si>
  <si>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</si>
  <si>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</si>
  <si>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</si>
  <si>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</si>
  <si>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</si>
  <si>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</si>
  <si>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</si>
  <si>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</si>
  <si>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</si>
  <si>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</si>
  <si>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</si>
  <si>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</si>
  <si>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</si>
  <si>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</si>
  <si>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</si>
  <si>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</si>
  <si>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</si>
  <si>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</si>
  <si>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</si>
  <si>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</si>
  <si>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</si>
  <si>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</si>
  <si>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</si>
  <si>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</si>
  <si>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</si>
  <si>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</si>
  <si>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</si>
  <si>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</si>
  <si>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</si>
  <si>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</si>
  <si>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</si>
  <si>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</si>
  <si>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</si>
  <si>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</si>
  <si>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</si>
  <si>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</si>
  <si>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</si>
  <si>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</si>
  <si>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</si>
  <si>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</si>
  <si>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</si>
  <si>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</si>
  <si>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</si>
  <si>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</si>
  <si>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</si>
  <si>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</si>
  <si>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</si>
  <si>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</si>
  <si>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</si>
  <si>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</si>
  <si>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</si>
  <si>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</si>
  <si>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</si>
  <si>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</si>
  <si>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</si>
  <si>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</si>
  <si>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</si>
  <si>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</si>
  <si>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</si>
  <si>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</si>
  <si>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</si>
  <si>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</si>
  <si>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</si>
  <si>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</si>
  <si>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</si>
  <si>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</si>
  <si>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</si>
  <si>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</si>
  <si>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</si>
  <si>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</si>
  <si>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</si>
  <si>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</si>
  <si>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</si>
  <si>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</si>
  <si>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</si>
  <si>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</si>
  <si>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</si>
  <si>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</si>
  <si>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</si>
  <si>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</si>
  <si>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</si>
  <si>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</si>
  <si>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</si>
  <si>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</si>
  <si>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</si>
  <si>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</si>
  <si>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</si>
  <si>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</si>
  <si>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</si>
  <si>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</si>
  <si>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</si>
  <si>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</si>
  <si>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</si>
  <si>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</si>
  <si>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</si>
  <si>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</si>
  <si>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</si>
  <si>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</si>
  <si>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</si>
  <si>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</si>
  <si>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</si>
  <si>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</si>
  <si>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</si>
  <si>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</si>
  <si>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</si>
  <si>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</si>
  <si>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</si>
  <si>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</si>
  <si>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</si>
  <si>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</si>
  <si>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</si>
  <si>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</si>
  <si>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</si>
  <si>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</si>
  <si>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</si>
  <si>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</si>
  <si>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</si>
  <si>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</si>
  <si>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</si>
  <si>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</si>
  <si>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</si>
  <si>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</si>
  <si>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</si>
  <si>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</si>
  <si>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</si>
  <si>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</si>
  <si>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</si>
  <si>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</si>
  <si>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</si>
  <si>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</si>
  <si>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</si>
  <si>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</si>
  <si>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</si>
  <si>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</si>
  <si>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</si>
  <si>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</si>
  <si>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</si>
  <si>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</si>
  <si>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</si>
  <si>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</si>
  <si>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</si>
  <si>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家計の安定的な資産形成推進のための制度周知・広報及び税制の調査・検証</t>
    <phoneticPr fontId="5"/>
  </si>
  <si>
    <t>総合政策局</t>
    <phoneticPr fontId="5"/>
  </si>
  <si>
    <t>総合政策課</t>
    <phoneticPr fontId="5"/>
  </si>
  <si>
    <t>－</t>
    <phoneticPr fontId="5"/>
  </si>
  <si>
    <t>○国民の投資への関心を広く喚起し、長期的視点からの資産形成を促すと共に、成長資金の供給拡大を図り、日本の経済成長につなげる。
○金融に係る税制の環境整備により、金融資本市場の活性化を図る。</t>
    <phoneticPr fontId="5"/>
  </si>
  <si>
    <t>○NISA制度の更なる普及・定着に向けた周知・広報活動（つみたてＮＩＳＡ公式キャラクターのグッズ作成、つみたてＮＩＳＡ特設サイトの作成・更新、シンポジウムの開催等）を実施。
○国民の資産形成等に必要な金融サービスが提供される環境整備や、金融・資本市場の活性化のための税制面の環境整備に向け、現行制度の問題点や、より効果的な制度に係る調査・検証を実施。</t>
    <phoneticPr fontId="5"/>
  </si>
  <si>
    <t>-</t>
  </si>
  <si>
    <t>-</t>
    <phoneticPr fontId="5"/>
  </si>
  <si>
    <t>諸謝金</t>
  </si>
  <si>
    <t>金融政策業務旅費</t>
  </si>
  <si>
    <t>金融政策業務庁費</t>
  </si>
  <si>
    <t>委員等旅費</t>
  </si>
  <si>
    <t>その他</t>
    <phoneticPr fontId="5"/>
  </si>
  <si>
    <t>「つみたてNISAの認知度」
※20,000名対象</t>
    <phoneticPr fontId="5"/>
  </si>
  <si>
    <t>「①名前も制度も知っている」を選択した割合</t>
    <phoneticPr fontId="5"/>
  </si>
  <si>
    <t>金額／調査実施件数　　　　　　　　　　　　　　　　　　</t>
    <phoneticPr fontId="5"/>
  </si>
  <si>
    <t>○</t>
  </si>
  <si>
    <t>国民の長期的な資産形成と経済成長に必要な供給を図るために必要な事業であると考える。</t>
  </si>
  <si>
    <t>特定の地域の国民に偏らない事業であり、また、税制面の整備という、国が主導して実施すべきものであると考える。</t>
  </si>
  <si>
    <t>無</t>
  </si>
  <si>
    <t>‐</t>
  </si>
  <si>
    <t>国民全体が受益者である事業のため、負担関係は妥当であると考える。</t>
  </si>
  <si>
    <t>真に必要な内容を精査した上で調査を実施しており、妥当であると考える。</t>
  </si>
  <si>
    <t>真に必要なものに限定していると考える。</t>
  </si>
  <si>
    <t>仕様書の見直しや調査項目の見直しを実施した。</t>
    <rPh sb="0" eb="3">
      <t>シヨウショ</t>
    </rPh>
    <rPh sb="4" eb="6">
      <t>ミナオ</t>
    </rPh>
    <rPh sb="8" eb="10">
      <t>チョウサ</t>
    </rPh>
    <rPh sb="10" eb="12">
      <t>コウモク</t>
    </rPh>
    <rPh sb="13" eb="15">
      <t>ミナオ</t>
    </rPh>
    <rPh sb="17" eb="19">
      <t>ジッシ</t>
    </rPh>
    <phoneticPr fontId="5"/>
  </si>
  <si>
    <t>調査研究の成果物は、毎年の税制改正の検討過程において使用している。</t>
  </si>
  <si>
    <t>「つみたてNISA早わかりガイドブック」（https://www.fsa.go.jp/policy/nisa2/assets/pdf/tsumitate_guidebook.pdf）</t>
  </si>
  <si>
    <t>-</t>
    <phoneticPr fontId="5"/>
  </si>
  <si>
    <t>件数</t>
    <rPh sb="0" eb="2">
      <t>ケンスウ</t>
    </rPh>
    <phoneticPr fontId="5"/>
  </si>
  <si>
    <t>百万円</t>
    <rPh sb="0" eb="3">
      <t>ヒャクマンエン</t>
    </rPh>
    <phoneticPr fontId="5"/>
  </si>
  <si>
    <t>　　百万円/件数</t>
    <rPh sb="2" eb="5">
      <t>ヒャクマンエン</t>
    </rPh>
    <rPh sb="6" eb="8">
      <t>ケンスウ</t>
    </rPh>
    <phoneticPr fontId="5"/>
  </si>
  <si>
    <t>7.9/2</t>
  </si>
  <si>
    <t>2.9/6</t>
  </si>
  <si>
    <t>基本施策Ⅱ　利用者の保護と利用者利便の向上</t>
  </si>
  <si>
    <t>１　利用者の利便の向上に適う金融商品・サービスの提供を実現するための制度・環境整備と金融モニタリングの実施</t>
    <phoneticPr fontId="5"/>
  </si>
  <si>
    <t>6</t>
  </si>
  <si>
    <t>7</t>
  </si>
  <si>
    <t>4</t>
  </si>
  <si>
    <t>-</t>
    <phoneticPr fontId="5"/>
  </si>
  <si>
    <t>出典：一般社団法人投資信託協会「2021年（令和３年）投資信託に関するアンケート調査（NISA、iDeCo等制度に関する調査）調査結果サマリー【2021年12月調査】」
※令和2年度行政事業レビューより定量的目標として設定</t>
    <phoneticPr fontId="5"/>
  </si>
  <si>
    <t>つみたてNISAの普及に努めた結果、つみたてNISA口座数は制度開始から4年で約500万口座となっており、成果実績は成果目標に見合ったものであると考える。</t>
    <rPh sb="39" eb="40">
      <t>ヤク</t>
    </rPh>
    <phoneticPr fontId="5"/>
  </si>
  <si>
    <t>（外部有識者点検対象外）</t>
    <phoneticPr fontId="5"/>
  </si>
  <si>
    <t>※100万円未満</t>
    <phoneticPr fontId="5"/>
  </si>
  <si>
    <t>A.ＰｗＣ税理士法人</t>
    <phoneticPr fontId="5"/>
  </si>
  <si>
    <t>税制面の環境整備に向けた調査や研究会の実施件数</t>
    <phoneticPr fontId="5"/>
  </si>
  <si>
    <r>
      <t>税制面の環境整備に向けた調査や研究会</t>
    </r>
    <r>
      <rPr>
        <sz val="11"/>
        <rFont val="ＭＳ Ｐゴシック"/>
        <family val="3"/>
        <charset val="128"/>
      </rPr>
      <t>の実施</t>
    </r>
    <rPh sb="15" eb="18">
      <t>ケンキュウカイ</t>
    </rPh>
    <rPh sb="19" eb="21">
      <t>ジッシ</t>
    </rPh>
    <phoneticPr fontId="5"/>
  </si>
  <si>
    <t>金融に係る税制について、現行制度の問題点や、より効果的な制度に係る調査・検証を実施。</t>
    <rPh sb="0" eb="2">
      <t>キンユウ</t>
    </rPh>
    <rPh sb="3" eb="4">
      <t>カカ</t>
    </rPh>
    <rPh sb="5" eb="7">
      <t>ゼイセイ</t>
    </rPh>
    <phoneticPr fontId="5"/>
  </si>
  <si>
    <t>2.3/5</t>
    <phoneticPr fontId="5"/>
  </si>
  <si>
    <t>B.ＰｗＣ税理士法人</t>
    <phoneticPr fontId="5"/>
  </si>
  <si>
    <t>C.ＰｗＣ税理士法人</t>
    <phoneticPr fontId="5"/>
  </si>
  <si>
    <t>D.個人A</t>
    <rPh sb="2" eb="4">
      <t>コジン</t>
    </rPh>
    <phoneticPr fontId="5"/>
  </si>
  <si>
    <t>E.個人G</t>
    <rPh sb="2" eb="4">
      <t>コジン</t>
    </rPh>
    <phoneticPr fontId="5"/>
  </si>
  <si>
    <t>ＰｗＣ税理士法人</t>
    <phoneticPr fontId="5"/>
  </si>
  <si>
    <t>-</t>
    <phoneticPr fontId="5"/>
  </si>
  <si>
    <t>BEPS Pillar 2のGloBEモデルルールの和訳作成</t>
    <phoneticPr fontId="5"/>
  </si>
  <si>
    <t>トークン（ブロックチェーン上に記録された暗号資産を含むデジタル証票）による資金調達に関する調査委託</t>
    <phoneticPr fontId="5"/>
  </si>
  <si>
    <t>恒久的施設のない非居住者等のデリバティブ取引に係る課税関係の調査委託</t>
    <phoneticPr fontId="5"/>
  </si>
  <si>
    <t>「国際課税に関する関係者との検討会」（第１～第３回）の会議出席謝金</t>
    <phoneticPr fontId="5"/>
  </si>
  <si>
    <t>「国際課税に関する関係者との検討会」（第１～第４回）の会議出席謝金</t>
  </si>
  <si>
    <t>「国際課税に関する関係者との検討会」（第１～第５回）の会議出席謝金</t>
  </si>
  <si>
    <t>「国際課税に関する関係者との検討会」（第１～第６回）の会議出席謝金</t>
  </si>
  <si>
    <t>「国際課税に関する関係者との検討会」（第１～第７回）の会議出席謝金</t>
  </si>
  <si>
    <t>「国際課税に関する関係者との検討会」（第１～第８回）の会議出席謝金</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</si>
  <si>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</si>
  <si>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</si>
  <si>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</si>
  <si>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</si>
  <si>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</si>
  <si>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</si>
  <si>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「金融所得課税の一体化に関する研究会」（第１～第３回）の会議出席謝金</t>
    <phoneticPr fontId="5"/>
  </si>
  <si>
    <t>「金融所得課税の一体化に関する研究会」（第１～第４回）の会議出席謝金</t>
  </si>
  <si>
    <t>「金融所得課税の一体化に関する研究会」（第１～第５回）の会議出席謝金</t>
  </si>
  <si>
    <t>「金融所得課税の一体化に関する研究会」（第１～第６回）の会議出席謝金</t>
  </si>
  <si>
    <t>「金融所得課税の一体化に関する研究会」（第１～第７回）の会議出席謝金</t>
  </si>
  <si>
    <t>「金融所得課税の一体化に関する研究会」（第１～第８回）の会議出席謝金</t>
  </si>
  <si>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</si>
  <si>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</si>
  <si>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</si>
  <si>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</si>
  <si>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</si>
  <si>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</si>
  <si>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※100万円未満</t>
    <phoneticPr fontId="5"/>
  </si>
  <si>
    <t>-</t>
    <phoneticPr fontId="5"/>
  </si>
  <si>
    <t>-</t>
    <phoneticPr fontId="5"/>
  </si>
  <si>
    <t>「日本再興戦略」改訂2014（平成26年６月24日閣議決定）
「日本再興戦略」改訂2015（平成27年６月30日閣議決定）
「日本再興戦略」改訂2016（平成28年６月２日閣議決定）
「経済財政運営と改革の基本方針2016」（平成28年６月２日閣議決定）
「未来投資戦略」2017（平成29年６月９日閣議決定）
「経済財政運営と改革の基本方針」（平成29年６月９日閣議決定）
「高齢社会対策大綱」（平成30年２月16日閣議決定）
「未来投資戦略」2018（平成30年６月15日閣議決定）
「成長戦略フォローアップ」（令和元年６月21日閣議決定）
「成長戦略フォローアップ」（令和２年７月17日閣議決定）
「成長戦略フォローアップ」（令和３年６月18日閣議決定）
「成長戦略フォローアップ」（令和４年６月18日閣議決定）
「新しい資本主義のグランドデザイン及び実行計画」（令和４年６月７日閣議決定）
「経済財政運営と改革の基本方針2022」（令和４年６月７日閣議決定）</t>
    <phoneticPr fontId="5"/>
  </si>
  <si>
    <t>国の成長戦略等に盛り込まれている事業であり、優先度の高い事業であると考える。</t>
    <rPh sb="6" eb="7">
      <t>ナド</t>
    </rPh>
    <phoneticPr fontId="5"/>
  </si>
  <si>
    <t>随意契約（少額）について複数社に見積もりを依頼するなど、競争性を確保することにより、コスト削減に努めている。</t>
    <phoneticPr fontId="5"/>
  </si>
  <si>
    <t>5件の調査、会議等を実施し、見込みと同程度である。</t>
    <rPh sb="6" eb="8">
      <t>カイギ</t>
    </rPh>
    <rPh sb="8" eb="9">
      <t>トウ</t>
    </rPh>
    <phoneticPr fontId="5"/>
  </si>
  <si>
    <t>新型コロナウイルス感染症再拡大の影響を踏まえ委託調査のテーマが流動的になってしまった結果、期間内に一般競争入札が実施できなかったことにより、少額随意契約など他の方法で調達を実施したが、単価が限定的であることから不用率が過大となった。</t>
    <rPh sb="12" eb="13">
      <t>サイ</t>
    </rPh>
    <rPh sb="22" eb="24">
      <t>イタク</t>
    </rPh>
    <rPh sb="24" eb="26">
      <t>チョウサ</t>
    </rPh>
    <rPh sb="70" eb="72">
      <t>ショウガク</t>
    </rPh>
    <rPh sb="92" eb="94">
      <t>タンカ</t>
    </rPh>
    <rPh sb="95" eb="98">
      <t>ゲンテイテキ</t>
    </rPh>
    <rPh sb="105" eb="107">
      <t>フヨウ</t>
    </rPh>
    <rPh sb="107" eb="108">
      <t>リツ</t>
    </rPh>
    <rPh sb="109" eb="111">
      <t>カダイ</t>
    </rPh>
    <phoneticPr fontId="5"/>
  </si>
  <si>
    <t>調査委託に先立ち、調査を要する事項について十分な事前検討を行うことで、コスト削減に努めている。また、例えば、令和２年度の国際金融ハブ取引に係る税制措置についての委託調査の結果を令和３年度税制改正要望の当該措置の検討過程等において使用しているほか、令和3年度の恒久的施設のない非居住者等のデリバティブ取引に係る課税関係の調査委託の結果を令和4年度税制改正要望の国際課税の整備に係る所要の措置の検討過程等において使用していることから、本事業の予算は適切に執行されているものと考える。
なお、執行率が低い理由は、新型コロナウイルス感染症再拡大の影響を踏まえ委託調査のテーマが流動的になってしまった結果、期間内に一般競争入札が実施できなかったことにより、少額随意契約など他の方法で調達を実施したが、単価が限定的であることから不用率が過大となったため。</t>
    <rPh sb="0" eb="2">
      <t>チョウサ</t>
    </rPh>
    <rPh sb="2" eb="4">
      <t>イタク</t>
    </rPh>
    <rPh sb="5" eb="7">
      <t>サキダ</t>
    </rPh>
    <rPh sb="9" eb="11">
      <t>チョウサ</t>
    </rPh>
    <rPh sb="12" eb="13">
      <t>ヨウ</t>
    </rPh>
    <rPh sb="15" eb="17">
      <t>ジコウ</t>
    </rPh>
    <rPh sb="21" eb="23">
      <t>ジュウブン</t>
    </rPh>
    <rPh sb="24" eb="26">
      <t>ジゼン</t>
    </rPh>
    <rPh sb="26" eb="28">
      <t>ケントウ</t>
    </rPh>
    <rPh sb="29" eb="30">
      <t>オコナ</t>
    </rPh>
    <rPh sb="54" eb="56">
      <t>レイワ</t>
    </rPh>
    <rPh sb="57" eb="58">
      <t>ネン</t>
    </rPh>
    <rPh sb="58" eb="59">
      <t>ド</t>
    </rPh>
    <rPh sb="60" eb="62">
      <t>コクサイ</t>
    </rPh>
    <rPh sb="62" eb="64">
      <t>キンユウ</t>
    </rPh>
    <rPh sb="66" eb="68">
      <t>トリヒキ</t>
    </rPh>
    <rPh sb="69" eb="70">
      <t>カカ</t>
    </rPh>
    <rPh sb="71" eb="73">
      <t>ゼイセイ</t>
    </rPh>
    <rPh sb="73" eb="75">
      <t>ソチ</t>
    </rPh>
    <rPh sb="80" eb="82">
      <t>イタク</t>
    </rPh>
    <rPh sb="82" eb="84">
      <t>チョウサ</t>
    </rPh>
    <rPh sb="85" eb="87">
      <t>ケッカ</t>
    </rPh>
    <rPh sb="88" eb="90">
      <t>レイワ</t>
    </rPh>
    <rPh sb="91" eb="92">
      <t>ネン</t>
    </rPh>
    <rPh sb="92" eb="93">
      <t>ド</t>
    </rPh>
    <rPh sb="93" eb="95">
      <t>ゼイセイ</t>
    </rPh>
    <rPh sb="95" eb="97">
      <t>カイセイ</t>
    </rPh>
    <rPh sb="97" eb="99">
      <t>ヨウボウ</t>
    </rPh>
    <rPh sb="100" eb="102">
      <t>トウガイ</t>
    </rPh>
    <rPh sb="102" eb="104">
      <t>ソチ</t>
    </rPh>
    <rPh sb="105" eb="107">
      <t>ケントウ</t>
    </rPh>
    <rPh sb="107" eb="109">
      <t>カテイ</t>
    </rPh>
    <rPh sb="109" eb="110">
      <t>トウ</t>
    </rPh>
    <rPh sb="114" eb="116">
      <t>シヨウ</t>
    </rPh>
    <rPh sb="123" eb="125">
      <t>レイワ</t>
    </rPh>
    <rPh sb="126" eb="128">
      <t>ネンド</t>
    </rPh>
    <rPh sb="164" eb="166">
      <t>ケッカ</t>
    </rPh>
    <rPh sb="167" eb="169">
      <t>レイワ</t>
    </rPh>
    <rPh sb="170" eb="172">
      <t>ネンド</t>
    </rPh>
    <rPh sb="172" eb="174">
      <t>ゼイセイ</t>
    </rPh>
    <rPh sb="174" eb="176">
      <t>カイセイ</t>
    </rPh>
    <rPh sb="176" eb="178">
      <t>ヨウボウ</t>
    </rPh>
    <rPh sb="195" eb="197">
      <t>ケントウ</t>
    </rPh>
    <rPh sb="197" eb="199">
      <t>カテイ</t>
    </rPh>
    <rPh sb="199" eb="200">
      <t>ナド</t>
    </rPh>
    <rPh sb="204" eb="206">
      <t>シヨウ</t>
    </rPh>
    <rPh sb="243" eb="245">
      <t>シッコウ</t>
    </rPh>
    <rPh sb="245" eb="246">
      <t>リツ</t>
    </rPh>
    <rPh sb="247" eb="248">
      <t>ヒク</t>
    </rPh>
    <rPh sb="249" eb="251">
      <t>リユウ</t>
    </rPh>
    <rPh sb="265" eb="266">
      <t>サイ</t>
    </rPh>
    <phoneticPr fontId="5"/>
  </si>
  <si>
    <t>各経費に関する契約については、可能な限り一般競争入札を実施する等、引き続き経費削減を図っていく。
また、入札にあたっては、入札申込者を広く募るための周知・広報に努め、コスト削減に努める。
執行率については、期間内の調達に向けてR６年度税制改正要望に関連する課題や税制改正大綱の検討事項等について、テーマを前広に検討するなどすることで調達スケジュールを前倒しで進めていく。</t>
    <rPh sb="33" eb="34">
      <t>ヒ</t>
    </rPh>
    <rPh sb="35" eb="36">
      <t>ツヅ</t>
    </rPh>
    <rPh sb="94" eb="96">
      <t>シッコウ</t>
    </rPh>
    <rPh sb="96" eb="97">
      <t>リツ</t>
    </rPh>
    <rPh sb="103" eb="105">
      <t>キカン</t>
    </rPh>
    <rPh sb="105" eb="106">
      <t>ナイ</t>
    </rPh>
    <rPh sb="107" eb="109">
      <t>チョウタツ</t>
    </rPh>
    <rPh sb="110" eb="111">
      <t>ム</t>
    </rPh>
    <rPh sb="115" eb="117">
      <t>ネンド</t>
    </rPh>
    <rPh sb="117" eb="119">
      <t>ゼイセイ</t>
    </rPh>
    <rPh sb="119" eb="121">
      <t>カイセイ</t>
    </rPh>
    <rPh sb="121" eb="123">
      <t>ヨウボウ</t>
    </rPh>
    <rPh sb="124" eb="126">
      <t>カンレン</t>
    </rPh>
    <rPh sb="128" eb="130">
      <t>カダイ</t>
    </rPh>
    <rPh sb="131" eb="133">
      <t>ゼイセイ</t>
    </rPh>
    <rPh sb="133" eb="135">
      <t>カイセイ</t>
    </rPh>
    <rPh sb="135" eb="137">
      <t>タイコウ</t>
    </rPh>
    <rPh sb="138" eb="140">
      <t>ケントウ</t>
    </rPh>
    <rPh sb="140" eb="142">
      <t>ジコウ</t>
    </rPh>
    <rPh sb="142" eb="143">
      <t>ナド</t>
    </rPh>
    <rPh sb="152" eb="154">
      <t>マエビロ</t>
    </rPh>
    <rPh sb="155" eb="157">
      <t>ケントウ</t>
    </rPh>
    <rPh sb="176" eb="177">
      <t>ダオ</t>
    </rPh>
    <rPh sb="179" eb="180">
      <t>スス</t>
    </rPh>
    <phoneticPr fontId="5"/>
  </si>
  <si>
    <t>亀本 雅史</t>
    <phoneticPr fontId="5"/>
  </si>
  <si>
    <t>〇これまでの予算執行率を踏まえ、必要経費を精査の上、真に必要な予算要求を行うこと。
〇引き続き、調達に際しては、競争性の確保に努め、経費削減を図っていくこと。</t>
    <phoneticPr fontId="5"/>
  </si>
  <si>
    <t>執行等改善</t>
  </si>
  <si>
    <t>「資産形成の意義に係る広報イベント等経費」については、過去３年は新型コロナウイルス感染症拡大の影響により、イベントを対面で開催できず、予算執行率が低下したが、今後は可能な限り対面での開催を実施したいと考えている。引き続きオンラインも活用することを含めて、コスト削減に努めつつ、令和５年度の予算要求を行っていく。</t>
    <phoneticPr fontId="5"/>
  </si>
  <si>
    <t>重要政策推進枠：8.7百万円</t>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</si>
  <si>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</si>
  <si>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【事前分析表】P8
【実績評価書】P50</t>
    <rPh sb="11" eb="13">
      <t>ジッセキ</t>
    </rPh>
    <rPh sb="13" eb="15">
      <t>ヒョウカ</t>
    </rPh>
    <rPh sb="15" eb="16">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</si>
</sst>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0</xdr:rowOff>
    </xdr:from>
    <xdr:to>
      <xdr:col>14</xdr:col>
      <xdr:colOff>79501</xdr:colOff>
      <xdr:row>271</xdr:row>
      <xdr:rowOff>169333</xdr:rowOff>
    </xdr:to>
    <xdr:sp macro="" textlink="">
      <xdr:nvSpPr>
        <xdr:cNvPr id="3" name="テキスト ボックス 2"/>
        <xdr:cNvSpPr txBox="1"/>
      </xdr:nvSpPr>
      <xdr:spPr>
        <a:xfrm>
          <a:off x="1676400" y="90500200"/>
          <a:ext cx="1010834" cy="52493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p>
      </xdr:txBody>
    </xdr:sp>
    <xdr:clientData/>
  </xdr:twoCellAnchor>
  <xdr:twoCellAnchor>
    <xdr:from>
      <xdr:col>9</xdr:col>
      <xdr:colOff>0</xdr:colOff>
      <xdr:row>271</xdr:row>
      <xdr:rowOff>352777</xdr:rowOff>
    </xdr:from>
    <xdr:to>
      <xdr:col>24</xdr:col>
      <xdr:colOff>35277</xdr:colOff>
      <xdr:row>274</xdr:row>
      <xdr:rowOff>7055</xdr:rowOff>
    </xdr:to>
    <xdr:sp macro="" textlink="">
      <xdr:nvSpPr>
        <xdr:cNvPr id="6" name="テキスト ボックス 5"/>
        <xdr:cNvSpPr txBox="1"/>
      </xdr:nvSpPr>
      <xdr:spPr>
        <a:xfrm>
          <a:off x="1651000" y="41056277"/>
          <a:ext cx="2786944" cy="712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金融税制調査等経費</a:t>
          </a:r>
          <a:endParaRPr kumimoji="1" lang="en-US" altLang="ja-JP" sz="1100"/>
        </a:p>
        <a:p>
          <a:r>
            <a:rPr kumimoji="1" lang="en-US" altLang="ja-JP" sz="1100"/>
            <a:t>NISA</a:t>
          </a:r>
          <a:r>
            <a:rPr kumimoji="1" lang="ja-JP" altLang="en-US" sz="1100"/>
            <a:t>に関する広報等経費</a:t>
          </a:r>
          <a:endParaRPr kumimoji="1" lang="en-US" altLang="ja-JP" sz="1100"/>
        </a:p>
        <a:p>
          <a:r>
            <a:rPr kumimoji="1" lang="ja-JP" altLang="en-US" sz="1100"/>
            <a:t>職場つみたて</a:t>
          </a:r>
          <a:r>
            <a:rPr kumimoji="1" lang="en-US" altLang="ja-JP" sz="1100"/>
            <a:t>NISA</a:t>
          </a:r>
          <a:r>
            <a:rPr kumimoji="1" lang="ja-JP" altLang="en-US" sz="1100"/>
            <a:t>モデルケースに係る経費</a:t>
          </a:r>
          <a:endParaRPr kumimoji="1" lang="en-US" altLang="ja-JP" sz="1100"/>
        </a:p>
      </xdr:txBody>
    </xdr:sp>
    <xdr:clientData/>
  </xdr:twoCellAnchor>
  <xdr:twoCellAnchor>
    <xdr:from>
      <xdr:col>9</xdr:col>
      <xdr:colOff>36690</xdr:colOff>
      <xdr:row>272</xdr:row>
      <xdr:rowOff>33866</xdr:rowOff>
    </xdr:from>
    <xdr:to>
      <xdr:col>23</xdr:col>
      <xdr:colOff>134056</xdr:colOff>
      <xdr:row>273</xdr:row>
      <xdr:rowOff>287867</xdr:rowOff>
    </xdr:to>
    <xdr:sp macro="" textlink="">
      <xdr:nvSpPr>
        <xdr:cNvPr id="11" name="大かっこ 10"/>
        <xdr:cNvSpPr/>
      </xdr:nvSpPr>
      <xdr:spPr>
        <a:xfrm>
          <a:off x="1687690" y="41090144"/>
          <a:ext cx="2665588" cy="60677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274</xdr:row>
      <xdr:rowOff>0</xdr:rowOff>
    </xdr:from>
    <xdr:to>
      <xdr:col>9</xdr:col>
      <xdr:colOff>0</xdr:colOff>
      <xdr:row>283</xdr:row>
      <xdr:rowOff>0</xdr:rowOff>
    </xdr:to>
    <xdr:cxnSp macro="">
      <xdr:nvCxnSpPr>
        <xdr:cNvPr id="12" name="直線コネクタ 11">
          <a:extLst>
            <a:ext uri="{FF2B5EF4-FFF2-40B4-BE49-F238E27FC236}">
              <a16:creationId xmlns:a16="http://schemas.microsoft.com/office/drawing/2014/main" id="{00000000-0008-0000-0000-000008000000}"/>
            </a:ext>
          </a:extLst>
        </xdr:cNvPr>
        <xdr:cNvCxnSpPr/>
      </xdr:nvCxnSpPr>
      <xdr:spPr>
        <a:xfrm>
          <a:off x="1780442" y="40561846"/>
          <a:ext cx="0" cy="316523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275</xdr:row>
      <xdr:rowOff>0</xdr:rowOff>
    </xdr:from>
    <xdr:to>
      <xdr:col>43</xdr:col>
      <xdr:colOff>0</xdr:colOff>
      <xdr:row>275</xdr:row>
      <xdr:rowOff>1</xdr:rowOff>
    </xdr:to>
    <xdr:cxnSp macro="">
      <xdr:nvCxnSpPr>
        <xdr:cNvPr id="13" name="直線コネクタ 12">
          <a:extLst>
            <a:ext uri="{FF2B5EF4-FFF2-40B4-BE49-F238E27FC236}">
              <a16:creationId xmlns:a16="http://schemas.microsoft.com/office/drawing/2014/main" id="{00000000-0008-0000-0000-000008000000}"/>
            </a:ext>
          </a:extLst>
        </xdr:cNvPr>
        <xdr:cNvCxnSpPr/>
      </xdr:nvCxnSpPr>
      <xdr:spPr>
        <a:xfrm flipV="1">
          <a:off x="1676400" y="47980600"/>
          <a:ext cx="6333067"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275</xdr:row>
      <xdr:rowOff>0</xdr:rowOff>
    </xdr:from>
    <xdr:to>
      <xdr:col>16</xdr:col>
      <xdr:colOff>2</xdr:colOff>
      <xdr:row>276</xdr:row>
      <xdr:rowOff>57285</xdr:rowOff>
    </xdr:to>
    <xdr:cxnSp macro="">
      <xdr:nvCxnSpPr>
        <xdr:cNvPr id="14" name="直線矢印コネクタ 13">
          <a:extLst>
            <a:ext uri="{FF2B5EF4-FFF2-40B4-BE49-F238E27FC236}">
              <a16:creationId xmlns:a16="http://schemas.microsoft.com/office/drawing/2014/main" id="{00000000-0008-0000-0000-000011000000}"/>
            </a:ext>
          </a:extLst>
        </xdr:cNvPr>
        <xdr:cNvCxnSpPr/>
      </xdr:nvCxnSpPr>
      <xdr:spPr>
        <a:xfrm flipH="1">
          <a:off x="2980267" y="47980600"/>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275</xdr:row>
      <xdr:rowOff>25400</xdr:rowOff>
    </xdr:from>
    <xdr:to>
      <xdr:col>29</xdr:col>
      <xdr:colOff>2</xdr:colOff>
      <xdr:row>276</xdr:row>
      <xdr:rowOff>82685</xdr:rowOff>
    </xdr:to>
    <xdr:cxnSp macro="">
      <xdr:nvCxnSpPr>
        <xdr:cNvPr id="15" name="直線矢印コネクタ 14">
          <a:extLst>
            <a:ext uri="{FF2B5EF4-FFF2-40B4-BE49-F238E27FC236}">
              <a16:creationId xmlns:a16="http://schemas.microsoft.com/office/drawing/2014/main" id="{00000000-0008-0000-0000-000011000000}"/>
            </a:ext>
          </a:extLst>
        </xdr:cNvPr>
        <xdr:cNvCxnSpPr/>
      </xdr:nvCxnSpPr>
      <xdr:spPr>
        <a:xfrm flipH="1">
          <a:off x="5401733" y="48006000"/>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177800</xdr:colOff>
      <xdr:row>275</xdr:row>
      <xdr:rowOff>0</xdr:rowOff>
    </xdr:from>
    <xdr:to>
      <xdr:col>42</xdr:col>
      <xdr:colOff>177802</xdr:colOff>
      <xdr:row>276</xdr:row>
      <xdr:rowOff>57285</xdr:rowOff>
    </xdr:to>
    <xdr:cxnSp macro="">
      <xdr:nvCxnSpPr>
        <xdr:cNvPr id="16" name="直線矢印コネクタ 15">
          <a:extLst>
            <a:ext uri="{FF2B5EF4-FFF2-40B4-BE49-F238E27FC236}">
              <a16:creationId xmlns:a16="http://schemas.microsoft.com/office/drawing/2014/main" id="{00000000-0008-0000-0000-000011000000}"/>
            </a:ext>
          </a:extLst>
        </xdr:cNvPr>
        <xdr:cNvCxnSpPr/>
      </xdr:nvCxnSpPr>
      <xdr:spPr>
        <a:xfrm flipH="1">
          <a:off x="8001000" y="47980600"/>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46566</xdr:colOff>
      <xdr:row>275</xdr:row>
      <xdr:rowOff>347105</xdr:rowOff>
    </xdr:from>
    <xdr:to>
      <xdr:col>48</xdr:col>
      <xdr:colOff>173564</xdr:colOff>
      <xdr:row>282</xdr:row>
      <xdr:rowOff>28213</xdr:rowOff>
    </xdr:to>
    <xdr:grpSp>
      <xdr:nvGrpSpPr>
        <xdr:cNvPr id="21" name="グループ化 20">
          <a:extLst>
            <a:ext uri="{FF2B5EF4-FFF2-40B4-BE49-F238E27FC236}">
              <a16:creationId xmlns:a16="http://schemas.microsoft.com/office/drawing/2014/main" id="{00000000-0008-0000-0000-00001D000000}"/>
            </a:ext>
          </a:extLst>
        </xdr:cNvPr>
        <xdr:cNvGrpSpPr/>
      </xdr:nvGrpSpPr>
      <xdr:grpSpPr>
        <a:xfrm>
          <a:off x="6813126" y="42180905"/>
          <a:ext cx="2138678" cy="2172848"/>
          <a:chOff x="1502986" y="43487128"/>
          <a:chExt cx="1865720" cy="1573165"/>
        </a:xfrm>
      </xdr:grpSpPr>
      <xdr:sp macro="" textlink="">
        <xdr:nvSpPr>
          <xdr:cNvPr id="22" name="正方形/長方形 21">
            <a:extLst>
              <a:ext uri="{FF2B5EF4-FFF2-40B4-BE49-F238E27FC236}">
                <a16:creationId xmlns:a16="http://schemas.microsoft.com/office/drawing/2014/main" id="{00000000-0008-0000-0000-000005000000}"/>
              </a:ext>
            </a:extLst>
          </xdr:cNvPr>
          <xdr:cNvSpPr/>
        </xdr:nvSpPr>
        <xdr:spPr>
          <a:xfrm>
            <a:off x="1608758" y="43809024"/>
            <a:ext cx="1604344" cy="45128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ＰｗＣ税理士法人</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:0.2</a:t>
            </a:r>
            <a:r>
              <a:rPr kumimoji="1" lang="ja-JP" altLang="en-US" sz="1100">
                <a:solidFill>
                  <a:schemeClr val="tx1"/>
                </a:solidFill>
              </a:rPr>
              <a:t>百万</a:t>
            </a:r>
          </a:p>
        </xdr:txBody>
      </xdr:sp>
      <xdr:sp macro="" textlink="">
        <xdr:nvSpPr>
          <xdr:cNvPr id="23" name="大かっこ 22">
            <a:extLst>
              <a:ext uri="{FF2B5EF4-FFF2-40B4-BE49-F238E27FC236}">
                <a16:creationId xmlns:a16="http://schemas.microsoft.com/office/drawing/2014/main" id="{00000000-0008-0000-0000-000006000000}"/>
              </a:ext>
            </a:extLst>
          </xdr:cNvPr>
          <xdr:cNvSpPr/>
        </xdr:nvSpPr>
        <xdr:spPr>
          <a:xfrm>
            <a:off x="1502986" y="44348046"/>
            <a:ext cx="1865720" cy="71224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恒久的施設のない非居住者等のデリバティブ取引に係る課税関係の調査委託</a:t>
            </a:r>
          </a:p>
        </xdr:txBody>
      </xdr:sp>
      <xdr:sp macro="" textlink="">
        <xdr:nvSpPr>
          <xdr:cNvPr id="24" name="大かっこ 23">
            <a:extLst>
              <a:ext uri="{FF2B5EF4-FFF2-40B4-BE49-F238E27FC236}">
                <a16:creationId xmlns:a16="http://schemas.microsoft.com/office/drawing/2014/main" id="{00000000-0008-0000-0000-000007000000}"/>
              </a:ext>
            </a:extLst>
          </xdr:cNvPr>
          <xdr:cNvSpPr/>
        </xdr:nvSpPr>
        <xdr:spPr>
          <a:xfrm>
            <a:off x="2178128" y="43487128"/>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9</xdr:col>
      <xdr:colOff>8466</xdr:colOff>
      <xdr:row>283</xdr:row>
      <xdr:rowOff>0</xdr:rowOff>
    </xdr:from>
    <xdr:to>
      <xdr:col>34</xdr:col>
      <xdr:colOff>38100</xdr:colOff>
      <xdr:row>283</xdr:row>
      <xdr:rowOff>0</xdr:rowOff>
    </xdr:to>
    <xdr:cxnSp macro="">
      <xdr:nvCxnSpPr>
        <xdr:cNvPr id="33" name="直線コネクタ 32">
          <a:extLst>
            <a:ext uri="{FF2B5EF4-FFF2-40B4-BE49-F238E27FC236}">
              <a16:creationId xmlns:a16="http://schemas.microsoft.com/office/drawing/2014/main" id="{00000000-0008-0000-0000-000044000000}"/>
            </a:ext>
          </a:extLst>
        </xdr:cNvPr>
        <xdr:cNvCxnSpPr/>
      </xdr:nvCxnSpPr>
      <xdr:spPr>
        <a:xfrm>
          <a:off x="1837266" y="50990500"/>
          <a:ext cx="510963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283</xdr:row>
      <xdr:rowOff>0</xdr:rowOff>
    </xdr:from>
    <xdr:to>
      <xdr:col>15</xdr:col>
      <xdr:colOff>1575</xdr:colOff>
      <xdr:row>284</xdr:row>
      <xdr:rowOff>76025</xdr:rowOff>
    </xdr:to>
    <xdr:cxnSp macro="">
      <xdr:nvCxnSpPr>
        <xdr:cNvPr id="34" name="直線矢印コネクタ 33">
          <a:extLst>
            <a:ext uri="{FF2B5EF4-FFF2-40B4-BE49-F238E27FC236}">
              <a16:creationId xmlns:a16="http://schemas.microsoft.com/office/drawing/2014/main" id="{00000000-0008-0000-0000-000046000000}"/>
            </a:ext>
          </a:extLst>
        </xdr:cNvPr>
        <xdr:cNvCxnSpPr/>
      </xdr:nvCxnSpPr>
      <xdr:spPr>
        <a:xfrm flipH="1">
          <a:off x="2794000" y="50808467"/>
          <a:ext cx="1575" cy="431625"/>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63500</xdr:colOff>
      <xdr:row>282</xdr:row>
      <xdr:rowOff>351367</xdr:rowOff>
    </xdr:from>
    <xdr:to>
      <xdr:col>34</xdr:col>
      <xdr:colOff>65075</xdr:colOff>
      <xdr:row>284</xdr:row>
      <xdr:rowOff>71792</xdr:rowOff>
    </xdr:to>
    <xdr:cxnSp macro="">
      <xdr:nvCxnSpPr>
        <xdr:cNvPr id="35" name="直線矢印コネクタ 34">
          <a:extLst>
            <a:ext uri="{FF2B5EF4-FFF2-40B4-BE49-F238E27FC236}">
              <a16:creationId xmlns:a16="http://schemas.microsoft.com/office/drawing/2014/main" id="{00000000-0008-0000-0000-000046000000}"/>
            </a:ext>
          </a:extLst>
        </xdr:cNvPr>
        <xdr:cNvCxnSpPr/>
      </xdr:nvCxnSpPr>
      <xdr:spPr>
        <a:xfrm flipH="1">
          <a:off x="6972300" y="50986267"/>
          <a:ext cx="1575" cy="431625"/>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70557</xdr:colOff>
      <xdr:row>275</xdr:row>
      <xdr:rowOff>338666</xdr:rowOff>
    </xdr:from>
    <xdr:to>
      <xdr:col>22</xdr:col>
      <xdr:colOff>77612</xdr:colOff>
      <xdr:row>281</xdr:row>
      <xdr:rowOff>310444</xdr:rowOff>
    </xdr:to>
    <xdr:grpSp>
      <xdr:nvGrpSpPr>
        <xdr:cNvPr id="18" name="グループ化 17">
          <a:extLst>
            <a:ext uri="{FF2B5EF4-FFF2-40B4-BE49-F238E27FC236}">
              <a16:creationId xmlns:a16="http://schemas.microsoft.com/office/drawing/2014/main" id="{00000000-0008-0000-0000-00001D000000}"/>
            </a:ext>
          </a:extLst>
        </xdr:cNvPr>
        <xdr:cNvGrpSpPr/>
      </xdr:nvGrpSpPr>
      <xdr:grpSpPr>
        <a:xfrm>
          <a:off x="1716477" y="42172466"/>
          <a:ext cx="2384495" cy="2112998"/>
          <a:chOff x="1410072" y="43487128"/>
          <a:chExt cx="2099866" cy="1271742"/>
        </a:xfrm>
      </xdr:grpSpPr>
      <xdr:sp macro="" textlink="">
        <xdr:nvSpPr>
          <xdr:cNvPr id="19" name="正方形/長方形 18">
            <a:extLst>
              <a:ext uri="{FF2B5EF4-FFF2-40B4-BE49-F238E27FC236}">
                <a16:creationId xmlns:a16="http://schemas.microsoft.com/office/drawing/2014/main" id="{00000000-0008-0000-0000-000005000000}"/>
              </a:ext>
            </a:extLst>
          </xdr:cNvPr>
          <xdr:cNvSpPr/>
        </xdr:nvSpPr>
        <xdr:spPr>
          <a:xfrm>
            <a:off x="1608758" y="43809024"/>
            <a:ext cx="160434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ＰｗＣ税理士法人</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:0.9</a:t>
            </a:r>
            <a:r>
              <a:rPr kumimoji="1" lang="ja-JP" altLang="en-US" sz="1100">
                <a:solidFill>
                  <a:schemeClr val="tx1"/>
                </a:solidFill>
              </a:rPr>
              <a:t>百万</a:t>
            </a:r>
          </a:p>
        </xdr:txBody>
      </xdr:sp>
      <xdr:sp macro="" textlink="">
        <xdr:nvSpPr>
          <xdr:cNvPr id="20" name="大かっこ 19">
            <a:extLst>
              <a:ext uri="{FF2B5EF4-FFF2-40B4-BE49-F238E27FC236}">
                <a16:creationId xmlns:a16="http://schemas.microsoft.com/office/drawing/2014/main" id="{00000000-0008-0000-0000-000006000000}"/>
              </a:ext>
            </a:extLst>
          </xdr:cNvPr>
          <xdr:cNvSpPr/>
        </xdr:nvSpPr>
        <xdr:spPr>
          <a:xfrm>
            <a:off x="1410072" y="44193664"/>
            <a:ext cx="2099866" cy="5652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トークン（ブロックチェーン上に記録された暗号資産を含むデジタル証票）による資金調達に関する調査委託</a:t>
            </a:r>
          </a:p>
        </xdr:txBody>
      </xdr:sp>
      <xdr:sp macro="" textlink="">
        <xdr:nvSpPr>
          <xdr:cNvPr id="25" name="大かっこ 24">
            <a:extLst>
              <a:ext uri="{FF2B5EF4-FFF2-40B4-BE49-F238E27FC236}">
                <a16:creationId xmlns:a16="http://schemas.microsoft.com/office/drawing/2014/main" id="{00000000-0008-0000-0000-000007000000}"/>
              </a:ext>
            </a:extLst>
          </xdr:cNvPr>
          <xdr:cNvSpPr/>
        </xdr:nvSpPr>
        <xdr:spPr>
          <a:xfrm>
            <a:off x="2178128" y="43487128"/>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22</xdr:col>
      <xdr:colOff>179211</xdr:colOff>
      <xdr:row>275</xdr:row>
      <xdr:rowOff>342900</xdr:rowOff>
    </xdr:from>
    <xdr:to>
      <xdr:col>34</xdr:col>
      <xdr:colOff>103009</xdr:colOff>
      <xdr:row>281</xdr:row>
      <xdr:rowOff>345722</xdr:rowOff>
    </xdr:to>
    <xdr:grpSp>
      <xdr:nvGrpSpPr>
        <xdr:cNvPr id="26" name="グループ化 25">
          <a:extLst>
            <a:ext uri="{FF2B5EF4-FFF2-40B4-BE49-F238E27FC236}">
              <a16:creationId xmlns:a16="http://schemas.microsoft.com/office/drawing/2014/main" id="{00000000-0008-0000-0000-00001D000000}"/>
            </a:ext>
          </a:extLst>
        </xdr:cNvPr>
        <xdr:cNvGrpSpPr/>
      </xdr:nvGrpSpPr>
      <xdr:grpSpPr>
        <a:xfrm>
          <a:off x="4202571" y="42176700"/>
          <a:ext cx="2118358" cy="2144042"/>
          <a:chOff x="1502986" y="43487128"/>
          <a:chExt cx="1865720" cy="1271742"/>
        </a:xfrm>
      </xdr:grpSpPr>
      <xdr:sp macro="" textlink="">
        <xdr:nvSpPr>
          <xdr:cNvPr id="27" name="正方形/長方形 26">
            <a:extLst>
              <a:ext uri="{FF2B5EF4-FFF2-40B4-BE49-F238E27FC236}">
                <a16:creationId xmlns:a16="http://schemas.microsoft.com/office/drawing/2014/main" id="{00000000-0008-0000-0000-000005000000}"/>
              </a:ext>
            </a:extLst>
          </xdr:cNvPr>
          <xdr:cNvSpPr/>
        </xdr:nvSpPr>
        <xdr:spPr>
          <a:xfrm>
            <a:off x="1608758" y="43809024"/>
            <a:ext cx="160434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ＰｗＣ税理士法人</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:0.9</a:t>
            </a:r>
            <a:r>
              <a:rPr kumimoji="1" lang="ja-JP" altLang="en-US" sz="1100">
                <a:solidFill>
                  <a:schemeClr val="tx1"/>
                </a:solidFill>
              </a:rPr>
              <a:t>百万</a:t>
            </a:r>
          </a:p>
        </xdr:txBody>
      </xdr:sp>
      <xdr:sp macro="" textlink="">
        <xdr:nvSpPr>
          <xdr:cNvPr id="28" name="大かっこ 27">
            <a:extLst>
              <a:ext uri="{FF2B5EF4-FFF2-40B4-BE49-F238E27FC236}">
                <a16:creationId xmlns:a16="http://schemas.microsoft.com/office/drawing/2014/main" id="{00000000-0008-0000-0000-000006000000}"/>
              </a:ext>
            </a:extLst>
          </xdr:cNvPr>
          <xdr:cNvSpPr/>
        </xdr:nvSpPr>
        <xdr:spPr>
          <a:xfrm>
            <a:off x="1502986" y="44193664"/>
            <a:ext cx="1865720" cy="5652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BEPS Pillar 2</a:t>
            </a:r>
            <a:r>
              <a:rPr kumimoji="1" lang="ja-JP" altLang="en-US" sz="1100"/>
              <a:t>の</a:t>
            </a:r>
            <a:r>
              <a:rPr kumimoji="1" lang="en-US" altLang="ja-JP" sz="1100"/>
              <a:t>GloBE</a:t>
            </a:r>
            <a:r>
              <a:rPr kumimoji="1" lang="ja-JP" altLang="en-US" sz="1100"/>
              <a:t>モデルルールの和訳作成</a:t>
            </a:r>
          </a:p>
        </xdr:txBody>
      </xdr:sp>
      <xdr:sp macro="" textlink="">
        <xdr:nvSpPr>
          <xdr:cNvPr id="29" name="大かっこ 28">
            <a:extLst>
              <a:ext uri="{FF2B5EF4-FFF2-40B4-BE49-F238E27FC236}">
                <a16:creationId xmlns:a16="http://schemas.microsoft.com/office/drawing/2014/main" id="{00000000-0008-0000-0000-000007000000}"/>
              </a:ext>
            </a:extLst>
          </xdr:cNvPr>
          <xdr:cNvSpPr/>
        </xdr:nvSpPr>
        <xdr:spPr>
          <a:xfrm>
            <a:off x="2178128" y="43487128"/>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7</xdr:col>
      <xdr:colOff>9072</xdr:colOff>
      <xdr:row>284</xdr:row>
      <xdr:rowOff>5</xdr:rowOff>
    </xdr:from>
    <xdr:to>
      <xdr:col>30</xdr:col>
      <xdr:colOff>105698</xdr:colOff>
      <xdr:row>287</xdr:row>
      <xdr:rowOff>359834</xdr:rowOff>
    </xdr:to>
    <xdr:grpSp>
      <xdr:nvGrpSpPr>
        <xdr:cNvPr id="30" name="グループ化 29">
          <a:extLst>
            <a:ext uri="{FF2B5EF4-FFF2-40B4-BE49-F238E27FC236}">
              <a16:creationId xmlns:a16="http://schemas.microsoft.com/office/drawing/2014/main" id="{00000000-0008-0000-0000-00001D000000}"/>
            </a:ext>
          </a:extLst>
        </xdr:cNvPr>
        <xdr:cNvGrpSpPr/>
      </xdr:nvGrpSpPr>
      <xdr:grpSpPr>
        <a:xfrm>
          <a:off x="1289232" y="45041825"/>
          <a:ext cx="4302866" cy="2043849"/>
          <a:chOff x="993386" y="43496344"/>
          <a:chExt cx="3782865" cy="1253311"/>
        </a:xfrm>
      </xdr:grpSpPr>
      <xdr:sp macro="" textlink="">
        <xdr:nvSpPr>
          <xdr:cNvPr id="31" name="正方形/長方形 30">
            <a:extLst>
              <a:ext uri="{FF2B5EF4-FFF2-40B4-BE49-F238E27FC236}">
                <a16:creationId xmlns:a16="http://schemas.microsoft.com/office/drawing/2014/main" id="{00000000-0008-0000-0000-000005000000}"/>
              </a:ext>
            </a:extLst>
          </xdr:cNvPr>
          <xdr:cNvSpPr/>
        </xdr:nvSpPr>
        <xdr:spPr>
          <a:xfrm>
            <a:off x="993386" y="43809024"/>
            <a:ext cx="2842980" cy="34764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D.</a:t>
            </a:r>
            <a:r>
              <a:rPr kumimoji="1" lang="ja-JP" altLang="en-US" sz="1100">
                <a:solidFill>
                  <a:schemeClr val="tx1"/>
                </a:solidFill>
              </a:rPr>
              <a:t>学識経験者、弁護士、公認会計士・税理士（</a:t>
            </a:r>
            <a:r>
              <a:rPr kumimoji="1" lang="en-US" altLang="ja-JP" sz="1100">
                <a:solidFill>
                  <a:schemeClr val="tx1"/>
                </a:solidFill>
              </a:rPr>
              <a:t>6</a:t>
            </a:r>
            <a:r>
              <a:rPr kumimoji="1" lang="ja-JP" altLang="en-US" sz="1100">
                <a:solidFill>
                  <a:schemeClr val="tx1"/>
                </a:solidFill>
              </a:rPr>
              <a:t>名）</a:t>
            </a:r>
          </a:p>
          <a:p>
            <a:pPr algn="l"/>
            <a:r>
              <a:rPr kumimoji="1" lang="ja-JP" altLang="en-US" sz="1100">
                <a:solidFill>
                  <a:schemeClr val="tx1"/>
                </a:solidFill>
              </a:rPr>
              <a:t>契約金額</a:t>
            </a:r>
            <a:r>
              <a:rPr kumimoji="1" lang="en-US" altLang="ja-JP" sz="1100">
                <a:solidFill>
                  <a:schemeClr val="tx1"/>
                </a:solidFill>
              </a:rPr>
              <a:t>:0.1</a:t>
            </a:r>
            <a:r>
              <a:rPr kumimoji="1" lang="ja-JP" altLang="en-US" sz="1100">
                <a:solidFill>
                  <a:schemeClr val="tx1"/>
                </a:solidFill>
              </a:rPr>
              <a:t>百万</a:t>
            </a:r>
          </a:p>
        </xdr:txBody>
      </xdr:sp>
      <xdr:sp macro="" textlink="">
        <xdr:nvSpPr>
          <xdr:cNvPr id="32" name="大かっこ 31">
            <a:extLst>
              <a:ext uri="{FF2B5EF4-FFF2-40B4-BE49-F238E27FC236}">
                <a16:creationId xmlns:a16="http://schemas.microsoft.com/office/drawing/2014/main" id="{00000000-0008-0000-0000-000006000000}"/>
              </a:ext>
            </a:extLst>
          </xdr:cNvPr>
          <xdr:cNvSpPr/>
        </xdr:nvSpPr>
        <xdr:spPr>
          <a:xfrm>
            <a:off x="1663478" y="44184449"/>
            <a:ext cx="1900782" cy="5652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「国際課税に関する関係者との検討会」（第１～第３回）の会議出席謝金</a:t>
            </a:r>
            <a:endParaRPr kumimoji="1" lang="ja-JP" altLang="en-US" sz="1050"/>
          </a:p>
        </xdr:txBody>
      </xdr:sp>
      <xdr:sp macro="" textlink="">
        <xdr:nvSpPr>
          <xdr:cNvPr id="36" name="大かっこ 35">
            <a:extLst>
              <a:ext uri="{FF2B5EF4-FFF2-40B4-BE49-F238E27FC236}">
                <a16:creationId xmlns:a16="http://schemas.microsoft.com/office/drawing/2014/main" id="{00000000-0008-0000-0000-000007000000}"/>
              </a:ext>
            </a:extLst>
          </xdr:cNvPr>
          <xdr:cNvSpPr/>
        </xdr:nvSpPr>
        <xdr:spPr>
          <a:xfrm>
            <a:off x="3592465" y="43496344"/>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100">
                <a:solidFill>
                  <a:schemeClr val="tx1"/>
                </a:solidFill>
                <a:effectLst/>
                <a:latin typeface="+mn-lt"/>
                <a:ea typeface="+mn-ea"/>
                <a:cs typeface="+mn-cs"/>
              </a:rPr>
              <a:t>諸謝金</a:t>
            </a:r>
            <a:r>
              <a:rPr kumimoji="1" lang="en-US" altLang="ja-JP" sz="1000"/>
              <a:t>】</a:t>
            </a:r>
            <a:endParaRPr kumimoji="1" lang="ja-JP" altLang="en-US" sz="1000"/>
          </a:p>
        </xdr:txBody>
      </xdr:sp>
    </xdr:grpSp>
    <xdr:clientData/>
  </xdr:twoCellAnchor>
  <xdr:twoCellAnchor>
    <xdr:from>
      <xdr:col>28</xdr:col>
      <xdr:colOff>45019</xdr:colOff>
      <xdr:row>284</xdr:row>
      <xdr:rowOff>25435</xdr:rowOff>
    </xdr:from>
    <xdr:to>
      <xdr:col>44</xdr:col>
      <xdr:colOff>80296</xdr:colOff>
      <xdr:row>287</xdr:row>
      <xdr:rowOff>388055</xdr:rowOff>
    </xdr:to>
    <xdr:grpSp>
      <xdr:nvGrpSpPr>
        <xdr:cNvPr id="37" name="グループ化 36">
          <a:extLst>
            <a:ext uri="{FF2B5EF4-FFF2-40B4-BE49-F238E27FC236}">
              <a16:creationId xmlns:a16="http://schemas.microsoft.com/office/drawing/2014/main" id="{00000000-0008-0000-0000-00001D000000}"/>
            </a:ext>
          </a:extLst>
        </xdr:cNvPr>
        <xdr:cNvGrpSpPr/>
      </xdr:nvGrpSpPr>
      <xdr:grpSpPr>
        <a:xfrm>
          <a:off x="5165659" y="45067255"/>
          <a:ext cx="2961357" cy="2046640"/>
          <a:chOff x="1648882" y="43514773"/>
          <a:chExt cx="2595738" cy="1244097"/>
        </a:xfrm>
      </xdr:grpSpPr>
      <xdr:sp macro="" textlink="">
        <xdr:nvSpPr>
          <xdr:cNvPr id="38" name="正方形/長方形 37">
            <a:extLst>
              <a:ext uri="{FF2B5EF4-FFF2-40B4-BE49-F238E27FC236}">
                <a16:creationId xmlns:a16="http://schemas.microsoft.com/office/drawing/2014/main" id="{00000000-0008-0000-0000-000005000000}"/>
              </a:ext>
            </a:extLst>
          </xdr:cNvPr>
          <xdr:cNvSpPr/>
        </xdr:nvSpPr>
        <xdr:spPr>
          <a:xfrm>
            <a:off x="1648882" y="43809024"/>
            <a:ext cx="194050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E.</a:t>
            </a:r>
            <a:r>
              <a:rPr kumimoji="1" lang="ja-JP" altLang="en-US" sz="1100">
                <a:solidFill>
                  <a:schemeClr val="tx1"/>
                </a:solidFill>
              </a:rPr>
              <a:t>学識経験者等（</a:t>
            </a:r>
            <a:r>
              <a:rPr kumimoji="1" lang="en-US" altLang="ja-JP" sz="1100">
                <a:solidFill>
                  <a:schemeClr val="tx1"/>
                </a:solidFill>
              </a:rPr>
              <a:t>6</a:t>
            </a:r>
            <a:r>
              <a:rPr kumimoji="1" lang="ja-JP" altLang="en-US" sz="1100">
                <a:solidFill>
                  <a:schemeClr val="tx1"/>
                </a:solidFill>
              </a:rPr>
              <a:t>名）</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:0.1</a:t>
            </a:r>
            <a:r>
              <a:rPr kumimoji="1" lang="ja-JP" altLang="en-US" sz="1100">
                <a:solidFill>
                  <a:schemeClr val="tx1"/>
                </a:solidFill>
              </a:rPr>
              <a:t>百万</a:t>
            </a:r>
          </a:p>
        </xdr:txBody>
      </xdr:sp>
      <xdr:sp macro="" textlink="">
        <xdr:nvSpPr>
          <xdr:cNvPr id="39" name="大かっこ 38">
            <a:extLst>
              <a:ext uri="{FF2B5EF4-FFF2-40B4-BE49-F238E27FC236}">
                <a16:creationId xmlns:a16="http://schemas.microsoft.com/office/drawing/2014/main" id="{00000000-0008-0000-0000-000006000000}"/>
              </a:ext>
            </a:extLst>
          </xdr:cNvPr>
          <xdr:cNvSpPr/>
        </xdr:nvSpPr>
        <xdr:spPr>
          <a:xfrm>
            <a:off x="1673509" y="44193664"/>
            <a:ext cx="1872047" cy="5652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「金融所得課税の一体化に関する研究会」（第１～第３回）の会議出席謝金</a:t>
            </a:r>
            <a:endParaRPr kumimoji="1" lang="ja-JP" altLang="en-US" sz="1050"/>
          </a:p>
        </xdr:txBody>
      </xdr:sp>
      <xdr:sp macro="" textlink="">
        <xdr:nvSpPr>
          <xdr:cNvPr id="40" name="大かっこ 39">
            <a:extLst>
              <a:ext uri="{FF2B5EF4-FFF2-40B4-BE49-F238E27FC236}">
                <a16:creationId xmlns:a16="http://schemas.microsoft.com/office/drawing/2014/main" id="{00000000-0008-0000-0000-000007000000}"/>
              </a:ext>
            </a:extLst>
          </xdr:cNvPr>
          <xdr:cNvSpPr/>
        </xdr:nvSpPr>
        <xdr:spPr>
          <a:xfrm>
            <a:off x="3060834" y="43514773"/>
            <a:ext cx="118378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諸謝金</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2" zoomScaleNormal="75" zoomScaleSheetLayoutView="100" zoomScalePageLayoutView="85" workbookViewId="0">
      <selection activeCell="BF225" sqref="BF225"/>
    </sheetView>
  </sheetViews>
  <sheetFormatPr defaultRowHeight="13.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688</v>
      </c>
      <c r="AK2" s="187"/>
      <c r="AL2" s="187"/>
      <c r="AM2" s="187"/>
      <c r="AN2" s="90" t="s">
        <v>364</v>
      </c>
      <c r="AO2" s="187">
        <v>21</v>
      </c>
      <c r="AP2" s="187"/>
      <c r="AQ2" s="187"/>
      <c r="AR2" s="91" t="s">
        <v>364</v>
      </c>
      <c r="AS2" s="188">
        <v>6</v>
      </c>
      <c r="AT2" s="188"/>
      <c r="AU2" s="188"/>
      <c r="AV2" s="90" t="str">
        <f>IF(AW2="","","-")</f>
        <v/>
      </c>
      <c r="AW2" s="189"/>
      <c r="AX2" s="189"/>
    </row>
    <row r="3" spans="1:50" ht="21" customHeight="1" thickBot="1">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446</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781</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272.55" customHeight="1">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774</v>
      </c>
      <c r="AF7" s="226"/>
      <c r="AG7" s="226"/>
      <c r="AH7" s="226"/>
      <c r="AI7" s="226"/>
      <c r="AJ7" s="226"/>
      <c r="AK7" s="226"/>
      <c r="AL7" s="226"/>
      <c r="AM7" s="226"/>
      <c r="AN7" s="226"/>
      <c r="AO7" s="226"/>
      <c r="AP7" s="226"/>
      <c r="AQ7" s="226"/>
      <c r="AR7" s="226"/>
      <c r="AS7" s="226"/>
      <c r="AT7" s="226"/>
      <c r="AU7" s="226"/>
      <c r="AV7" s="226"/>
      <c r="AW7" s="226"/>
      <c r="AX7" s="227"/>
    </row>
    <row r="8" spans="1:50" ht="39.6" customHeight="1">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694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5.05" customHeight="1">
      <c r="A10" s="249" t="s">
        <v>28</v>
      </c>
      <c r="B10" s="250"/>
      <c r="C10" s="250"/>
      <c r="D10" s="250"/>
      <c r="E10" s="250"/>
      <c r="F10" s="250"/>
      <c r="G10" s="251" t="s">
        <v>695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4.5" customHeight="1">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31</v>
      </c>
      <c r="Q13" s="232"/>
      <c r="R13" s="232"/>
      <c r="S13" s="232"/>
      <c r="T13" s="232"/>
      <c r="U13" s="232"/>
      <c r="V13" s="233"/>
      <c r="W13" s="231">
        <v>11</v>
      </c>
      <c r="X13" s="232"/>
      <c r="Y13" s="232"/>
      <c r="Z13" s="232"/>
      <c r="AA13" s="232"/>
      <c r="AB13" s="232"/>
      <c r="AC13" s="233"/>
      <c r="AD13" s="231">
        <v>10</v>
      </c>
      <c r="AE13" s="232"/>
      <c r="AF13" s="232"/>
      <c r="AG13" s="232"/>
      <c r="AH13" s="232"/>
      <c r="AI13" s="232"/>
      <c r="AJ13" s="233"/>
      <c r="AK13" s="231">
        <v>9</v>
      </c>
      <c r="AL13" s="232"/>
      <c r="AM13" s="232"/>
      <c r="AN13" s="232"/>
      <c r="AO13" s="232"/>
      <c r="AP13" s="232"/>
      <c r="AQ13" s="233"/>
      <c r="AR13" s="243">
        <v>9</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t="s">
        <v>717</v>
      </c>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31</v>
      </c>
      <c r="Q18" s="276"/>
      <c r="R18" s="276"/>
      <c r="S18" s="276"/>
      <c r="T18" s="276"/>
      <c r="U18" s="276"/>
      <c r="V18" s="277"/>
      <c r="W18" s="275">
        <f>SUM(W13:AC17)</f>
        <v>11</v>
      </c>
      <c r="X18" s="276"/>
      <c r="Y18" s="276"/>
      <c r="Z18" s="276"/>
      <c r="AA18" s="276"/>
      <c r="AB18" s="276"/>
      <c r="AC18" s="277"/>
      <c r="AD18" s="275">
        <f>SUM(AD13:AJ17)</f>
        <v>10</v>
      </c>
      <c r="AE18" s="276"/>
      <c r="AF18" s="276"/>
      <c r="AG18" s="276"/>
      <c r="AH18" s="276"/>
      <c r="AI18" s="276"/>
      <c r="AJ18" s="277"/>
      <c r="AK18" s="275">
        <f>SUM(AK13:AQ17)</f>
        <v>9</v>
      </c>
      <c r="AL18" s="276"/>
      <c r="AM18" s="276"/>
      <c r="AN18" s="276"/>
      <c r="AO18" s="276"/>
      <c r="AP18" s="276"/>
      <c r="AQ18" s="277"/>
      <c r="AR18" s="275">
        <f>SUM(AR13:AX17)</f>
        <v>9</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20</v>
      </c>
      <c r="Q19" s="232"/>
      <c r="R19" s="232"/>
      <c r="S19" s="232"/>
      <c r="T19" s="232"/>
      <c r="U19" s="232"/>
      <c r="V19" s="233"/>
      <c r="W19" s="231">
        <v>4</v>
      </c>
      <c r="X19" s="232"/>
      <c r="Y19" s="232"/>
      <c r="Z19" s="232"/>
      <c r="AA19" s="232"/>
      <c r="AB19" s="232"/>
      <c r="AC19" s="233"/>
      <c r="AD19" s="231">
        <v>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0.64516129032258063</v>
      </c>
      <c r="Q20" s="307"/>
      <c r="R20" s="307"/>
      <c r="S20" s="307"/>
      <c r="T20" s="307"/>
      <c r="U20" s="307"/>
      <c r="V20" s="307"/>
      <c r="W20" s="307">
        <f>IF(W18=0, "-", SUM(W19)/W18)</f>
        <v>0.36363636363636365</v>
      </c>
      <c r="X20" s="307"/>
      <c r="Y20" s="307"/>
      <c r="Z20" s="307"/>
      <c r="AA20" s="307"/>
      <c r="AB20" s="307"/>
      <c r="AC20" s="307"/>
      <c r="AD20" s="307">
        <f>IF(AD18=0, "-", SUM(AD19)/AD18)</f>
        <v>0.2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317</v>
      </c>
      <c r="H21" s="306"/>
      <c r="I21" s="306"/>
      <c r="J21" s="306"/>
      <c r="K21" s="306"/>
      <c r="L21" s="306"/>
      <c r="M21" s="306"/>
      <c r="N21" s="306"/>
      <c r="O21" s="306"/>
      <c r="P21" s="307">
        <f>IF(P19=0, "-", SUM(P19)/SUM(P13,P14))</f>
        <v>0.64516129032258063</v>
      </c>
      <c r="Q21" s="307"/>
      <c r="R21" s="307"/>
      <c r="S21" s="307"/>
      <c r="T21" s="307"/>
      <c r="U21" s="307"/>
      <c r="V21" s="307"/>
      <c r="W21" s="307">
        <f>IF(W19=0, "-", SUM(W19)/SUM(W13,W14))</f>
        <v>0.36363636363636365</v>
      </c>
      <c r="X21" s="307"/>
      <c r="Y21" s="307"/>
      <c r="Z21" s="307"/>
      <c r="AA21" s="307"/>
      <c r="AB21" s="307"/>
      <c r="AC21" s="307"/>
      <c r="AD21" s="307">
        <f>IF(AD19=0, "-", SUM(AD19)/SUM(AD13,AD14))</f>
        <v>0.2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698</v>
      </c>
      <c r="H23" s="293"/>
      <c r="I23" s="293"/>
      <c r="J23" s="293"/>
      <c r="K23" s="293"/>
      <c r="L23" s="293"/>
      <c r="M23" s="293"/>
      <c r="N23" s="293"/>
      <c r="O23" s="294"/>
      <c r="P23" s="243">
        <v>8</v>
      </c>
      <c r="Q23" s="244"/>
      <c r="R23" s="244"/>
      <c r="S23" s="244"/>
      <c r="T23" s="244"/>
      <c r="U23" s="244"/>
      <c r="V23" s="295"/>
      <c r="W23" s="243">
        <v>6</v>
      </c>
      <c r="X23" s="244"/>
      <c r="Y23" s="244"/>
      <c r="Z23" s="244"/>
      <c r="AA23" s="244"/>
      <c r="AB23" s="244"/>
      <c r="AC23" s="295"/>
      <c r="AD23" s="296" t="s">
        <v>785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699</v>
      </c>
      <c r="H24" s="303"/>
      <c r="I24" s="303"/>
      <c r="J24" s="303"/>
      <c r="K24" s="303"/>
      <c r="L24" s="303"/>
      <c r="M24" s="303"/>
      <c r="N24" s="303"/>
      <c r="O24" s="304"/>
      <c r="P24" s="231">
        <v>0</v>
      </c>
      <c r="Q24" s="232"/>
      <c r="R24" s="232"/>
      <c r="S24" s="232"/>
      <c r="T24" s="232"/>
      <c r="U24" s="232"/>
      <c r="V24" s="233"/>
      <c r="W24" s="243">
        <v>1</v>
      </c>
      <c r="X24" s="244"/>
      <c r="Y24" s="244"/>
      <c r="Z24" s="244"/>
      <c r="AA24" s="244"/>
      <c r="AB24" s="244"/>
      <c r="AC24" s="295"/>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t="s">
        <v>700</v>
      </c>
      <c r="H25" s="303"/>
      <c r="I25" s="303"/>
      <c r="J25" s="303"/>
      <c r="K25" s="303"/>
      <c r="L25" s="303"/>
      <c r="M25" s="303"/>
      <c r="N25" s="303"/>
      <c r="O25" s="304"/>
      <c r="P25" s="231">
        <v>1</v>
      </c>
      <c r="Q25" s="232"/>
      <c r="R25" s="232"/>
      <c r="S25" s="232"/>
      <c r="T25" s="232"/>
      <c r="U25" s="232"/>
      <c r="V25" s="233"/>
      <c r="W25" s="243">
        <v>1</v>
      </c>
      <c r="X25" s="244"/>
      <c r="Y25" s="244"/>
      <c r="Z25" s="244"/>
      <c r="AA25" s="244"/>
      <c r="AB25" s="244"/>
      <c r="AC25" s="295"/>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18"/>
      <c r="B26" s="319"/>
      <c r="C26" s="319"/>
      <c r="D26" s="319"/>
      <c r="E26" s="319"/>
      <c r="F26" s="320"/>
      <c r="G26" s="302" t="s">
        <v>701</v>
      </c>
      <c r="H26" s="303"/>
      <c r="I26" s="303"/>
      <c r="J26" s="303"/>
      <c r="K26" s="303"/>
      <c r="L26" s="303"/>
      <c r="M26" s="303"/>
      <c r="N26" s="303"/>
      <c r="O26" s="304"/>
      <c r="P26" s="231">
        <v>0.2</v>
      </c>
      <c r="Q26" s="232"/>
      <c r="R26" s="232"/>
      <c r="S26" s="232"/>
      <c r="T26" s="232"/>
      <c r="U26" s="232"/>
      <c r="V26" s="233"/>
      <c r="W26" s="243">
        <v>0.2</v>
      </c>
      <c r="X26" s="244"/>
      <c r="Y26" s="244"/>
      <c r="Z26" s="244"/>
      <c r="AA26" s="244"/>
      <c r="AB26" s="244"/>
      <c r="AC26" s="295"/>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c r="A27" s="318"/>
      <c r="B27" s="319"/>
      <c r="C27" s="319"/>
      <c r="D27" s="319"/>
      <c r="E27" s="319"/>
      <c r="F27" s="320"/>
      <c r="G27" s="302" t="s">
        <v>702</v>
      </c>
      <c r="H27" s="303"/>
      <c r="I27" s="303"/>
      <c r="J27" s="303"/>
      <c r="K27" s="303"/>
      <c r="L27" s="303"/>
      <c r="M27" s="303"/>
      <c r="N27" s="303"/>
      <c r="O27" s="304"/>
      <c r="P27" s="231">
        <v>0</v>
      </c>
      <c r="Q27" s="232"/>
      <c r="R27" s="232"/>
      <c r="S27" s="232"/>
      <c r="T27" s="232"/>
      <c r="U27" s="232"/>
      <c r="V27" s="233"/>
      <c r="W27" s="243" t="s">
        <v>717</v>
      </c>
      <c r="X27" s="244"/>
      <c r="Y27" s="244"/>
      <c r="Z27" s="244"/>
      <c r="AA27" s="244"/>
      <c r="AB27" s="244"/>
      <c r="AC27" s="295"/>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243" t="s">
        <v>717</v>
      </c>
      <c r="X28" s="244"/>
      <c r="Y28" s="244"/>
      <c r="Z28" s="244"/>
      <c r="AA28" s="244"/>
      <c r="AB28" s="244"/>
      <c r="AC28" s="295"/>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9</v>
      </c>
      <c r="Q29" s="346"/>
      <c r="R29" s="346"/>
      <c r="S29" s="346"/>
      <c r="T29" s="346"/>
      <c r="U29" s="346"/>
      <c r="V29" s="347"/>
      <c r="W29" s="348">
        <f>AR13</f>
        <v>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660</v>
      </c>
      <c r="B30" s="352"/>
      <c r="C30" s="352"/>
      <c r="D30" s="352"/>
      <c r="E30" s="352"/>
      <c r="F30" s="353"/>
      <c r="G30" s="354" t="s">
        <v>736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5" t="s">
        <v>496</v>
      </c>
      <c r="AR31" s="426"/>
      <c r="AS31" s="426"/>
      <c r="AT31" s="427"/>
      <c r="AU31" s="425" t="s">
        <v>674</v>
      </c>
      <c r="AV31" s="426"/>
      <c r="AW31" s="426"/>
      <c r="AX31" s="428"/>
    </row>
    <row r="32" spans="1:50" ht="23.25" customHeight="1">
      <c r="A32" s="363"/>
      <c r="B32" s="332"/>
      <c r="C32" s="332"/>
      <c r="D32" s="332"/>
      <c r="E32" s="332"/>
      <c r="F32" s="333"/>
      <c r="G32" s="372" t="s">
        <v>735</v>
      </c>
      <c r="H32" s="373"/>
      <c r="I32" s="373"/>
      <c r="J32" s="373"/>
      <c r="K32" s="373"/>
      <c r="L32" s="373"/>
      <c r="M32" s="373"/>
      <c r="N32" s="373"/>
      <c r="O32" s="373"/>
      <c r="P32" s="376" t="s">
        <v>734</v>
      </c>
      <c r="Q32" s="377"/>
      <c r="R32" s="377"/>
      <c r="S32" s="377"/>
      <c r="T32" s="377"/>
      <c r="U32" s="377"/>
      <c r="V32" s="377"/>
      <c r="W32" s="377"/>
      <c r="X32" s="378"/>
      <c r="Y32" s="382" t="s">
        <v>52</v>
      </c>
      <c r="Z32" s="383"/>
      <c r="AA32" s="384"/>
      <c r="AB32" s="385" t="s">
        <v>718</v>
      </c>
      <c r="AC32" s="386"/>
      <c r="AD32" s="386"/>
      <c r="AE32" s="387">
        <v>2</v>
      </c>
      <c r="AF32" s="387"/>
      <c r="AG32" s="387"/>
      <c r="AH32" s="387"/>
      <c r="AI32" s="387">
        <v>6</v>
      </c>
      <c r="AJ32" s="387"/>
      <c r="AK32" s="387"/>
      <c r="AL32" s="387"/>
      <c r="AM32" s="413">
        <v>5</v>
      </c>
      <c r="AN32" s="387"/>
      <c r="AO32" s="387"/>
      <c r="AP32" s="387"/>
      <c r="AQ32" s="413" t="s">
        <v>728</v>
      </c>
      <c r="AR32" s="387"/>
      <c r="AS32" s="387"/>
      <c r="AT32" s="387"/>
      <c r="AU32" s="404" t="s">
        <v>728</v>
      </c>
      <c r="AV32" s="420"/>
      <c r="AW32" s="420"/>
      <c r="AX32" s="421"/>
    </row>
    <row r="33" spans="1:51" ht="23.2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718</v>
      </c>
      <c r="AC33" s="386"/>
      <c r="AD33" s="386"/>
      <c r="AE33" s="387">
        <v>2</v>
      </c>
      <c r="AF33" s="387"/>
      <c r="AG33" s="387"/>
      <c r="AH33" s="387"/>
      <c r="AI33" s="387">
        <v>2</v>
      </c>
      <c r="AJ33" s="387"/>
      <c r="AK33" s="387"/>
      <c r="AL33" s="387"/>
      <c r="AM33" s="387">
        <v>2</v>
      </c>
      <c r="AN33" s="387"/>
      <c r="AO33" s="387"/>
      <c r="AP33" s="387"/>
      <c r="AQ33" s="387">
        <v>2</v>
      </c>
      <c r="AR33" s="387"/>
      <c r="AS33" s="387"/>
      <c r="AT33" s="387"/>
      <c r="AU33" s="404" t="s">
        <v>728</v>
      </c>
      <c r="AV33" s="420"/>
      <c r="AW33" s="420"/>
      <c r="AX33" s="421"/>
    </row>
    <row r="34" spans="1:51" ht="23.25" customHeight="1">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customHeight="1">
      <c r="A35" s="455"/>
      <c r="B35" s="456"/>
      <c r="C35" s="456"/>
      <c r="D35" s="456"/>
      <c r="E35" s="456"/>
      <c r="F35" s="457"/>
      <c r="G35" s="409" t="s">
        <v>705</v>
      </c>
      <c r="H35" s="410"/>
      <c r="I35" s="410"/>
      <c r="J35" s="410"/>
      <c r="K35" s="410"/>
      <c r="L35" s="410"/>
      <c r="M35" s="410"/>
      <c r="N35" s="410"/>
      <c r="O35" s="410"/>
      <c r="P35" s="410"/>
      <c r="Q35" s="410"/>
      <c r="R35" s="410"/>
      <c r="S35" s="410"/>
      <c r="T35" s="410"/>
      <c r="U35" s="410"/>
      <c r="V35" s="410"/>
      <c r="W35" s="410"/>
      <c r="X35" s="410"/>
      <c r="Y35" s="434" t="s">
        <v>662</v>
      </c>
      <c r="Z35" s="435"/>
      <c r="AA35" s="436"/>
      <c r="AB35" s="437" t="s">
        <v>719</v>
      </c>
      <c r="AC35" s="438"/>
      <c r="AD35" s="439"/>
      <c r="AE35" s="413">
        <v>3.9</v>
      </c>
      <c r="AF35" s="413"/>
      <c r="AG35" s="413"/>
      <c r="AH35" s="413"/>
      <c r="AI35" s="413">
        <v>0.5</v>
      </c>
      <c r="AJ35" s="413"/>
      <c r="AK35" s="413"/>
      <c r="AL35" s="413"/>
      <c r="AM35" s="413">
        <v>0.5</v>
      </c>
      <c r="AN35" s="413"/>
      <c r="AO35" s="413"/>
      <c r="AP35" s="413"/>
      <c r="AQ35" s="404"/>
      <c r="AR35" s="388"/>
      <c r="AS35" s="388"/>
      <c r="AT35" s="388"/>
      <c r="AU35" s="388"/>
      <c r="AV35" s="388"/>
      <c r="AW35" s="388"/>
      <c r="AX35" s="389"/>
    </row>
    <row r="36" spans="1:51" ht="29.1" customHeight="1">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665</v>
      </c>
      <c r="Z36" s="414"/>
      <c r="AA36" s="415"/>
      <c r="AB36" s="440" t="s">
        <v>720</v>
      </c>
      <c r="AC36" s="441"/>
      <c r="AD36" s="442"/>
      <c r="AE36" s="443" t="s">
        <v>721</v>
      </c>
      <c r="AF36" s="443"/>
      <c r="AG36" s="443"/>
      <c r="AH36" s="443"/>
      <c r="AI36" s="443" t="s">
        <v>722</v>
      </c>
      <c r="AJ36" s="443"/>
      <c r="AK36" s="443"/>
      <c r="AL36" s="443"/>
      <c r="AM36" s="443" t="s">
        <v>737</v>
      </c>
      <c r="AN36" s="443"/>
      <c r="AO36" s="443"/>
      <c r="AP36" s="443"/>
      <c r="AQ36" s="443"/>
      <c r="AR36" s="443"/>
      <c r="AS36" s="443"/>
      <c r="AT36" s="443"/>
      <c r="AU36" s="443"/>
      <c r="AV36" s="443"/>
      <c r="AW36" s="443"/>
      <c r="AX36" s="445"/>
    </row>
    <row r="37" spans="1:51" ht="18.75" customHeight="1">
      <c r="A37" s="482" t="s">
        <v>313</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223</v>
      </c>
      <c r="AR37" s="474"/>
      <c r="AS37" s="474"/>
      <c r="AT37" s="475"/>
      <c r="AU37" s="337" t="s">
        <v>129</v>
      </c>
      <c r="AV37" s="337"/>
      <c r="AW37" s="337"/>
      <c r="AX37" s="342"/>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v>4</v>
      </c>
      <c r="AR38" s="447"/>
      <c r="AS38" s="448" t="s">
        <v>224</v>
      </c>
      <c r="AT38" s="449"/>
      <c r="AU38" s="450"/>
      <c r="AV38" s="450"/>
      <c r="AW38" s="339" t="s">
        <v>170</v>
      </c>
      <c r="AX38" s="344"/>
    </row>
    <row r="39" spans="1:51" ht="23.25" customHeight="1">
      <c r="A39" s="488"/>
      <c r="B39" s="486"/>
      <c r="C39" s="486"/>
      <c r="D39" s="486"/>
      <c r="E39" s="486"/>
      <c r="F39" s="487"/>
      <c r="G39" s="390" t="s">
        <v>703</v>
      </c>
      <c r="H39" s="391"/>
      <c r="I39" s="391"/>
      <c r="J39" s="391"/>
      <c r="K39" s="391"/>
      <c r="L39" s="391"/>
      <c r="M39" s="391"/>
      <c r="N39" s="391"/>
      <c r="O39" s="392"/>
      <c r="P39" s="154" t="s">
        <v>704</v>
      </c>
      <c r="Q39" s="154"/>
      <c r="R39" s="154"/>
      <c r="S39" s="154"/>
      <c r="T39" s="154"/>
      <c r="U39" s="154"/>
      <c r="V39" s="154"/>
      <c r="W39" s="154"/>
      <c r="X39" s="155"/>
      <c r="Y39" s="401" t="s">
        <v>12</v>
      </c>
      <c r="Z39" s="402"/>
      <c r="AA39" s="403"/>
      <c r="AB39" s="385" t="s">
        <v>331</v>
      </c>
      <c r="AC39" s="385"/>
      <c r="AD39" s="385"/>
      <c r="AE39" s="404">
        <v>18.899999999999999</v>
      </c>
      <c r="AF39" s="388"/>
      <c r="AG39" s="388"/>
      <c r="AH39" s="388"/>
      <c r="AI39" s="404">
        <v>23.2</v>
      </c>
      <c r="AJ39" s="388"/>
      <c r="AK39" s="388"/>
      <c r="AL39" s="388"/>
      <c r="AM39" s="404">
        <v>27.7</v>
      </c>
      <c r="AN39" s="388"/>
      <c r="AO39" s="388"/>
      <c r="AP39" s="388"/>
      <c r="AQ39" s="406" t="s">
        <v>728</v>
      </c>
      <c r="AR39" s="407"/>
      <c r="AS39" s="407"/>
      <c r="AT39" s="408"/>
      <c r="AU39" s="388" t="s">
        <v>717</v>
      </c>
      <c r="AV39" s="388"/>
      <c r="AW39" s="388"/>
      <c r="AX39" s="389"/>
    </row>
    <row r="40" spans="1:51" ht="23.25" customHeight="1">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385" t="s">
        <v>331</v>
      </c>
      <c r="AC40" s="385"/>
      <c r="AD40" s="385"/>
      <c r="AE40" s="404" t="s">
        <v>717</v>
      </c>
      <c r="AF40" s="388"/>
      <c r="AG40" s="388"/>
      <c r="AH40" s="388"/>
      <c r="AI40" s="404">
        <v>20</v>
      </c>
      <c r="AJ40" s="388"/>
      <c r="AK40" s="388"/>
      <c r="AL40" s="388"/>
      <c r="AM40" s="404">
        <v>25</v>
      </c>
      <c r="AN40" s="388"/>
      <c r="AO40" s="388"/>
      <c r="AP40" s="388"/>
      <c r="AQ40" s="406">
        <v>30</v>
      </c>
      <c r="AR40" s="407"/>
      <c r="AS40" s="407"/>
      <c r="AT40" s="408"/>
      <c r="AU40" s="388" t="s">
        <v>717</v>
      </c>
      <c r="AV40" s="388"/>
      <c r="AW40" s="388"/>
      <c r="AX40" s="389"/>
    </row>
    <row r="41" spans="1:51" ht="23.25" customHeight="1">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717</v>
      </c>
      <c r="AF41" s="388"/>
      <c r="AG41" s="388"/>
      <c r="AH41" s="388"/>
      <c r="AI41" s="404">
        <v>100</v>
      </c>
      <c r="AJ41" s="388"/>
      <c r="AK41" s="388"/>
      <c r="AL41" s="388"/>
      <c r="AM41" s="404">
        <v>100</v>
      </c>
      <c r="AN41" s="388"/>
      <c r="AO41" s="388"/>
      <c r="AP41" s="388"/>
      <c r="AQ41" s="406" t="s">
        <v>728</v>
      </c>
      <c r="AR41" s="407"/>
      <c r="AS41" s="407"/>
      <c r="AT41" s="408"/>
      <c r="AU41" s="388" t="s">
        <v>717</v>
      </c>
      <c r="AV41" s="388"/>
      <c r="AW41" s="388"/>
      <c r="AX41" s="389"/>
    </row>
    <row r="42" spans="1:51" ht="23.25" customHeight="1">
      <c r="A42" s="476" t="s">
        <v>340</v>
      </c>
      <c r="B42" s="471"/>
      <c r="C42" s="471"/>
      <c r="D42" s="471"/>
      <c r="E42" s="471"/>
      <c r="F42" s="472"/>
      <c r="G42" s="512" t="s">
        <v>729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c r="A44" s="903"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497</v>
      </c>
      <c r="AF49" s="430"/>
      <c r="AG49" s="430"/>
      <c r="AH49" s="430"/>
      <c r="AI49" s="430" t="s">
        <v>649</v>
      </c>
      <c r="AJ49" s="430"/>
      <c r="AK49" s="430"/>
      <c r="AL49" s="430"/>
      <c r="AM49" s="430" t="s">
        <v>465</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c r="A52" s="329"/>
      <c r="B52" s="331"/>
      <c r="C52" s="332"/>
      <c r="D52" s="332"/>
      <c r="E52" s="332"/>
      <c r="F52" s="333"/>
      <c r="G52" s="907"/>
      <c r="H52" s="399"/>
      <c r="I52" s="399"/>
      <c r="J52" s="399"/>
      <c r="K52" s="399"/>
      <c r="L52" s="399"/>
      <c r="M52" s="399"/>
      <c r="N52" s="399"/>
      <c r="O52" s="400"/>
      <c r="P52" s="466"/>
      <c r="Q52" s="466"/>
      <c r="R52" s="466"/>
      <c r="S52" s="466"/>
      <c r="T52" s="466"/>
      <c r="U52" s="466"/>
      <c r="V52" s="466"/>
      <c r="W52" s="466"/>
      <c r="X52" s="467"/>
      <c r="Y52" s="908" t="s">
        <v>51</v>
      </c>
      <c r="Z52" s="800"/>
      <c r="AA52" s="801"/>
      <c r="AB52" s="463"/>
      <c r="AC52" s="463"/>
      <c r="AD52" s="463"/>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497</v>
      </c>
      <c r="AF54" s="430"/>
      <c r="AG54" s="430"/>
      <c r="AH54" s="430"/>
      <c r="AI54" s="430" t="s">
        <v>649</v>
      </c>
      <c r="AJ54" s="430"/>
      <c r="AK54" s="430"/>
      <c r="AL54" s="430"/>
      <c r="AM54" s="430" t="s">
        <v>465</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c r="A57" s="329"/>
      <c r="B57" s="331"/>
      <c r="C57" s="332"/>
      <c r="D57" s="332"/>
      <c r="E57" s="332"/>
      <c r="F57" s="333"/>
      <c r="G57" s="907"/>
      <c r="H57" s="399"/>
      <c r="I57" s="399"/>
      <c r="J57" s="399"/>
      <c r="K57" s="399"/>
      <c r="L57" s="399"/>
      <c r="M57" s="399"/>
      <c r="N57" s="399"/>
      <c r="O57" s="400"/>
      <c r="P57" s="466"/>
      <c r="Q57" s="466"/>
      <c r="R57" s="466"/>
      <c r="S57" s="466"/>
      <c r="T57" s="466"/>
      <c r="U57" s="466"/>
      <c r="V57" s="466"/>
      <c r="W57" s="466"/>
      <c r="X57" s="467"/>
      <c r="Y57" s="908"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497</v>
      </c>
      <c r="AF59" s="430"/>
      <c r="AG59" s="430"/>
      <c r="AH59" s="430"/>
      <c r="AI59" s="430" t="s">
        <v>649</v>
      </c>
      <c r="AJ59" s="430"/>
      <c r="AK59" s="430"/>
      <c r="AL59" s="430"/>
      <c r="AM59" s="430" t="s">
        <v>465</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c r="A62" s="329"/>
      <c r="B62" s="331"/>
      <c r="C62" s="332"/>
      <c r="D62" s="332"/>
      <c r="E62" s="332"/>
      <c r="F62" s="333"/>
      <c r="G62" s="907"/>
      <c r="H62" s="399"/>
      <c r="I62" s="399"/>
      <c r="J62" s="399"/>
      <c r="K62" s="399"/>
      <c r="L62" s="399"/>
      <c r="M62" s="399"/>
      <c r="N62" s="399"/>
      <c r="O62" s="400"/>
      <c r="P62" s="466"/>
      <c r="Q62" s="466"/>
      <c r="R62" s="466"/>
      <c r="S62" s="466"/>
      <c r="T62" s="466"/>
      <c r="U62" s="466"/>
      <c r="V62" s="466"/>
      <c r="W62" s="466"/>
      <c r="X62" s="467"/>
      <c r="Y62" s="908"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c r="A64" s="351" t="s">
        <v>660</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5" t="s">
        <v>496</v>
      </c>
      <c r="AR65" s="426"/>
      <c r="AS65" s="426"/>
      <c r="AT65" s="427"/>
      <c r="AU65" s="425" t="s">
        <v>674</v>
      </c>
      <c r="AV65" s="426"/>
      <c r="AW65" s="426"/>
      <c r="AX65" s="428"/>
      <c r="AY65">
        <f>COUNTA($G$66)</f>
        <v>0</v>
      </c>
    </row>
    <row r="66" spans="1:51" ht="23.25" hidden="1" customHeight="1">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t="s">
        <v>718</v>
      </c>
      <c r="AC66" s="386"/>
      <c r="AD66" s="386"/>
      <c r="AE66" s="387"/>
      <c r="AF66" s="387"/>
      <c r="AG66" s="387"/>
      <c r="AH66" s="387"/>
      <c r="AI66" s="387"/>
      <c r="AJ66" s="387"/>
      <c r="AK66" s="387"/>
      <c r="AL66" s="387"/>
      <c r="AM66" s="387"/>
      <c r="AN66" s="387"/>
      <c r="AO66" s="387"/>
      <c r="AP66" s="387"/>
      <c r="AQ66" s="387"/>
      <c r="AR66" s="387"/>
      <c r="AS66" s="387"/>
      <c r="AT66" s="387"/>
      <c r="AU66" s="429"/>
      <c r="AV66" s="420"/>
      <c r="AW66" s="420"/>
      <c r="AX66" s="421"/>
      <c r="AY66">
        <f>$AY$65</f>
        <v>0</v>
      </c>
    </row>
    <row r="67" spans="1:51" ht="23.25" hidden="1"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718</v>
      </c>
      <c r="AC67" s="386"/>
      <c r="AD67" s="386"/>
      <c r="AE67" s="387"/>
      <c r="AF67" s="387"/>
      <c r="AG67" s="387"/>
      <c r="AH67" s="387"/>
      <c r="AI67" s="387"/>
      <c r="AJ67" s="387"/>
      <c r="AK67" s="387"/>
      <c r="AL67" s="387"/>
      <c r="AM67" s="387"/>
      <c r="AN67" s="387"/>
      <c r="AO67" s="387"/>
      <c r="AP67" s="387"/>
      <c r="AQ67" s="387"/>
      <c r="AR67" s="387"/>
      <c r="AS67" s="387"/>
      <c r="AT67" s="387"/>
      <c r="AU67" s="429"/>
      <c r="AV67" s="420"/>
      <c r="AW67" s="420"/>
      <c r="AX67" s="421"/>
      <c r="AY67">
        <f>$AY$65</f>
        <v>0</v>
      </c>
    </row>
    <row r="68" spans="1:51" ht="23.25" hidden="1" customHeight="1">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0</v>
      </c>
    </row>
    <row r="69" spans="1:51" ht="23.25" hidden="1" customHeight="1">
      <c r="A69" s="455"/>
      <c r="B69" s="456"/>
      <c r="C69" s="456"/>
      <c r="D69" s="456"/>
      <c r="E69" s="456"/>
      <c r="F69" s="457"/>
      <c r="G69" s="409" t="s">
        <v>664</v>
      </c>
      <c r="H69" s="410"/>
      <c r="I69" s="410"/>
      <c r="J69" s="410"/>
      <c r="K69" s="410"/>
      <c r="L69" s="410"/>
      <c r="M69" s="410"/>
      <c r="N69" s="410"/>
      <c r="O69" s="410"/>
      <c r="P69" s="410"/>
      <c r="Q69" s="410"/>
      <c r="R69" s="410"/>
      <c r="S69" s="410"/>
      <c r="T69" s="410"/>
      <c r="U69" s="410"/>
      <c r="V69" s="410"/>
      <c r="W69" s="410"/>
      <c r="X69" s="410"/>
      <c r="Y69" s="434" t="s">
        <v>662</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665</v>
      </c>
      <c r="Z70" s="414"/>
      <c r="AA70" s="415"/>
      <c r="AB70" s="440" t="s">
        <v>666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c r="A71" s="518" t="s">
        <v>313</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497</v>
      </c>
      <c r="AF71" s="430"/>
      <c r="AG71" s="430"/>
      <c r="AH71" s="430"/>
      <c r="AI71" s="430" t="s">
        <v>649</v>
      </c>
      <c r="AJ71" s="430"/>
      <c r="AK71" s="430"/>
      <c r="AL71" s="430"/>
      <c r="AM71" s="430" t="s">
        <v>465</v>
      </c>
      <c r="AN71" s="430"/>
      <c r="AO71" s="430"/>
      <c r="AP71" s="430"/>
      <c r="AQ71" s="473" t="s">
        <v>223</v>
      </c>
      <c r="AR71" s="474"/>
      <c r="AS71" s="474"/>
      <c r="AT71" s="475"/>
      <c r="AU71" s="337" t="s">
        <v>129</v>
      </c>
      <c r="AV71" s="337"/>
      <c r="AW71" s="337"/>
      <c r="AX71" s="342"/>
      <c r="AY71">
        <f>COUNTA($G$73)</f>
        <v>0</v>
      </c>
    </row>
    <row r="72" spans="1:51" ht="18.75" hidden="1" customHeight="1">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c r="A76" s="476" t="s">
        <v>340</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497</v>
      </c>
      <c r="AF83" s="430"/>
      <c r="AG83" s="430"/>
      <c r="AH83" s="430"/>
      <c r="AI83" s="430" t="s">
        <v>649</v>
      </c>
      <c r="AJ83" s="430"/>
      <c r="AK83" s="430"/>
      <c r="AL83" s="430"/>
      <c r="AM83" s="430" t="s">
        <v>465</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c r="A86" s="329"/>
      <c r="B86" s="331"/>
      <c r="C86" s="332"/>
      <c r="D86" s="332"/>
      <c r="E86" s="332"/>
      <c r="F86" s="333"/>
      <c r="G86" s="907"/>
      <c r="H86" s="399"/>
      <c r="I86" s="399"/>
      <c r="J86" s="399"/>
      <c r="K86" s="399"/>
      <c r="L86" s="399"/>
      <c r="M86" s="399"/>
      <c r="N86" s="399"/>
      <c r="O86" s="400"/>
      <c r="P86" s="466"/>
      <c r="Q86" s="466"/>
      <c r="R86" s="466"/>
      <c r="S86" s="466"/>
      <c r="T86" s="466"/>
      <c r="U86" s="466"/>
      <c r="V86" s="466"/>
      <c r="W86" s="466"/>
      <c r="X86" s="467"/>
      <c r="Y86" s="908"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497</v>
      </c>
      <c r="AF88" s="430"/>
      <c r="AG88" s="430"/>
      <c r="AH88" s="430"/>
      <c r="AI88" s="430" t="s">
        <v>649</v>
      </c>
      <c r="AJ88" s="430"/>
      <c r="AK88" s="430"/>
      <c r="AL88" s="430"/>
      <c r="AM88" s="430" t="s">
        <v>465</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c r="A91" s="329"/>
      <c r="B91" s="331"/>
      <c r="C91" s="332"/>
      <c r="D91" s="332"/>
      <c r="E91" s="332"/>
      <c r="F91" s="333"/>
      <c r="G91" s="907"/>
      <c r="H91" s="399"/>
      <c r="I91" s="399"/>
      <c r="J91" s="399"/>
      <c r="K91" s="399"/>
      <c r="L91" s="399"/>
      <c r="M91" s="399"/>
      <c r="N91" s="399"/>
      <c r="O91" s="400"/>
      <c r="P91" s="466"/>
      <c r="Q91" s="466"/>
      <c r="R91" s="466"/>
      <c r="S91" s="466"/>
      <c r="T91" s="466"/>
      <c r="U91" s="466"/>
      <c r="V91" s="466"/>
      <c r="W91" s="466"/>
      <c r="X91" s="467"/>
      <c r="Y91" s="908"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497</v>
      </c>
      <c r="AF93" s="430"/>
      <c r="AG93" s="430"/>
      <c r="AH93" s="430"/>
      <c r="AI93" s="430" t="s">
        <v>649</v>
      </c>
      <c r="AJ93" s="430"/>
      <c r="AK93" s="430"/>
      <c r="AL93" s="430"/>
      <c r="AM93" s="430" t="s">
        <v>465</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c r="A96" s="329"/>
      <c r="B96" s="331"/>
      <c r="C96" s="332"/>
      <c r="D96" s="332"/>
      <c r="E96" s="332"/>
      <c r="F96" s="333"/>
      <c r="G96" s="907"/>
      <c r="H96" s="399"/>
      <c r="I96" s="399"/>
      <c r="J96" s="399"/>
      <c r="K96" s="399"/>
      <c r="L96" s="399"/>
      <c r="M96" s="399"/>
      <c r="N96" s="399"/>
      <c r="O96" s="400"/>
      <c r="P96" s="466"/>
      <c r="Q96" s="466"/>
      <c r="R96" s="466"/>
      <c r="S96" s="466"/>
      <c r="T96" s="466"/>
      <c r="U96" s="466"/>
      <c r="V96" s="466"/>
      <c r="W96" s="466"/>
      <c r="X96" s="467"/>
      <c r="Y96" s="908"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5" t="s">
        <v>496</v>
      </c>
      <c r="AR99" s="426"/>
      <c r="AS99" s="426"/>
      <c r="AT99" s="427"/>
      <c r="AU99" s="425" t="s">
        <v>674</v>
      </c>
      <c r="AV99" s="426"/>
      <c r="AW99" s="426"/>
      <c r="AX99" s="428"/>
      <c r="AY99">
        <f>COUNTA($G$100)</f>
        <v>0</v>
      </c>
    </row>
    <row r="100" spans="1:60" ht="23.25" hidden="1" customHeight="1">
      <c r="A100" s="363"/>
      <c r="B100" s="332"/>
      <c r="C100" s="332"/>
      <c r="D100" s="332"/>
      <c r="E100" s="332"/>
      <c r="F100" s="333"/>
      <c r="G100" s="444"/>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c r="A102" s="476" t="s">
        <v>662</v>
      </c>
      <c r="B102" s="356"/>
      <c r="C102" s="356"/>
      <c r="D102" s="356"/>
      <c r="E102" s="356"/>
      <c r="F102" s="477"/>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0</v>
      </c>
    </row>
    <row r="103" spans="1:60" ht="23.25" hidden="1" customHeight="1">
      <c r="A103" s="478"/>
      <c r="B103" s="337"/>
      <c r="C103" s="337"/>
      <c r="D103" s="337"/>
      <c r="E103" s="337"/>
      <c r="F103" s="479"/>
      <c r="G103" s="409" t="s">
        <v>664</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665</v>
      </c>
      <c r="Z104" s="414"/>
      <c r="AA104" s="415"/>
      <c r="AB104" s="440" t="s">
        <v>666</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c r="A105" s="518" t="s">
        <v>313</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497</v>
      </c>
      <c r="AF105" s="430"/>
      <c r="AG105" s="430"/>
      <c r="AH105" s="430"/>
      <c r="AI105" s="430" t="s">
        <v>649</v>
      </c>
      <c r="AJ105" s="430"/>
      <c r="AK105" s="430"/>
      <c r="AL105" s="430"/>
      <c r="AM105" s="430" t="s">
        <v>465</v>
      </c>
      <c r="AN105" s="430"/>
      <c r="AO105" s="430"/>
      <c r="AP105" s="430"/>
      <c r="AQ105" s="473" t="s">
        <v>223</v>
      </c>
      <c r="AR105" s="474"/>
      <c r="AS105" s="474"/>
      <c r="AT105" s="475"/>
      <c r="AU105" s="337" t="s">
        <v>129</v>
      </c>
      <c r="AV105" s="337"/>
      <c r="AW105" s="337"/>
      <c r="AX105" s="342"/>
      <c r="AY105">
        <f>COUNTA($G$107)</f>
        <v>0</v>
      </c>
    </row>
    <row r="106" spans="1:60" ht="18.75" hidden="1" customHeight="1">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497</v>
      </c>
      <c r="AF117" s="430"/>
      <c r="AG117" s="430"/>
      <c r="AH117" s="430"/>
      <c r="AI117" s="430" t="s">
        <v>649</v>
      </c>
      <c r="AJ117" s="430"/>
      <c r="AK117" s="430"/>
      <c r="AL117" s="430"/>
      <c r="AM117" s="430" t="s">
        <v>465</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c r="A120" s="329"/>
      <c r="B120" s="331"/>
      <c r="C120" s="332"/>
      <c r="D120" s="332"/>
      <c r="E120" s="332"/>
      <c r="F120" s="333"/>
      <c r="G120" s="907"/>
      <c r="H120" s="399"/>
      <c r="I120" s="399"/>
      <c r="J120" s="399"/>
      <c r="K120" s="399"/>
      <c r="L120" s="399"/>
      <c r="M120" s="399"/>
      <c r="N120" s="399"/>
      <c r="O120" s="400"/>
      <c r="P120" s="466"/>
      <c r="Q120" s="466"/>
      <c r="R120" s="466"/>
      <c r="S120" s="466"/>
      <c r="T120" s="466"/>
      <c r="U120" s="466"/>
      <c r="V120" s="466"/>
      <c r="W120" s="466"/>
      <c r="X120" s="467"/>
      <c r="Y120" s="908"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497</v>
      </c>
      <c r="AF122" s="430"/>
      <c r="AG122" s="430"/>
      <c r="AH122" s="430"/>
      <c r="AI122" s="430" t="s">
        <v>649</v>
      </c>
      <c r="AJ122" s="430"/>
      <c r="AK122" s="430"/>
      <c r="AL122" s="430"/>
      <c r="AM122" s="430" t="s">
        <v>465</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c r="A125" s="329"/>
      <c r="B125" s="331"/>
      <c r="C125" s="332"/>
      <c r="D125" s="332"/>
      <c r="E125" s="332"/>
      <c r="F125" s="333"/>
      <c r="G125" s="907"/>
      <c r="H125" s="399"/>
      <c r="I125" s="399"/>
      <c r="J125" s="399"/>
      <c r="K125" s="399"/>
      <c r="L125" s="399"/>
      <c r="M125" s="399"/>
      <c r="N125" s="399"/>
      <c r="O125" s="400"/>
      <c r="P125" s="466"/>
      <c r="Q125" s="466"/>
      <c r="R125" s="466"/>
      <c r="S125" s="466"/>
      <c r="T125" s="466"/>
      <c r="U125" s="466"/>
      <c r="V125" s="466"/>
      <c r="W125" s="466"/>
      <c r="X125" s="467"/>
      <c r="Y125" s="908"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497</v>
      </c>
      <c r="AF127" s="430"/>
      <c r="AG127" s="430"/>
      <c r="AH127" s="430"/>
      <c r="AI127" s="430" t="s">
        <v>649</v>
      </c>
      <c r="AJ127" s="430"/>
      <c r="AK127" s="430"/>
      <c r="AL127" s="430"/>
      <c r="AM127" s="430" t="s">
        <v>465</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c r="A130" s="329"/>
      <c r="B130" s="331"/>
      <c r="C130" s="332"/>
      <c r="D130" s="332"/>
      <c r="E130" s="332"/>
      <c r="F130" s="333"/>
      <c r="G130" s="907"/>
      <c r="H130" s="399"/>
      <c r="I130" s="399"/>
      <c r="J130" s="399"/>
      <c r="K130" s="399"/>
      <c r="L130" s="399"/>
      <c r="M130" s="399"/>
      <c r="N130" s="399"/>
      <c r="O130" s="400"/>
      <c r="P130" s="466"/>
      <c r="Q130" s="466"/>
      <c r="R130" s="466"/>
      <c r="S130" s="466"/>
      <c r="T130" s="466"/>
      <c r="U130" s="466"/>
      <c r="V130" s="466"/>
      <c r="W130" s="466"/>
      <c r="X130" s="467"/>
      <c r="Y130" s="908"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5" t="s">
        <v>496</v>
      </c>
      <c r="AR133" s="426"/>
      <c r="AS133" s="426"/>
      <c r="AT133" s="427"/>
      <c r="AU133" s="425" t="s">
        <v>674</v>
      </c>
      <c r="AV133" s="426"/>
      <c r="AW133" s="426"/>
      <c r="AX133" s="428"/>
      <c r="AY133">
        <f>COUNTA($G$134)</f>
        <v>0</v>
      </c>
    </row>
    <row r="134" spans="1:60" ht="23.25" hidden="1" customHeight="1">
      <c r="A134" s="363"/>
      <c r="B134" s="332"/>
      <c r="C134" s="332"/>
      <c r="D134" s="332"/>
      <c r="E134" s="332"/>
      <c r="F134" s="333"/>
      <c r="G134" s="444"/>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c r="A136" s="476" t="s">
        <v>662</v>
      </c>
      <c r="B136" s="356"/>
      <c r="C136" s="356"/>
      <c r="D136" s="356"/>
      <c r="E136" s="356"/>
      <c r="F136" s="477"/>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c r="A137" s="478"/>
      <c r="B137" s="337"/>
      <c r="C137" s="337"/>
      <c r="D137" s="337"/>
      <c r="E137" s="337"/>
      <c r="F137" s="479"/>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c r="A139" s="518" t="s">
        <v>313</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497</v>
      </c>
      <c r="AF139" s="430"/>
      <c r="AG139" s="430"/>
      <c r="AH139" s="430"/>
      <c r="AI139" s="430" t="s">
        <v>649</v>
      </c>
      <c r="AJ139" s="430"/>
      <c r="AK139" s="430"/>
      <c r="AL139" s="430"/>
      <c r="AM139" s="430" t="s">
        <v>465</v>
      </c>
      <c r="AN139" s="430"/>
      <c r="AO139" s="430"/>
      <c r="AP139" s="430"/>
      <c r="AQ139" s="473" t="s">
        <v>223</v>
      </c>
      <c r="AR139" s="474"/>
      <c r="AS139" s="474"/>
      <c r="AT139" s="475"/>
      <c r="AU139" s="337" t="s">
        <v>129</v>
      </c>
      <c r="AV139" s="337"/>
      <c r="AW139" s="337"/>
      <c r="AX139" s="342"/>
      <c r="AY139">
        <f>COUNTA($G$141)</f>
        <v>0</v>
      </c>
    </row>
    <row r="140" spans="1:60" ht="18.75" hidden="1" customHeight="1">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497</v>
      </c>
      <c r="AF151" s="430"/>
      <c r="AG151" s="430"/>
      <c r="AH151" s="430"/>
      <c r="AI151" s="430" t="s">
        <v>649</v>
      </c>
      <c r="AJ151" s="430"/>
      <c r="AK151" s="430"/>
      <c r="AL151" s="430"/>
      <c r="AM151" s="430" t="s">
        <v>465</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c r="A154" s="329"/>
      <c r="B154" s="331"/>
      <c r="C154" s="332"/>
      <c r="D154" s="332"/>
      <c r="E154" s="332"/>
      <c r="F154" s="333"/>
      <c r="G154" s="907"/>
      <c r="H154" s="399"/>
      <c r="I154" s="399"/>
      <c r="J154" s="399"/>
      <c r="K154" s="399"/>
      <c r="L154" s="399"/>
      <c r="M154" s="399"/>
      <c r="N154" s="399"/>
      <c r="O154" s="400"/>
      <c r="P154" s="466"/>
      <c r="Q154" s="466"/>
      <c r="R154" s="466"/>
      <c r="S154" s="466"/>
      <c r="T154" s="466"/>
      <c r="U154" s="466"/>
      <c r="V154" s="466"/>
      <c r="W154" s="466"/>
      <c r="X154" s="467"/>
      <c r="Y154" s="908"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497</v>
      </c>
      <c r="AF156" s="430"/>
      <c r="AG156" s="430"/>
      <c r="AH156" s="430"/>
      <c r="AI156" s="430" t="s">
        <v>649</v>
      </c>
      <c r="AJ156" s="430"/>
      <c r="AK156" s="430"/>
      <c r="AL156" s="430"/>
      <c r="AM156" s="430" t="s">
        <v>465</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c r="A159" s="329"/>
      <c r="B159" s="331"/>
      <c r="C159" s="332"/>
      <c r="D159" s="332"/>
      <c r="E159" s="332"/>
      <c r="F159" s="333"/>
      <c r="G159" s="907"/>
      <c r="H159" s="399"/>
      <c r="I159" s="399"/>
      <c r="J159" s="399"/>
      <c r="K159" s="399"/>
      <c r="L159" s="399"/>
      <c r="M159" s="399"/>
      <c r="N159" s="399"/>
      <c r="O159" s="400"/>
      <c r="P159" s="466"/>
      <c r="Q159" s="466"/>
      <c r="R159" s="466"/>
      <c r="S159" s="466"/>
      <c r="T159" s="466"/>
      <c r="U159" s="466"/>
      <c r="V159" s="466"/>
      <c r="W159" s="466"/>
      <c r="X159" s="467"/>
      <c r="Y159" s="908"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497</v>
      </c>
      <c r="AF161" s="430"/>
      <c r="AG161" s="430"/>
      <c r="AH161" s="430"/>
      <c r="AI161" s="430" t="s">
        <v>649</v>
      </c>
      <c r="AJ161" s="430"/>
      <c r="AK161" s="430"/>
      <c r="AL161" s="430"/>
      <c r="AM161" s="430" t="s">
        <v>465</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c r="A164" s="329"/>
      <c r="B164" s="331"/>
      <c r="C164" s="332"/>
      <c r="D164" s="332"/>
      <c r="E164" s="332"/>
      <c r="F164" s="333"/>
      <c r="G164" s="907"/>
      <c r="H164" s="399"/>
      <c r="I164" s="399"/>
      <c r="J164" s="399"/>
      <c r="K164" s="399"/>
      <c r="L164" s="399"/>
      <c r="M164" s="399"/>
      <c r="N164" s="399"/>
      <c r="O164" s="400"/>
      <c r="P164" s="466"/>
      <c r="Q164" s="466"/>
      <c r="R164" s="466"/>
      <c r="S164" s="466"/>
      <c r="T164" s="466"/>
      <c r="U164" s="466"/>
      <c r="V164" s="466"/>
      <c r="W164" s="466"/>
      <c r="X164" s="467"/>
      <c r="Y164" s="908"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5" t="s">
        <v>496</v>
      </c>
      <c r="AR167" s="426"/>
      <c r="AS167" s="426"/>
      <c r="AT167" s="427"/>
      <c r="AU167" s="425" t="s">
        <v>674</v>
      </c>
      <c r="AV167" s="426"/>
      <c r="AW167" s="426"/>
      <c r="AX167" s="428"/>
      <c r="AY167">
        <f>COUNTA($G$168)</f>
        <v>0</v>
      </c>
    </row>
    <row r="168" spans="1:60" ht="23.25" hidden="1" customHeight="1">
      <c r="A168" s="363"/>
      <c r="B168" s="332"/>
      <c r="C168" s="332"/>
      <c r="D168" s="332"/>
      <c r="E168" s="332"/>
      <c r="F168" s="333"/>
      <c r="G168" s="444"/>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c r="A170" s="476" t="s">
        <v>662</v>
      </c>
      <c r="B170" s="356"/>
      <c r="C170" s="356"/>
      <c r="D170" s="356"/>
      <c r="E170" s="356"/>
      <c r="F170" s="477"/>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c r="A171" s="478"/>
      <c r="B171" s="337"/>
      <c r="C171" s="337"/>
      <c r="D171" s="337"/>
      <c r="E171" s="337"/>
      <c r="F171" s="479"/>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c r="A173" s="518" t="s">
        <v>313</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497</v>
      </c>
      <c r="AF173" s="430"/>
      <c r="AG173" s="430"/>
      <c r="AH173" s="430"/>
      <c r="AI173" s="430" t="s">
        <v>649</v>
      </c>
      <c r="AJ173" s="430"/>
      <c r="AK173" s="430"/>
      <c r="AL173" s="430"/>
      <c r="AM173" s="430" t="s">
        <v>465</v>
      </c>
      <c r="AN173" s="430"/>
      <c r="AO173" s="430"/>
      <c r="AP173" s="430"/>
      <c r="AQ173" s="473" t="s">
        <v>223</v>
      </c>
      <c r="AR173" s="474"/>
      <c r="AS173" s="474"/>
      <c r="AT173" s="475"/>
      <c r="AU173" s="337" t="s">
        <v>129</v>
      </c>
      <c r="AV173" s="337"/>
      <c r="AW173" s="337"/>
      <c r="AX173" s="342"/>
      <c r="AY173">
        <f>COUNTA($G$175)</f>
        <v>0</v>
      </c>
    </row>
    <row r="174" spans="1:60" ht="18.75" hidden="1" customHeight="1">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497</v>
      </c>
      <c r="AF185" s="430"/>
      <c r="AG185" s="430"/>
      <c r="AH185" s="430"/>
      <c r="AI185" s="430" t="s">
        <v>649</v>
      </c>
      <c r="AJ185" s="430"/>
      <c r="AK185" s="430"/>
      <c r="AL185" s="430"/>
      <c r="AM185" s="430" t="s">
        <v>465</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c r="A188" s="329"/>
      <c r="B188" s="331"/>
      <c r="C188" s="332"/>
      <c r="D188" s="332"/>
      <c r="E188" s="332"/>
      <c r="F188" s="333"/>
      <c r="G188" s="907"/>
      <c r="H188" s="399"/>
      <c r="I188" s="399"/>
      <c r="J188" s="399"/>
      <c r="K188" s="399"/>
      <c r="L188" s="399"/>
      <c r="M188" s="399"/>
      <c r="N188" s="399"/>
      <c r="O188" s="400"/>
      <c r="P188" s="466"/>
      <c r="Q188" s="466"/>
      <c r="R188" s="466"/>
      <c r="S188" s="466"/>
      <c r="T188" s="466"/>
      <c r="U188" s="466"/>
      <c r="V188" s="466"/>
      <c r="W188" s="466"/>
      <c r="X188" s="467"/>
      <c r="Y188" s="908"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497</v>
      </c>
      <c r="AF190" s="430"/>
      <c r="AG190" s="430"/>
      <c r="AH190" s="430"/>
      <c r="AI190" s="430" t="s">
        <v>649</v>
      </c>
      <c r="AJ190" s="430"/>
      <c r="AK190" s="430"/>
      <c r="AL190" s="430"/>
      <c r="AM190" s="430" t="s">
        <v>465</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c r="A193" s="329"/>
      <c r="B193" s="331"/>
      <c r="C193" s="332"/>
      <c r="D193" s="332"/>
      <c r="E193" s="332"/>
      <c r="F193" s="333"/>
      <c r="G193" s="907"/>
      <c r="H193" s="399"/>
      <c r="I193" s="399"/>
      <c r="J193" s="399"/>
      <c r="K193" s="399"/>
      <c r="L193" s="399"/>
      <c r="M193" s="399"/>
      <c r="N193" s="399"/>
      <c r="O193" s="400"/>
      <c r="P193" s="466"/>
      <c r="Q193" s="466"/>
      <c r="R193" s="466"/>
      <c r="S193" s="466"/>
      <c r="T193" s="466"/>
      <c r="U193" s="466"/>
      <c r="V193" s="466"/>
      <c r="W193" s="466"/>
      <c r="X193" s="467"/>
      <c r="Y193" s="908"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497</v>
      </c>
      <c r="AF195" s="430"/>
      <c r="AG195" s="430"/>
      <c r="AH195" s="430"/>
      <c r="AI195" s="430" t="s">
        <v>649</v>
      </c>
      <c r="AJ195" s="430"/>
      <c r="AK195" s="430"/>
      <c r="AL195" s="430"/>
      <c r="AM195" s="430" t="s">
        <v>465</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c r="A198" s="329"/>
      <c r="B198" s="331"/>
      <c r="C198" s="332"/>
      <c r="D198" s="332"/>
      <c r="E198" s="332"/>
      <c r="F198" s="333"/>
      <c r="G198" s="907"/>
      <c r="H198" s="399"/>
      <c r="I198" s="399"/>
      <c r="J198" s="399"/>
      <c r="K198" s="399"/>
      <c r="L198" s="399"/>
      <c r="M198" s="399"/>
      <c r="N198" s="399"/>
      <c r="O198" s="400"/>
      <c r="P198" s="466"/>
      <c r="Q198" s="466"/>
      <c r="R198" s="466"/>
      <c r="S198" s="466"/>
      <c r="T198" s="466"/>
      <c r="U198" s="466"/>
      <c r="V198" s="466"/>
      <c r="W198" s="466"/>
      <c r="X198" s="467"/>
      <c r="Y198" s="908"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497</v>
      </c>
      <c r="AF200" s="430"/>
      <c r="AG200" s="430"/>
      <c r="AH200" s="430"/>
      <c r="AI200" s="430" t="s">
        <v>649</v>
      </c>
      <c r="AJ200" s="430"/>
      <c r="AK200" s="430"/>
      <c r="AL200" s="430"/>
      <c r="AM200" s="430" t="s">
        <v>465</v>
      </c>
      <c r="AN200" s="430"/>
      <c r="AO200" s="430"/>
      <c r="AP200" s="430"/>
      <c r="AQ200" s="506" t="s">
        <v>223</v>
      </c>
      <c r="AR200" s="507"/>
      <c r="AS200" s="507"/>
      <c r="AT200" s="508"/>
      <c r="AU200" s="558" t="s">
        <v>129</v>
      </c>
      <c r="AV200" s="558"/>
      <c r="AW200" s="558"/>
      <c r="AX200" s="559"/>
      <c r="AY200">
        <f>COUNTA($H$202)</f>
        <v>0</v>
      </c>
    </row>
    <row r="201" spans="1:60" ht="18.75" hidden="1" customHeight="1">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330</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497</v>
      </c>
      <c r="AF208" s="151"/>
      <c r="AG208" s="151"/>
      <c r="AH208" s="151"/>
      <c r="AI208" s="430" t="s">
        <v>649</v>
      </c>
      <c r="AJ208" s="430"/>
      <c r="AK208" s="430"/>
      <c r="AL208" s="430"/>
      <c r="AM208" s="430" t="s">
        <v>465</v>
      </c>
      <c r="AN208" s="430"/>
      <c r="AO208" s="430"/>
      <c r="AP208" s="430"/>
      <c r="AQ208" s="506" t="s">
        <v>223</v>
      </c>
      <c r="AR208" s="507"/>
      <c r="AS208" s="507"/>
      <c r="AT208" s="508"/>
      <c r="AU208" s="601" t="s">
        <v>129</v>
      </c>
      <c r="AV208" s="602"/>
      <c r="AW208" s="602"/>
      <c r="AX208" s="603"/>
      <c r="AY208">
        <f>COUNTA($H$210)</f>
        <v>0</v>
      </c>
    </row>
    <row r="209" spans="1:51" ht="18.75" hidden="1" customHeight="1">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c r="A213" s="660" t="s">
        <v>343</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c r="A214" s="518" t="s">
        <v>657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c r="AS214" s="676"/>
      <c r="AT214" s="677"/>
      <c r="AU214" s="677"/>
      <c r="AV214" s="677"/>
      <c r="AW214" s="677"/>
      <c r="AX214" s="678"/>
      <c r="AY214">
        <f>COUNTIF($AR$214,"☑")</f>
        <v>0</v>
      </c>
    </row>
    <row r="215" spans="1:51" ht="31.05" customHeight="1">
      <c r="A215" s="666" t="s">
        <v>363</v>
      </c>
      <c r="B215" s="667"/>
      <c r="C215" s="669" t="s">
        <v>227</v>
      </c>
      <c r="D215" s="667"/>
      <c r="E215" s="670" t="s">
        <v>243</v>
      </c>
      <c r="F215" s="671"/>
      <c r="G215" s="672" t="s">
        <v>723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63.6" customHeight="1">
      <c r="A216" s="668"/>
      <c r="B216" s="656"/>
      <c r="C216" s="655"/>
      <c r="D216" s="656"/>
      <c r="E216" s="470" t="s">
        <v>242</v>
      </c>
      <c r="F216" s="472"/>
      <c r="G216" s="153" t="s">
        <v>724</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786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8.4" customHeight="1">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787</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c r="A218" s="668"/>
      <c r="B218" s="656"/>
      <c r="C218" s="653" t="s">
        <v>680</v>
      </c>
      <c r="D218" s="654"/>
      <c r="E218" s="470" t="s">
        <v>359</v>
      </c>
      <c r="F218" s="472"/>
      <c r="G218" s="634" t="s">
        <v>230</v>
      </c>
      <c r="H218" s="635"/>
      <c r="I218" s="635"/>
      <c r="J218" s="657" t="s">
        <v>696</v>
      </c>
      <c r="K218" s="658"/>
      <c r="L218" s="658"/>
      <c r="M218" s="658"/>
      <c r="N218" s="658"/>
      <c r="O218" s="658"/>
      <c r="P218" s="658"/>
      <c r="Q218" s="658"/>
      <c r="R218" s="658"/>
      <c r="S218" s="658"/>
      <c r="T218" s="659"/>
      <c r="U218" s="632" t="s">
        <v>773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c r="A219" s="668"/>
      <c r="B219" s="656"/>
      <c r="C219" s="655"/>
      <c r="D219" s="656"/>
      <c r="E219" s="331"/>
      <c r="F219" s="333"/>
      <c r="G219" s="634" t="s">
        <v>681</v>
      </c>
      <c r="H219" s="635"/>
      <c r="I219" s="635"/>
      <c r="J219" s="635"/>
      <c r="K219" s="635"/>
      <c r="L219" s="635"/>
      <c r="M219" s="635"/>
      <c r="N219" s="635"/>
      <c r="O219" s="635"/>
      <c r="P219" s="635"/>
      <c r="Q219" s="635"/>
      <c r="R219" s="635"/>
      <c r="S219" s="635"/>
      <c r="T219" s="635"/>
      <c r="U219" s="631" t="s">
        <v>773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c r="A220" s="668"/>
      <c r="B220" s="656"/>
      <c r="C220" s="655"/>
      <c r="D220" s="656"/>
      <c r="E220" s="334"/>
      <c r="F220" s="336"/>
      <c r="G220" s="634" t="s">
        <v>668</v>
      </c>
      <c r="H220" s="635"/>
      <c r="I220" s="635"/>
      <c r="J220" s="635"/>
      <c r="K220" s="635"/>
      <c r="L220" s="635"/>
      <c r="M220" s="635"/>
      <c r="N220" s="635"/>
      <c r="O220" s="635"/>
      <c r="P220" s="635"/>
      <c r="Q220" s="635"/>
      <c r="R220" s="635"/>
      <c r="S220" s="635"/>
      <c r="T220" s="635"/>
      <c r="U220" s="159" t="s">
        <v>773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0"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706</v>
      </c>
      <c r="AE223" s="721"/>
      <c r="AF223" s="721"/>
      <c r="AG223" s="722" t="s">
        <v>707</v>
      </c>
      <c r="AH223" s="723"/>
      <c r="AI223" s="723"/>
      <c r="AJ223" s="723"/>
      <c r="AK223" s="723"/>
      <c r="AL223" s="723"/>
      <c r="AM223" s="723"/>
      <c r="AN223" s="723"/>
      <c r="AO223" s="723"/>
      <c r="AP223" s="723"/>
      <c r="AQ223" s="723"/>
      <c r="AR223" s="723"/>
      <c r="AS223" s="723"/>
      <c r="AT223" s="723"/>
      <c r="AU223" s="723"/>
      <c r="AV223" s="723"/>
      <c r="AW223" s="723"/>
      <c r="AX223" s="724"/>
    </row>
    <row r="224" spans="1:51" ht="31.05"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706</v>
      </c>
      <c r="AE224" s="702"/>
      <c r="AF224" s="702"/>
      <c r="AG224" s="728" t="s">
        <v>708</v>
      </c>
      <c r="AH224" s="729"/>
      <c r="AI224" s="729"/>
      <c r="AJ224" s="729"/>
      <c r="AK224" s="729"/>
      <c r="AL224" s="729"/>
      <c r="AM224" s="729"/>
      <c r="AN224" s="729"/>
      <c r="AO224" s="729"/>
      <c r="AP224" s="729"/>
      <c r="AQ224" s="729"/>
      <c r="AR224" s="729"/>
      <c r="AS224" s="729"/>
      <c r="AT224" s="729"/>
      <c r="AU224" s="729"/>
      <c r="AV224" s="729"/>
      <c r="AW224" s="729"/>
      <c r="AX224" s="730"/>
    </row>
    <row r="225" spans="1:50" ht="34.049999999999997"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706</v>
      </c>
      <c r="AE225" s="735"/>
      <c r="AF225" s="735"/>
      <c r="AG225" s="692" t="s">
        <v>775</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706</v>
      </c>
      <c r="AE226" s="690"/>
      <c r="AF226" s="690"/>
      <c r="AG226" s="376" t="s">
        <v>776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c r="A227" s="680"/>
      <c r="B227" s="681"/>
      <c r="C227" s="694"/>
      <c r="D227" s="695"/>
      <c r="E227" s="698" t="s">
        <v>341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709</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709</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33.6" customHeight="1">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706</v>
      </c>
      <c r="AE229" s="754"/>
      <c r="AF229" s="754"/>
      <c r="AG229" s="755" t="s">
        <v>711</v>
      </c>
      <c r="AH229" s="756"/>
      <c r="AI229" s="756"/>
      <c r="AJ229" s="756"/>
      <c r="AK229" s="756"/>
      <c r="AL229" s="756"/>
      <c r="AM229" s="756"/>
      <c r="AN229" s="756"/>
      <c r="AO229" s="756"/>
      <c r="AP229" s="756"/>
      <c r="AQ229" s="756"/>
      <c r="AR229" s="756"/>
      <c r="AS229" s="756"/>
      <c r="AT229" s="756"/>
      <c r="AU229" s="756"/>
      <c r="AV229" s="756"/>
      <c r="AW229" s="756"/>
      <c r="AX229" s="757"/>
    </row>
    <row r="230" spans="1:50" ht="32.1" customHeight="1">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706</v>
      </c>
      <c r="AE230" s="702"/>
      <c r="AF230" s="702"/>
      <c r="AG230" s="728" t="s">
        <v>712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710</v>
      </c>
      <c r="AE231" s="702"/>
      <c r="AF231" s="702"/>
      <c r="AG231" s="728" t="s">
        <v>696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706</v>
      </c>
      <c r="AE232" s="702"/>
      <c r="AF232" s="702"/>
      <c r="AG232" s="728" t="s">
        <v>713</v>
      </c>
      <c r="AH232" s="729"/>
      <c r="AI232" s="729"/>
      <c r="AJ232" s="729"/>
      <c r="AK232" s="729"/>
      <c r="AL232" s="729"/>
      <c r="AM232" s="729"/>
      <c r="AN232" s="729"/>
      <c r="AO232" s="729"/>
      <c r="AP232" s="729"/>
      <c r="AQ232" s="729"/>
      <c r="AR232" s="729"/>
      <c r="AS232" s="729"/>
      <c r="AT232" s="729"/>
      <c r="AU232" s="729"/>
      <c r="AV232" s="729"/>
      <c r="AW232" s="729"/>
      <c r="AX232" s="730"/>
    </row>
    <row r="233" spans="1:50" ht="75" customHeight="1">
      <c r="A233" s="680"/>
      <c r="B233" s="682"/>
      <c r="C233" s="748" t="s">
        <v>311</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706</v>
      </c>
      <c r="AE233" s="735"/>
      <c r="AF233" s="735"/>
      <c r="AG233" s="750" t="s">
        <v>778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c r="A234" s="680"/>
      <c r="B234" s="682"/>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710</v>
      </c>
      <c r="AE234" s="702"/>
      <c r="AF234" s="703"/>
      <c r="AG234" s="728" t="s">
        <v>696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83"/>
      <c r="B235" s="684"/>
      <c r="C235" s="739" t="s">
        <v>299</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706</v>
      </c>
      <c r="AE235" s="743"/>
      <c r="AF235" s="744"/>
      <c r="AG235" s="745" t="s">
        <v>714</v>
      </c>
      <c r="AH235" s="746"/>
      <c r="AI235" s="746"/>
      <c r="AJ235" s="746"/>
      <c r="AK235" s="746"/>
      <c r="AL235" s="746"/>
      <c r="AM235" s="746"/>
      <c r="AN235" s="746"/>
      <c r="AO235" s="746"/>
      <c r="AP235" s="746"/>
      <c r="AQ235" s="746"/>
      <c r="AR235" s="746"/>
      <c r="AS235" s="746"/>
      <c r="AT235" s="746"/>
      <c r="AU235" s="746"/>
      <c r="AV235" s="746"/>
      <c r="AW235" s="746"/>
      <c r="AX235" s="747"/>
    </row>
    <row r="236" spans="1:50" ht="45.6" customHeight="1">
      <c r="A236" s="137" t="s">
        <v>38</v>
      </c>
      <c r="B236" s="760"/>
      <c r="C236" s="761" t="s">
        <v>300</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706</v>
      </c>
      <c r="AE236" s="754"/>
      <c r="AF236" s="764"/>
      <c r="AG236" s="755" t="s">
        <v>730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710</v>
      </c>
      <c r="AE237" s="769"/>
      <c r="AF237" s="769"/>
      <c r="AG237" s="728" t="s">
        <v>696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706</v>
      </c>
      <c r="AE238" s="702"/>
      <c r="AF238" s="702"/>
      <c r="AG238" s="728" t="s">
        <v>777</v>
      </c>
      <c r="AH238" s="729"/>
      <c r="AI238" s="729"/>
      <c r="AJ238" s="729"/>
      <c r="AK238" s="729"/>
      <c r="AL238" s="729"/>
      <c r="AM238" s="729"/>
      <c r="AN238" s="729"/>
      <c r="AO238" s="729"/>
      <c r="AP238" s="729"/>
      <c r="AQ238" s="729"/>
      <c r="AR238" s="729"/>
      <c r="AS238" s="729"/>
      <c r="AT238" s="729"/>
      <c r="AU238" s="729"/>
      <c r="AV238" s="729"/>
      <c r="AW238" s="729"/>
      <c r="AX238" s="730"/>
    </row>
    <row r="239" spans="1:50" ht="33" customHeight="1">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706</v>
      </c>
      <c r="AE239" s="702"/>
      <c r="AF239" s="702"/>
      <c r="AG239" s="758" t="s">
        <v>715</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710</v>
      </c>
      <c r="AE240" s="690"/>
      <c r="AF240" s="781"/>
      <c r="AG240" s="376" t="s">
        <v>772</v>
      </c>
      <c r="AH240" s="154"/>
      <c r="AI240" s="154"/>
      <c r="AJ240" s="154"/>
      <c r="AK240" s="154"/>
      <c r="AL240" s="154"/>
      <c r="AM240" s="154"/>
      <c r="AN240" s="154"/>
      <c r="AO240" s="154"/>
      <c r="AP240" s="154"/>
      <c r="AQ240" s="154"/>
      <c r="AR240" s="154"/>
      <c r="AS240" s="154"/>
      <c r="AT240" s="154"/>
      <c r="AU240" s="154"/>
      <c r="AV240" s="154"/>
      <c r="AW240" s="154"/>
      <c r="AX240" s="691"/>
    </row>
    <row r="241" spans="1:50" ht="19.8" customHeight="1">
      <c r="A241" s="775"/>
      <c r="B241" s="776"/>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hidden="1" customHeight="1">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customHeight="1">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97.5" customHeight="1">
      <c r="A247" s="137" t="s">
        <v>46</v>
      </c>
      <c r="B247" s="138"/>
      <c r="C247" s="141" t="s">
        <v>50</v>
      </c>
      <c r="D247" s="142"/>
      <c r="E247" s="142"/>
      <c r="F247" s="143"/>
      <c r="G247" s="144" t="s">
        <v>779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780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9.1" customHeight="1" thickBot="1">
      <c r="A250" s="127" t="s">
        <v>731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132</v>
      </c>
      <c r="B252" s="134"/>
      <c r="C252" s="134"/>
      <c r="D252" s="134"/>
      <c r="E252" s="135"/>
      <c r="F252" s="136" t="s">
        <v>782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783</v>
      </c>
      <c r="B254" s="134"/>
      <c r="C254" s="134"/>
      <c r="D254" s="134"/>
      <c r="E254" s="135"/>
      <c r="F254" s="789" t="s">
        <v>784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53.55" customHeight="1" thickBot="1">
      <c r="A256" s="795" t="s">
        <v>716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c r="A258" s="799" t="s">
        <v>357</v>
      </c>
      <c r="B258" s="800"/>
      <c r="C258" s="800"/>
      <c r="D258" s="801"/>
      <c r="E258" s="785" t="s">
        <v>725</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c r="A259" s="151" t="s">
        <v>356</v>
      </c>
      <c r="B259" s="151"/>
      <c r="C259" s="151"/>
      <c r="D259" s="151"/>
      <c r="E259" s="785" t="s">
        <v>725</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c r="A260" s="151" t="s">
        <v>355</v>
      </c>
      <c r="B260" s="151"/>
      <c r="C260" s="151"/>
      <c r="D260" s="151"/>
      <c r="E260" s="785" t="s">
        <v>725</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c r="A261" s="151" t="s">
        <v>354</v>
      </c>
      <c r="B261" s="151"/>
      <c r="C261" s="151"/>
      <c r="D261" s="151"/>
      <c r="E261" s="785" t="s">
        <v>725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c r="A262" s="151" t="s">
        <v>353</v>
      </c>
      <c r="B262" s="151"/>
      <c r="C262" s="151"/>
      <c r="D262" s="151"/>
      <c r="E262" s="785" t="s">
        <v>725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c r="A263" s="151" t="s">
        <v>352</v>
      </c>
      <c r="B263" s="151"/>
      <c r="C263" s="151"/>
      <c r="D263" s="151"/>
      <c r="E263" s="785" t="s">
        <v>726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c r="A264" s="151" t="s">
        <v>351</v>
      </c>
      <c r="B264" s="151"/>
      <c r="C264" s="151"/>
      <c r="D264" s="151"/>
      <c r="E264" s="785" t="s">
        <v>725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c r="A265" s="151" t="s">
        <v>350</v>
      </c>
      <c r="B265" s="151"/>
      <c r="C265" s="151"/>
      <c r="D265" s="151"/>
      <c r="E265" s="785" t="s">
        <v>727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c r="A266" s="151" t="s">
        <v>497</v>
      </c>
      <c r="B266" s="151"/>
      <c r="C266" s="151"/>
      <c r="D266" s="151"/>
      <c r="E266" s="804" t="s">
        <v>689</v>
      </c>
      <c r="F266" s="805"/>
      <c r="G266" s="805"/>
      <c r="H266" s="92" t="str">
        <f>IF(E266="","","-")</f>
        <v>-</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c r="A267" s="151" t="s">
        <v>677</v>
      </c>
      <c r="B267" s="151"/>
      <c r="C267" s="151"/>
      <c r="D267" s="151"/>
      <c r="E267" s="804" t="s">
        <v>689</v>
      </c>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c r="A268" s="151" t="s">
        <v>465</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1" t="s">
        <v>346</v>
      </c>
      <c r="B308" s="812"/>
      <c r="C308" s="812"/>
      <c r="D308" s="812"/>
      <c r="E308" s="812"/>
      <c r="F308" s="813"/>
      <c r="G308" s="817" t="s">
        <v>733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c r="A310" s="814"/>
      <c r="B310" s="815"/>
      <c r="C310" s="815"/>
      <c r="D310" s="815"/>
      <c r="E310" s="815"/>
      <c r="F310" s="816"/>
      <c r="G310" s="838"/>
      <c r="H310" s="839"/>
      <c r="I310" s="839"/>
      <c r="J310" s="839"/>
      <c r="K310" s="840"/>
      <c r="L310" s="841" t="s">
        <v>732</v>
      </c>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t="s">
        <v>771</v>
      </c>
      <c r="AI310" s="842"/>
      <c r="AJ310" s="842"/>
      <c r="AK310" s="842"/>
      <c r="AL310" s="842"/>
      <c r="AM310" s="842"/>
      <c r="AN310" s="842"/>
      <c r="AO310" s="842"/>
      <c r="AP310" s="842"/>
      <c r="AQ310" s="842"/>
      <c r="AR310" s="842"/>
      <c r="AS310" s="842"/>
      <c r="AT310" s="843"/>
      <c r="AU310" s="844"/>
      <c r="AV310" s="845"/>
      <c r="AW310" s="845"/>
      <c r="AX310" s="847"/>
    </row>
    <row r="311" spans="1:50" ht="24.75" hidden="1" customHeight="1">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customHeight="1">
      <c r="A321" s="814"/>
      <c r="B321" s="815"/>
      <c r="C321" s="815"/>
      <c r="D321" s="815"/>
      <c r="E321" s="815"/>
      <c r="F321" s="816"/>
      <c r="G321" s="817" t="s">
        <v>739</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740</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customHeight="1">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customHeight="1">
      <c r="A323" s="814"/>
      <c r="B323" s="815"/>
      <c r="C323" s="815"/>
      <c r="D323" s="815"/>
      <c r="E323" s="815"/>
      <c r="F323" s="816"/>
      <c r="G323" s="838"/>
      <c r="H323" s="839"/>
      <c r="I323" s="839"/>
      <c r="J323" s="839"/>
      <c r="K323" s="840"/>
      <c r="L323" s="841" t="s">
        <v>771</v>
      </c>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t="s">
        <v>771</v>
      </c>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customHeight="1" thickBot="1">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customHeight="1">
      <c r="A334" s="814"/>
      <c r="B334" s="815"/>
      <c r="C334" s="815"/>
      <c r="D334" s="815"/>
      <c r="E334" s="815"/>
      <c r="F334" s="816"/>
      <c r="G334" s="817" t="s">
        <v>741</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customHeight="1">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customHeight="1">
      <c r="A336" s="814"/>
      <c r="B336" s="815"/>
      <c r="C336" s="815"/>
      <c r="D336" s="815"/>
      <c r="E336" s="815"/>
      <c r="F336" s="816"/>
      <c r="G336" s="838"/>
      <c r="H336" s="839"/>
      <c r="I336" s="839"/>
      <c r="J336" s="839"/>
      <c r="K336" s="840"/>
      <c r="L336" s="841" t="s">
        <v>771</v>
      </c>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customHeight="1">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c r="A360" s="857" t="s">
        <v>658</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309</v>
      </c>
      <c r="AM360" s="861"/>
      <c r="AN360" s="861"/>
      <c r="AO360" s="94" t="s">
        <v>308</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307</v>
      </c>
      <c r="AD365" s="863"/>
      <c r="AE365" s="863"/>
      <c r="AF365" s="863"/>
      <c r="AG365" s="863"/>
      <c r="AH365" s="864" t="s">
        <v>327</v>
      </c>
      <c r="AI365" s="862"/>
      <c r="AJ365" s="862"/>
      <c r="AK365" s="862"/>
      <c r="AL365" s="862" t="s">
        <v>19</v>
      </c>
      <c r="AM365" s="862"/>
      <c r="AN365" s="862"/>
      <c r="AO365" s="866"/>
      <c r="AP365" s="887" t="s">
        <v>275</v>
      </c>
      <c r="AQ365" s="887"/>
      <c r="AR365" s="887"/>
      <c r="AS365" s="887"/>
      <c r="AT365" s="887"/>
      <c r="AU365" s="887"/>
      <c r="AV365" s="887"/>
      <c r="AW365" s="887"/>
      <c r="AX365" s="887"/>
    </row>
    <row r="366" spans="1:51" ht="65.25" customHeight="1">
      <c r="A366" s="873">
        <v>1</v>
      </c>
      <c r="B366" s="873">
        <v>1</v>
      </c>
      <c r="C366" s="874" t="s">
        <v>742</v>
      </c>
      <c r="D366" s="875"/>
      <c r="E366" s="875"/>
      <c r="F366" s="875"/>
      <c r="G366" s="875"/>
      <c r="H366" s="875"/>
      <c r="I366" s="875"/>
      <c r="J366" s="876">
        <v>1010005005918</v>
      </c>
      <c r="K366" s="877"/>
      <c r="L366" s="877"/>
      <c r="M366" s="877"/>
      <c r="N366" s="877"/>
      <c r="O366" s="877"/>
      <c r="P366" s="878" t="s">
        <v>745</v>
      </c>
      <c r="Q366" s="879"/>
      <c r="R366" s="879"/>
      <c r="S366" s="879"/>
      <c r="T366" s="879"/>
      <c r="U366" s="879"/>
      <c r="V366" s="879"/>
      <c r="W366" s="879"/>
      <c r="X366" s="879"/>
      <c r="Y366" s="880">
        <v>0.9</v>
      </c>
      <c r="Z366" s="881"/>
      <c r="AA366" s="881"/>
      <c r="AB366" s="882"/>
      <c r="AC366" s="883" t="s">
        <v>338</v>
      </c>
      <c r="AD366" s="884"/>
      <c r="AE366" s="884"/>
      <c r="AF366" s="884"/>
      <c r="AG366" s="884"/>
      <c r="AH366" s="867" t="s">
        <v>743</v>
      </c>
      <c r="AI366" s="868"/>
      <c r="AJ366" s="868"/>
      <c r="AK366" s="868"/>
      <c r="AL366" s="869" t="s">
        <v>743</v>
      </c>
      <c r="AM366" s="870"/>
      <c r="AN366" s="870"/>
      <c r="AO366" s="871"/>
      <c r="AP366" s="872"/>
      <c r="AQ366" s="872"/>
      <c r="AR366" s="872"/>
      <c r="AS366" s="872"/>
      <c r="AT366" s="872"/>
      <c r="AU366" s="872"/>
      <c r="AV366" s="872"/>
      <c r="AW366" s="872"/>
      <c r="AX366" s="872"/>
    </row>
    <row r="367" spans="1:51" ht="30" hidden="1" customHeight="1">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307</v>
      </c>
      <c r="AD398" s="863"/>
      <c r="AE398" s="863"/>
      <c r="AF398" s="863"/>
      <c r="AG398" s="863"/>
      <c r="AH398" s="864" t="s">
        <v>327</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60" customHeight="1">
      <c r="A399" s="873">
        <v>1</v>
      </c>
      <c r="B399" s="873">
        <v>1</v>
      </c>
      <c r="C399" s="874" t="s">
        <v>742</v>
      </c>
      <c r="D399" s="875"/>
      <c r="E399" s="875"/>
      <c r="F399" s="875"/>
      <c r="G399" s="875"/>
      <c r="H399" s="875"/>
      <c r="I399" s="875"/>
      <c r="J399" s="876">
        <v>1010005005918</v>
      </c>
      <c r="K399" s="877"/>
      <c r="L399" s="877"/>
      <c r="M399" s="877"/>
      <c r="N399" s="877"/>
      <c r="O399" s="877"/>
      <c r="P399" s="878" t="s">
        <v>744</v>
      </c>
      <c r="Q399" s="879"/>
      <c r="R399" s="879"/>
      <c r="S399" s="879"/>
      <c r="T399" s="879"/>
      <c r="U399" s="879"/>
      <c r="V399" s="879"/>
      <c r="W399" s="879"/>
      <c r="X399" s="879"/>
      <c r="Y399" s="880">
        <v>0.9</v>
      </c>
      <c r="Z399" s="881"/>
      <c r="AA399" s="881"/>
      <c r="AB399" s="882"/>
      <c r="AC399" s="883" t="s">
        <v>338</v>
      </c>
      <c r="AD399" s="884"/>
      <c r="AE399" s="884"/>
      <c r="AF399" s="884"/>
      <c r="AG399" s="884"/>
      <c r="AH399" s="867" t="s">
        <v>743</v>
      </c>
      <c r="AI399" s="868"/>
      <c r="AJ399" s="868"/>
      <c r="AK399" s="868"/>
      <c r="AL399" s="869" t="s">
        <v>743</v>
      </c>
      <c r="AM399" s="870"/>
      <c r="AN399" s="870"/>
      <c r="AO399" s="871"/>
      <c r="AP399" s="872"/>
      <c r="AQ399" s="872"/>
      <c r="AR399" s="872"/>
      <c r="AS399" s="872"/>
      <c r="AT399" s="872"/>
      <c r="AU399" s="872"/>
      <c r="AV399" s="872"/>
      <c r="AW399" s="872"/>
      <c r="AX399" s="872"/>
      <c r="AY399">
        <f>$AY$396</f>
        <v>1</v>
      </c>
    </row>
    <row r="400" spans="1:51" ht="30" hidden="1" customHeight="1">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307</v>
      </c>
      <c r="AD431" s="863"/>
      <c r="AE431" s="863"/>
      <c r="AF431" s="863"/>
      <c r="AG431" s="863"/>
      <c r="AH431" s="864" t="s">
        <v>327</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68.25" customHeight="1">
      <c r="A432" s="873">
        <v>1</v>
      </c>
      <c r="B432" s="873">
        <v>1</v>
      </c>
      <c r="C432" s="874" t="s">
        <v>742</v>
      </c>
      <c r="D432" s="875"/>
      <c r="E432" s="875"/>
      <c r="F432" s="875"/>
      <c r="G432" s="875"/>
      <c r="H432" s="875"/>
      <c r="I432" s="875"/>
      <c r="J432" s="876">
        <v>1010005005918</v>
      </c>
      <c r="K432" s="877"/>
      <c r="L432" s="877"/>
      <c r="M432" s="877"/>
      <c r="N432" s="877"/>
      <c r="O432" s="877"/>
      <c r="P432" s="878" t="s">
        <v>746</v>
      </c>
      <c r="Q432" s="879"/>
      <c r="R432" s="879"/>
      <c r="S432" s="879"/>
      <c r="T432" s="879"/>
      <c r="U432" s="879"/>
      <c r="V432" s="879"/>
      <c r="W432" s="879"/>
      <c r="X432" s="879"/>
      <c r="Y432" s="880">
        <v>0.2</v>
      </c>
      <c r="Z432" s="881"/>
      <c r="AA432" s="881"/>
      <c r="AB432" s="882"/>
      <c r="AC432" s="883" t="s">
        <v>338</v>
      </c>
      <c r="AD432" s="884"/>
      <c r="AE432" s="884"/>
      <c r="AF432" s="884"/>
      <c r="AG432" s="884"/>
      <c r="AH432" s="867" t="s">
        <v>743</v>
      </c>
      <c r="AI432" s="868"/>
      <c r="AJ432" s="868"/>
      <c r="AK432" s="868"/>
      <c r="AL432" s="869" t="s">
        <v>743</v>
      </c>
      <c r="AM432" s="870"/>
      <c r="AN432" s="870"/>
      <c r="AO432" s="871"/>
      <c r="AP432" s="872"/>
      <c r="AQ432" s="872"/>
      <c r="AR432" s="872"/>
      <c r="AS432" s="872"/>
      <c r="AT432" s="872"/>
      <c r="AU432" s="872"/>
      <c r="AV432" s="872"/>
      <c r="AW432" s="872"/>
      <c r="AX432" s="872"/>
      <c r="AY432">
        <f>$AY$429</f>
        <v>1</v>
      </c>
    </row>
    <row r="433" spans="1:51" ht="30" hidden="1" customHeight="1">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307</v>
      </c>
      <c r="AD464" s="863"/>
      <c r="AE464" s="863"/>
      <c r="AF464" s="863"/>
      <c r="AG464" s="863"/>
      <c r="AH464" s="864" t="s">
        <v>327</v>
      </c>
      <c r="AI464" s="862"/>
      <c r="AJ464" s="862"/>
      <c r="AK464" s="862"/>
      <c r="AL464" s="862" t="s">
        <v>19</v>
      </c>
      <c r="AM464" s="862"/>
      <c r="AN464" s="862"/>
      <c r="AO464" s="866"/>
      <c r="AP464" s="887" t="s">
        <v>275</v>
      </c>
      <c r="AQ464" s="887"/>
      <c r="AR464" s="887"/>
      <c r="AS464" s="887"/>
      <c r="AT464" s="887"/>
      <c r="AU464" s="887"/>
      <c r="AV464" s="887"/>
      <c r="AW464" s="887"/>
      <c r="AX464" s="887"/>
      <c r="AY464">
        <f>$AY$462</f>
        <v>1</v>
      </c>
    </row>
    <row r="465" spans="1:51" ht="56.25" customHeight="1">
      <c r="A465" s="873">
        <v>1</v>
      </c>
      <c r="B465" s="873">
        <v>1</v>
      </c>
      <c r="C465" s="874" t="s">
        <v>753</v>
      </c>
      <c r="D465" s="875"/>
      <c r="E465" s="875"/>
      <c r="F465" s="875"/>
      <c r="G465" s="875"/>
      <c r="H465" s="875"/>
      <c r="I465" s="875"/>
      <c r="J465" s="876"/>
      <c r="K465" s="877"/>
      <c r="L465" s="877"/>
      <c r="M465" s="877"/>
      <c r="N465" s="877"/>
      <c r="O465" s="877"/>
      <c r="P465" s="878" t="s">
        <v>747</v>
      </c>
      <c r="Q465" s="879"/>
      <c r="R465" s="879"/>
      <c r="S465" s="879"/>
      <c r="T465" s="879"/>
      <c r="U465" s="879"/>
      <c r="V465" s="879"/>
      <c r="W465" s="879"/>
      <c r="X465" s="879"/>
      <c r="Y465" s="880">
        <v>0.02</v>
      </c>
      <c r="Z465" s="881"/>
      <c r="AA465" s="881"/>
      <c r="AB465" s="882"/>
      <c r="AC465" s="883" t="s">
        <v>76</v>
      </c>
      <c r="AD465" s="884"/>
      <c r="AE465" s="884"/>
      <c r="AF465" s="884"/>
      <c r="AG465" s="884"/>
      <c r="AH465" s="867" t="s">
        <v>743</v>
      </c>
      <c r="AI465" s="868"/>
      <c r="AJ465" s="868"/>
      <c r="AK465" s="868"/>
      <c r="AL465" s="869" t="s">
        <v>743</v>
      </c>
      <c r="AM465" s="870"/>
      <c r="AN465" s="870"/>
      <c r="AO465" s="871"/>
      <c r="AP465" s="872"/>
      <c r="AQ465" s="872"/>
      <c r="AR465" s="872"/>
      <c r="AS465" s="872"/>
      <c r="AT465" s="872"/>
      <c r="AU465" s="872"/>
      <c r="AV465" s="872"/>
      <c r="AW465" s="872"/>
      <c r="AX465" s="872"/>
      <c r="AY465">
        <f>$AY$462</f>
        <v>1</v>
      </c>
    </row>
    <row r="466" spans="1:51" ht="48.75" customHeight="1">
      <c r="A466" s="873">
        <v>2</v>
      </c>
      <c r="B466" s="873">
        <v>1</v>
      </c>
      <c r="C466" s="874" t="s">
        <v>754</v>
      </c>
      <c r="D466" s="875"/>
      <c r="E466" s="875"/>
      <c r="F466" s="875"/>
      <c r="G466" s="875"/>
      <c r="H466" s="875"/>
      <c r="I466" s="875"/>
      <c r="J466" s="876"/>
      <c r="K466" s="877"/>
      <c r="L466" s="877"/>
      <c r="M466" s="877"/>
      <c r="N466" s="877"/>
      <c r="O466" s="877"/>
      <c r="P466" s="878" t="s">
        <v>748</v>
      </c>
      <c r="Q466" s="879"/>
      <c r="R466" s="879"/>
      <c r="S466" s="879"/>
      <c r="T466" s="879"/>
      <c r="U466" s="879"/>
      <c r="V466" s="879"/>
      <c r="W466" s="879"/>
      <c r="X466" s="879"/>
      <c r="Y466" s="880">
        <v>0.02</v>
      </c>
      <c r="Z466" s="881"/>
      <c r="AA466" s="881"/>
      <c r="AB466" s="882"/>
      <c r="AC466" s="883" t="s">
        <v>76</v>
      </c>
      <c r="AD466" s="884"/>
      <c r="AE466" s="884"/>
      <c r="AF466" s="884"/>
      <c r="AG466" s="884"/>
      <c r="AH466" s="867" t="s">
        <v>743</v>
      </c>
      <c r="AI466" s="868"/>
      <c r="AJ466" s="868"/>
      <c r="AK466" s="868"/>
      <c r="AL466" s="869" t="s">
        <v>743</v>
      </c>
      <c r="AM466" s="870"/>
      <c r="AN466" s="870"/>
      <c r="AO466" s="871"/>
      <c r="AP466" s="872"/>
      <c r="AQ466" s="872"/>
      <c r="AR466" s="872"/>
      <c r="AS466" s="872"/>
      <c r="AT466" s="872"/>
      <c r="AU466" s="872"/>
      <c r="AV466" s="872"/>
      <c r="AW466" s="872"/>
      <c r="AX466" s="872"/>
      <c r="AY466">
        <f>COUNTA($C$466)</f>
        <v>1</v>
      </c>
    </row>
    <row r="467" spans="1:51" ht="48.75" customHeight="1">
      <c r="A467" s="873">
        <v>3</v>
      </c>
      <c r="B467" s="873">
        <v>1</v>
      </c>
      <c r="C467" s="874" t="s">
        <v>755</v>
      </c>
      <c r="D467" s="875"/>
      <c r="E467" s="875"/>
      <c r="F467" s="875"/>
      <c r="G467" s="875"/>
      <c r="H467" s="875"/>
      <c r="I467" s="875"/>
      <c r="J467" s="876"/>
      <c r="K467" s="877"/>
      <c r="L467" s="877"/>
      <c r="M467" s="877"/>
      <c r="N467" s="877"/>
      <c r="O467" s="877"/>
      <c r="P467" s="878" t="s">
        <v>749</v>
      </c>
      <c r="Q467" s="879"/>
      <c r="R467" s="879"/>
      <c r="S467" s="879"/>
      <c r="T467" s="879"/>
      <c r="U467" s="879"/>
      <c r="V467" s="879"/>
      <c r="W467" s="879"/>
      <c r="X467" s="879"/>
      <c r="Y467" s="880">
        <v>0.02</v>
      </c>
      <c r="Z467" s="881"/>
      <c r="AA467" s="881"/>
      <c r="AB467" s="882"/>
      <c r="AC467" s="883" t="s">
        <v>76</v>
      </c>
      <c r="AD467" s="884"/>
      <c r="AE467" s="884"/>
      <c r="AF467" s="884"/>
      <c r="AG467" s="884"/>
      <c r="AH467" s="867" t="s">
        <v>743</v>
      </c>
      <c r="AI467" s="868"/>
      <c r="AJ467" s="868"/>
      <c r="AK467" s="868"/>
      <c r="AL467" s="869" t="s">
        <v>743</v>
      </c>
      <c r="AM467" s="870"/>
      <c r="AN467" s="870"/>
      <c r="AO467" s="871"/>
      <c r="AP467" s="872"/>
      <c r="AQ467" s="872"/>
      <c r="AR467" s="872"/>
      <c r="AS467" s="872"/>
      <c r="AT467" s="872"/>
      <c r="AU467" s="872"/>
      <c r="AV467" s="872"/>
      <c r="AW467" s="872"/>
      <c r="AX467" s="872"/>
      <c r="AY467">
        <f>COUNTA($C$467)</f>
        <v>1</v>
      </c>
    </row>
    <row r="468" spans="1:51" ht="48.75" customHeight="1">
      <c r="A468" s="873">
        <v>4</v>
      </c>
      <c r="B468" s="873">
        <v>1</v>
      </c>
      <c r="C468" s="874" t="s">
        <v>756</v>
      </c>
      <c r="D468" s="875"/>
      <c r="E468" s="875"/>
      <c r="F468" s="875"/>
      <c r="G468" s="875"/>
      <c r="H468" s="875"/>
      <c r="I468" s="875"/>
      <c r="J468" s="876"/>
      <c r="K468" s="877"/>
      <c r="L468" s="877"/>
      <c r="M468" s="877"/>
      <c r="N468" s="877"/>
      <c r="O468" s="877"/>
      <c r="P468" s="878" t="s">
        <v>750</v>
      </c>
      <c r="Q468" s="879"/>
      <c r="R468" s="879"/>
      <c r="S468" s="879"/>
      <c r="T468" s="879"/>
      <c r="U468" s="879"/>
      <c r="V468" s="879"/>
      <c r="W468" s="879"/>
      <c r="X468" s="879"/>
      <c r="Y468" s="880">
        <v>0.02</v>
      </c>
      <c r="Z468" s="881"/>
      <c r="AA468" s="881"/>
      <c r="AB468" s="882"/>
      <c r="AC468" s="883" t="s">
        <v>76</v>
      </c>
      <c r="AD468" s="884"/>
      <c r="AE468" s="884"/>
      <c r="AF468" s="884"/>
      <c r="AG468" s="884"/>
      <c r="AH468" s="867" t="s">
        <v>743</v>
      </c>
      <c r="AI468" s="868"/>
      <c r="AJ468" s="868"/>
      <c r="AK468" s="868"/>
      <c r="AL468" s="869" t="s">
        <v>743</v>
      </c>
      <c r="AM468" s="870"/>
      <c r="AN468" s="870"/>
      <c r="AO468" s="871"/>
      <c r="AP468" s="872"/>
      <c r="AQ468" s="872"/>
      <c r="AR468" s="872"/>
      <c r="AS468" s="872"/>
      <c r="AT468" s="872"/>
      <c r="AU468" s="872"/>
      <c r="AV468" s="872"/>
      <c r="AW468" s="872"/>
      <c r="AX468" s="872"/>
      <c r="AY468">
        <f>COUNTA($C$468)</f>
        <v>1</v>
      </c>
    </row>
    <row r="469" spans="1:51" ht="48.75" customHeight="1">
      <c r="A469" s="873">
        <v>5</v>
      </c>
      <c r="B469" s="873">
        <v>1</v>
      </c>
      <c r="C469" s="874" t="s">
        <v>757</v>
      </c>
      <c r="D469" s="875"/>
      <c r="E469" s="875"/>
      <c r="F469" s="875"/>
      <c r="G469" s="875"/>
      <c r="H469" s="875"/>
      <c r="I469" s="875"/>
      <c r="J469" s="876"/>
      <c r="K469" s="877"/>
      <c r="L469" s="877"/>
      <c r="M469" s="877"/>
      <c r="N469" s="877"/>
      <c r="O469" s="877"/>
      <c r="P469" s="878" t="s">
        <v>751</v>
      </c>
      <c r="Q469" s="879"/>
      <c r="R469" s="879"/>
      <c r="S469" s="879"/>
      <c r="T469" s="879"/>
      <c r="U469" s="879"/>
      <c r="V469" s="879"/>
      <c r="W469" s="879"/>
      <c r="X469" s="879"/>
      <c r="Y469" s="880">
        <v>0.02</v>
      </c>
      <c r="Z469" s="881"/>
      <c r="AA469" s="881"/>
      <c r="AB469" s="882"/>
      <c r="AC469" s="883" t="s">
        <v>76</v>
      </c>
      <c r="AD469" s="884"/>
      <c r="AE469" s="884"/>
      <c r="AF469" s="884"/>
      <c r="AG469" s="884"/>
      <c r="AH469" s="867" t="s">
        <v>743</v>
      </c>
      <c r="AI469" s="868"/>
      <c r="AJ469" s="868"/>
      <c r="AK469" s="868"/>
      <c r="AL469" s="869" t="s">
        <v>743</v>
      </c>
      <c r="AM469" s="870"/>
      <c r="AN469" s="870"/>
      <c r="AO469" s="871"/>
      <c r="AP469" s="872"/>
      <c r="AQ469" s="872"/>
      <c r="AR469" s="872"/>
      <c r="AS469" s="872"/>
      <c r="AT469" s="872"/>
      <c r="AU469" s="872"/>
      <c r="AV469" s="872"/>
      <c r="AW469" s="872"/>
      <c r="AX469" s="872"/>
      <c r="AY469">
        <f>COUNTA($C$469)</f>
        <v>1</v>
      </c>
    </row>
    <row r="470" spans="1:51" ht="48.75" customHeight="1">
      <c r="A470" s="873">
        <v>6</v>
      </c>
      <c r="B470" s="873">
        <v>1</v>
      </c>
      <c r="C470" s="874" t="s">
        <v>758</v>
      </c>
      <c r="D470" s="875"/>
      <c r="E470" s="875"/>
      <c r="F470" s="875"/>
      <c r="G470" s="875"/>
      <c r="H470" s="875"/>
      <c r="I470" s="875"/>
      <c r="J470" s="876"/>
      <c r="K470" s="877"/>
      <c r="L470" s="877"/>
      <c r="M470" s="877"/>
      <c r="N470" s="877"/>
      <c r="O470" s="877"/>
      <c r="P470" s="878" t="s">
        <v>752</v>
      </c>
      <c r="Q470" s="879"/>
      <c r="R470" s="879"/>
      <c r="S470" s="879"/>
      <c r="T470" s="879"/>
      <c r="U470" s="879"/>
      <c r="V470" s="879"/>
      <c r="W470" s="879"/>
      <c r="X470" s="879"/>
      <c r="Y470" s="880">
        <v>0.02</v>
      </c>
      <c r="Z470" s="881"/>
      <c r="AA470" s="881"/>
      <c r="AB470" s="882"/>
      <c r="AC470" s="883" t="s">
        <v>76</v>
      </c>
      <c r="AD470" s="884"/>
      <c r="AE470" s="884"/>
      <c r="AF470" s="884"/>
      <c r="AG470" s="884"/>
      <c r="AH470" s="867" t="s">
        <v>743</v>
      </c>
      <c r="AI470" s="868"/>
      <c r="AJ470" s="868"/>
      <c r="AK470" s="868"/>
      <c r="AL470" s="869" t="s">
        <v>743</v>
      </c>
      <c r="AM470" s="870"/>
      <c r="AN470" s="870"/>
      <c r="AO470" s="871"/>
      <c r="AP470" s="872"/>
      <c r="AQ470" s="872"/>
      <c r="AR470" s="872"/>
      <c r="AS470" s="872"/>
      <c r="AT470" s="872"/>
      <c r="AU470" s="872"/>
      <c r="AV470" s="872"/>
      <c r="AW470" s="872"/>
      <c r="AX470" s="872"/>
      <c r="AY470">
        <f>COUNTA($C$470)</f>
        <v>1</v>
      </c>
    </row>
    <row r="471" spans="1:51" ht="30" hidden="1" customHeight="1">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307</v>
      </c>
      <c r="AD497" s="863"/>
      <c r="AE497" s="863"/>
      <c r="AF497" s="863"/>
      <c r="AG497" s="863"/>
      <c r="AH497" s="864" t="s">
        <v>327</v>
      </c>
      <c r="AI497" s="862"/>
      <c r="AJ497" s="862"/>
      <c r="AK497" s="862"/>
      <c r="AL497" s="862" t="s">
        <v>19</v>
      </c>
      <c r="AM497" s="862"/>
      <c r="AN497" s="862"/>
      <c r="AO497" s="866"/>
      <c r="AP497" s="887" t="s">
        <v>275</v>
      </c>
      <c r="AQ497" s="887"/>
      <c r="AR497" s="887"/>
      <c r="AS497" s="887"/>
      <c r="AT497" s="887"/>
      <c r="AU497" s="887"/>
      <c r="AV497" s="887"/>
      <c r="AW497" s="887"/>
      <c r="AX497" s="887"/>
      <c r="AY497">
        <f>$AY$495</f>
        <v>1</v>
      </c>
    </row>
    <row r="498" spans="1:51" ht="51" customHeight="1">
      <c r="A498" s="873">
        <v>1</v>
      </c>
      <c r="B498" s="873">
        <v>1</v>
      </c>
      <c r="C498" s="874" t="s">
        <v>765</v>
      </c>
      <c r="D498" s="875"/>
      <c r="E498" s="875"/>
      <c r="F498" s="875"/>
      <c r="G498" s="875"/>
      <c r="H498" s="875"/>
      <c r="I498" s="875"/>
      <c r="J498" s="876"/>
      <c r="K498" s="877"/>
      <c r="L498" s="877"/>
      <c r="M498" s="877"/>
      <c r="N498" s="877"/>
      <c r="O498" s="877"/>
      <c r="P498" s="878" t="s">
        <v>759</v>
      </c>
      <c r="Q498" s="879"/>
      <c r="R498" s="879"/>
      <c r="S498" s="879"/>
      <c r="T498" s="879"/>
      <c r="U498" s="879"/>
      <c r="V498" s="879"/>
      <c r="W498" s="879"/>
      <c r="X498" s="879"/>
      <c r="Y498" s="880">
        <v>0.02</v>
      </c>
      <c r="Z498" s="881"/>
      <c r="AA498" s="881"/>
      <c r="AB498" s="882"/>
      <c r="AC498" s="883" t="s">
        <v>76</v>
      </c>
      <c r="AD498" s="884"/>
      <c r="AE498" s="884"/>
      <c r="AF498" s="884"/>
      <c r="AG498" s="884"/>
      <c r="AH498" s="867" t="s">
        <v>743</v>
      </c>
      <c r="AI498" s="868"/>
      <c r="AJ498" s="868"/>
      <c r="AK498" s="868"/>
      <c r="AL498" s="869" t="s">
        <v>743</v>
      </c>
      <c r="AM498" s="870"/>
      <c r="AN498" s="870"/>
      <c r="AO498" s="871"/>
      <c r="AP498" s="872"/>
      <c r="AQ498" s="872"/>
      <c r="AR498" s="872"/>
      <c r="AS498" s="872"/>
      <c r="AT498" s="872"/>
      <c r="AU498" s="872"/>
      <c r="AV498" s="872"/>
      <c r="AW498" s="872"/>
      <c r="AX498" s="872"/>
      <c r="AY498">
        <f>$AY$495</f>
        <v>1</v>
      </c>
    </row>
    <row r="499" spans="1:51" ht="51" customHeight="1">
      <c r="A499" s="873">
        <v>2</v>
      </c>
      <c r="B499" s="873">
        <v>1</v>
      </c>
      <c r="C499" s="874" t="s">
        <v>766</v>
      </c>
      <c r="D499" s="875"/>
      <c r="E499" s="875"/>
      <c r="F499" s="875"/>
      <c r="G499" s="875"/>
      <c r="H499" s="875"/>
      <c r="I499" s="875"/>
      <c r="J499" s="876"/>
      <c r="K499" s="877"/>
      <c r="L499" s="877"/>
      <c r="M499" s="877"/>
      <c r="N499" s="877"/>
      <c r="O499" s="877"/>
      <c r="P499" s="878" t="s">
        <v>760</v>
      </c>
      <c r="Q499" s="879"/>
      <c r="R499" s="879"/>
      <c r="S499" s="879"/>
      <c r="T499" s="879"/>
      <c r="U499" s="879"/>
      <c r="V499" s="879"/>
      <c r="W499" s="879"/>
      <c r="X499" s="879"/>
      <c r="Y499" s="880">
        <v>0.02</v>
      </c>
      <c r="Z499" s="881"/>
      <c r="AA499" s="881"/>
      <c r="AB499" s="882"/>
      <c r="AC499" s="883" t="s">
        <v>76</v>
      </c>
      <c r="AD499" s="884"/>
      <c r="AE499" s="884"/>
      <c r="AF499" s="884"/>
      <c r="AG499" s="884"/>
      <c r="AH499" s="867" t="s">
        <v>743</v>
      </c>
      <c r="AI499" s="868"/>
      <c r="AJ499" s="868"/>
      <c r="AK499" s="868"/>
      <c r="AL499" s="869" t="s">
        <v>743</v>
      </c>
      <c r="AM499" s="870"/>
      <c r="AN499" s="870"/>
      <c r="AO499" s="871"/>
      <c r="AP499" s="872"/>
      <c r="AQ499" s="872"/>
      <c r="AR499" s="872"/>
      <c r="AS499" s="872"/>
      <c r="AT499" s="872"/>
      <c r="AU499" s="872"/>
      <c r="AV499" s="872"/>
      <c r="AW499" s="872"/>
      <c r="AX499" s="872"/>
      <c r="AY499">
        <f>COUNTA($C$499)</f>
        <v>1</v>
      </c>
    </row>
    <row r="500" spans="1:51" ht="51" customHeight="1">
      <c r="A500" s="873">
        <v>3</v>
      </c>
      <c r="B500" s="873">
        <v>1</v>
      </c>
      <c r="C500" s="874" t="s">
        <v>767</v>
      </c>
      <c r="D500" s="875"/>
      <c r="E500" s="875"/>
      <c r="F500" s="875"/>
      <c r="G500" s="875"/>
      <c r="H500" s="875"/>
      <c r="I500" s="875"/>
      <c r="J500" s="876"/>
      <c r="K500" s="877"/>
      <c r="L500" s="877"/>
      <c r="M500" s="877"/>
      <c r="N500" s="877"/>
      <c r="O500" s="877"/>
      <c r="P500" s="878" t="s">
        <v>761</v>
      </c>
      <c r="Q500" s="879"/>
      <c r="R500" s="879"/>
      <c r="S500" s="879"/>
      <c r="T500" s="879"/>
      <c r="U500" s="879"/>
      <c r="V500" s="879"/>
      <c r="W500" s="879"/>
      <c r="X500" s="879"/>
      <c r="Y500" s="880">
        <v>0.02</v>
      </c>
      <c r="Z500" s="881"/>
      <c r="AA500" s="881"/>
      <c r="AB500" s="882"/>
      <c r="AC500" s="883" t="s">
        <v>76</v>
      </c>
      <c r="AD500" s="884"/>
      <c r="AE500" s="884"/>
      <c r="AF500" s="884"/>
      <c r="AG500" s="884"/>
      <c r="AH500" s="867" t="s">
        <v>743</v>
      </c>
      <c r="AI500" s="868"/>
      <c r="AJ500" s="868"/>
      <c r="AK500" s="868"/>
      <c r="AL500" s="869" t="s">
        <v>743</v>
      </c>
      <c r="AM500" s="870"/>
      <c r="AN500" s="870"/>
      <c r="AO500" s="871"/>
      <c r="AP500" s="872"/>
      <c r="AQ500" s="872"/>
      <c r="AR500" s="872"/>
      <c r="AS500" s="872"/>
      <c r="AT500" s="872"/>
      <c r="AU500" s="872"/>
      <c r="AV500" s="872"/>
      <c r="AW500" s="872"/>
      <c r="AX500" s="872"/>
      <c r="AY500">
        <f>COUNTA($C$500)</f>
        <v>1</v>
      </c>
    </row>
    <row r="501" spans="1:51" ht="51" customHeight="1">
      <c r="A501" s="873">
        <v>4</v>
      </c>
      <c r="B501" s="873">
        <v>1</v>
      </c>
      <c r="C501" s="874" t="s">
        <v>768</v>
      </c>
      <c r="D501" s="875"/>
      <c r="E501" s="875"/>
      <c r="F501" s="875"/>
      <c r="G501" s="875"/>
      <c r="H501" s="875"/>
      <c r="I501" s="875"/>
      <c r="J501" s="876"/>
      <c r="K501" s="877"/>
      <c r="L501" s="877"/>
      <c r="M501" s="877"/>
      <c r="N501" s="877"/>
      <c r="O501" s="877"/>
      <c r="P501" s="878" t="s">
        <v>762</v>
      </c>
      <c r="Q501" s="879"/>
      <c r="R501" s="879"/>
      <c r="S501" s="879"/>
      <c r="T501" s="879"/>
      <c r="U501" s="879"/>
      <c r="V501" s="879"/>
      <c r="W501" s="879"/>
      <c r="X501" s="879"/>
      <c r="Y501" s="880">
        <v>0.02</v>
      </c>
      <c r="Z501" s="881"/>
      <c r="AA501" s="881"/>
      <c r="AB501" s="882"/>
      <c r="AC501" s="883" t="s">
        <v>76</v>
      </c>
      <c r="AD501" s="884"/>
      <c r="AE501" s="884"/>
      <c r="AF501" s="884"/>
      <c r="AG501" s="884"/>
      <c r="AH501" s="867" t="s">
        <v>743</v>
      </c>
      <c r="AI501" s="868"/>
      <c r="AJ501" s="868"/>
      <c r="AK501" s="868"/>
      <c r="AL501" s="869" t="s">
        <v>743</v>
      </c>
      <c r="AM501" s="870"/>
      <c r="AN501" s="870"/>
      <c r="AO501" s="871"/>
      <c r="AP501" s="872"/>
      <c r="AQ501" s="872"/>
      <c r="AR501" s="872"/>
      <c r="AS501" s="872"/>
      <c r="AT501" s="872"/>
      <c r="AU501" s="872"/>
      <c r="AV501" s="872"/>
      <c r="AW501" s="872"/>
      <c r="AX501" s="872"/>
      <c r="AY501">
        <f>COUNTA($C$501)</f>
        <v>1</v>
      </c>
    </row>
    <row r="502" spans="1:51" ht="51" customHeight="1">
      <c r="A502" s="873">
        <v>5</v>
      </c>
      <c r="B502" s="873">
        <v>1</v>
      </c>
      <c r="C502" s="874" t="s">
        <v>769</v>
      </c>
      <c r="D502" s="875"/>
      <c r="E502" s="875"/>
      <c r="F502" s="875"/>
      <c r="G502" s="875"/>
      <c r="H502" s="875"/>
      <c r="I502" s="875"/>
      <c r="J502" s="876"/>
      <c r="K502" s="877"/>
      <c r="L502" s="877"/>
      <c r="M502" s="877"/>
      <c r="N502" s="877"/>
      <c r="O502" s="877"/>
      <c r="P502" s="878" t="s">
        <v>763</v>
      </c>
      <c r="Q502" s="879"/>
      <c r="R502" s="879"/>
      <c r="S502" s="879"/>
      <c r="T502" s="879"/>
      <c r="U502" s="879"/>
      <c r="V502" s="879"/>
      <c r="W502" s="879"/>
      <c r="X502" s="879"/>
      <c r="Y502" s="880">
        <v>0.02</v>
      </c>
      <c r="Z502" s="881"/>
      <c r="AA502" s="881"/>
      <c r="AB502" s="882"/>
      <c r="AC502" s="883" t="s">
        <v>76</v>
      </c>
      <c r="AD502" s="884"/>
      <c r="AE502" s="884"/>
      <c r="AF502" s="884"/>
      <c r="AG502" s="884"/>
      <c r="AH502" s="867" t="s">
        <v>743</v>
      </c>
      <c r="AI502" s="868"/>
      <c r="AJ502" s="868"/>
      <c r="AK502" s="868"/>
      <c r="AL502" s="869" t="s">
        <v>743</v>
      </c>
      <c r="AM502" s="870"/>
      <c r="AN502" s="870"/>
      <c r="AO502" s="871"/>
      <c r="AP502" s="872"/>
      <c r="AQ502" s="872"/>
      <c r="AR502" s="872"/>
      <c r="AS502" s="872"/>
      <c r="AT502" s="872"/>
      <c r="AU502" s="872"/>
      <c r="AV502" s="872"/>
      <c r="AW502" s="872"/>
      <c r="AX502" s="872"/>
      <c r="AY502">
        <f>COUNTA($C$502)</f>
        <v>1</v>
      </c>
    </row>
    <row r="503" spans="1:51" ht="51" customHeight="1">
      <c r="A503" s="873">
        <v>6</v>
      </c>
      <c r="B503" s="873">
        <v>1</v>
      </c>
      <c r="C503" s="874" t="s">
        <v>770</v>
      </c>
      <c r="D503" s="875"/>
      <c r="E503" s="875"/>
      <c r="F503" s="875"/>
      <c r="G503" s="875"/>
      <c r="H503" s="875"/>
      <c r="I503" s="875"/>
      <c r="J503" s="876"/>
      <c r="K503" s="877"/>
      <c r="L503" s="877"/>
      <c r="M503" s="877"/>
      <c r="N503" s="877"/>
      <c r="O503" s="877"/>
      <c r="P503" s="878" t="s">
        <v>764</v>
      </c>
      <c r="Q503" s="879"/>
      <c r="R503" s="879"/>
      <c r="S503" s="879"/>
      <c r="T503" s="879"/>
      <c r="U503" s="879"/>
      <c r="V503" s="879"/>
      <c r="W503" s="879"/>
      <c r="X503" s="879"/>
      <c r="Y503" s="880">
        <v>0.02</v>
      </c>
      <c r="Z503" s="881"/>
      <c r="AA503" s="881"/>
      <c r="AB503" s="882"/>
      <c r="AC503" s="883" t="s">
        <v>76</v>
      </c>
      <c r="AD503" s="884"/>
      <c r="AE503" s="884"/>
      <c r="AF503" s="884"/>
      <c r="AG503" s="884"/>
      <c r="AH503" s="867" t="s">
        <v>743</v>
      </c>
      <c r="AI503" s="868"/>
      <c r="AJ503" s="868"/>
      <c r="AK503" s="868"/>
      <c r="AL503" s="869" t="s">
        <v>743</v>
      </c>
      <c r="AM503" s="870"/>
      <c r="AN503" s="870"/>
      <c r="AO503" s="871"/>
      <c r="AP503" s="872"/>
      <c r="AQ503" s="872"/>
      <c r="AR503" s="872"/>
      <c r="AS503" s="872"/>
      <c r="AT503" s="872"/>
      <c r="AU503" s="872"/>
      <c r="AV503" s="872"/>
      <c r="AW503" s="872"/>
      <c r="AX503" s="872"/>
      <c r="AY503">
        <f>COUNTA($C$503)</f>
        <v>1</v>
      </c>
    </row>
    <row r="504" spans="1:51" ht="30" hidden="1" customHeight="1">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307</v>
      </c>
      <c r="AD530" s="863"/>
      <c r="AE530" s="863"/>
      <c r="AF530" s="863"/>
      <c r="AG530" s="863"/>
      <c r="AH530" s="864" t="s">
        <v>327</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307</v>
      </c>
      <c r="AD563" s="863"/>
      <c r="AE563" s="863"/>
      <c r="AF563" s="863"/>
      <c r="AG563" s="863"/>
      <c r="AH563" s="864" t="s">
        <v>327</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307</v>
      </c>
      <c r="AD596" s="863"/>
      <c r="AE596" s="863"/>
      <c r="AF596" s="863"/>
      <c r="AG596" s="863"/>
      <c r="AH596" s="864" t="s">
        <v>327</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c r="A627" s="888" t="s">
        <v>659</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309</v>
      </c>
      <c r="AM627" s="892"/>
      <c r="AN627" s="892"/>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303</v>
      </c>
      <c r="AQ630" s="887"/>
      <c r="AR630" s="887"/>
      <c r="AS630" s="887"/>
      <c r="AT630" s="887"/>
      <c r="AU630" s="887"/>
      <c r="AV630" s="887"/>
      <c r="AW630" s="887"/>
      <c r="AX630" s="887"/>
    </row>
    <row r="631" spans="1:51" ht="30" hidden="1" customHeight="1">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W15:AQ17">
    <cfRule type="expression" dxfId="1505" priority="927">
      <formula>IF(RIGHT(TEXT(P14,"0.#"),1)=".",FALSE,TRUE)</formula>
    </cfRule>
    <cfRule type="expression" dxfId="1504" priority="928">
      <formula>IF(RIGHT(TEXT(P14,"0.#"),1)=".",TRUE,FALSE)</formula>
    </cfRule>
  </conditionalFormatting>
  <conditionalFormatting sqref="P18:AX18">
    <cfRule type="expression" dxfId="1503" priority="925">
      <formula>IF(RIGHT(TEXT(P18,"0.#"),1)=".",FALSE,TRUE)</formula>
    </cfRule>
    <cfRule type="expression" dxfId="1502" priority="926">
      <formula>IF(RIGHT(TEXT(P18,"0.#"),1)=".",TRUE,FALSE)</formula>
    </cfRule>
  </conditionalFormatting>
  <conditionalFormatting sqref="Y311">
    <cfRule type="expression" dxfId="1501" priority="923">
      <formula>IF(RIGHT(TEXT(Y311,"0.#"),1)=".",FALSE,TRUE)</formula>
    </cfRule>
    <cfRule type="expression" dxfId="1500" priority="924">
      <formula>IF(RIGHT(TEXT(Y311,"0.#"),1)=".",TRUE,FALSE)</formula>
    </cfRule>
  </conditionalFormatting>
  <conditionalFormatting sqref="Y320">
    <cfRule type="expression" dxfId="1499" priority="921">
      <formula>IF(RIGHT(TEXT(Y320,"0.#"),1)=".",FALSE,TRUE)</formula>
    </cfRule>
    <cfRule type="expression" dxfId="1498" priority="922">
      <formula>IF(RIGHT(TEXT(Y320,"0.#"),1)=".",TRUE,FALSE)</formula>
    </cfRule>
  </conditionalFormatting>
  <conditionalFormatting sqref="Y351:Y358 Y349 Y338:Y345 Y336 Y325:Y332 Y323">
    <cfRule type="expression" dxfId="1497" priority="901">
      <formula>IF(RIGHT(TEXT(Y323,"0.#"),1)=".",FALSE,TRUE)</formula>
    </cfRule>
    <cfRule type="expression" dxfId="1496" priority="902">
      <formula>IF(RIGHT(TEXT(Y323,"0.#"),1)=".",TRUE,FALSE)</formula>
    </cfRule>
  </conditionalFormatting>
  <conditionalFormatting sqref="P15:V17 P13:AX13 AR15:AX15">
    <cfRule type="expression" dxfId="1495" priority="919">
      <formula>IF(RIGHT(TEXT(P13,"0.#"),1)=".",FALSE,TRUE)</formula>
    </cfRule>
    <cfRule type="expression" dxfId="1494" priority="920">
      <formula>IF(RIGHT(TEXT(P13,"0.#"),1)=".",TRUE,FALSE)</formula>
    </cfRule>
  </conditionalFormatting>
  <conditionalFormatting sqref="P19:AJ19">
    <cfRule type="expression" dxfId="1493" priority="917">
      <formula>IF(RIGHT(TEXT(P19,"0.#"),1)=".",FALSE,TRUE)</formula>
    </cfRule>
    <cfRule type="expression" dxfId="1492" priority="918">
      <formula>IF(RIGHT(TEXT(P19,"0.#"),1)=".",TRUE,FALSE)</formula>
    </cfRule>
  </conditionalFormatting>
  <conditionalFormatting sqref="AQ32 AE32:AE33">
    <cfRule type="expression" dxfId="1491" priority="915">
      <formula>IF(RIGHT(TEXT(AE32,"0.#"),1)=".",FALSE,TRUE)</formula>
    </cfRule>
    <cfRule type="expression" dxfId="1490" priority="916">
      <formula>IF(RIGHT(TEXT(AE32,"0.#"),1)=".",TRUE,FALSE)</formula>
    </cfRule>
  </conditionalFormatting>
  <conditionalFormatting sqref="Y312:Y319 Y310">
    <cfRule type="expression" dxfId="1489" priority="913">
      <formula>IF(RIGHT(TEXT(Y310,"0.#"),1)=".",FALSE,TRUE)</formula>
    </cfRule>
    <cfRule type="expression" dxfId="1488" priority="914">
      <formula>IF(RIGHT(TEXT(Y310,"0.#"),1)=".",TRUE,FALSE)</formula>
    </cfRule>
  </conditionalFormatting>
  <conditionalFormatting sqref="AU311">
    <cfRule type="expression" dxfId="1487" priority="911">
      <formula>IF(RIGHT(TEXT(AU311,"0.#"),1)=".",FALSE,TRUE)</formula>
    </cfRule>
    <cfRule type="expression" dxfId="1486" priority="912">
      <formula>IF(RIGHT(TEXT(AU311,"0.#"),1)=".",TRUE,FALSE)</formula>
    </cfRule>
  </conditionalFormatting>
  <conditionalFormatting sqref="AU320">
    <cfRule type="expression" dxfId="1485" priority="909">
      <formula>IF(RIGHT(TEXT(AU320,"0.#"),1)=".",FALSE,TRUE)</formula>
    </cfRule>
    <cfRule type="expression" dxfId="1484" priority="910">
      <formula>IF(RIGHT(TEXT(AU320,"0.#"),1)=".",TRUE,FALSE)</formula>
    </cfRule>
  </conditionalFormatting>
  <conditionalFormatting sqref="AU312:AU319 AU310">
    <cfRule type="expression" dxfId="1483" priority="907">
      <formula>IF(RIGHT(TEXT(AU310,"0.#"),1)=".",FALSE,TRUE)</formula>
    </cfRule>
    <cfRule type="expression" dxfId="1482" priority="908">
      <formula>IF(RIGHT(TEXT(AU310,"0.#"),1)=".",TRUE,FALSE)</formula>
    </cfRule>
  </conditionalFormatting>
  <conditionalFormatting sqref="Y350 Y337 Y324">
    <cfRule type="expression" dxfId="1481" priority="905">
      <formula>IF(RIGHT(TEXT(Y324,"0.#"),1)=".",FALSE,TRUE)</formula>
    </cfRule>
    <cfRule type="expression" dxfId="1480" priority="906">
      <formula>IF(RIGHT(TEXT(Y324,"0.#"),1)=".",TRUE,FALSE)</formula>
    </cfRule>
  </conditionalFormatting>
  <conditionalFormatting sqref="Y359 Y346 Y333">
    <cfRule type="expression" dxfId="1479" priority="903">
      <formula>IF(RIGHT(TEXT(Y333,"0.#"),1)=".",FALSE,TRUE)</formula>
    </cfRule>
    <cfRule type="expression" dxfId="1478" priority="904">
      <formula>IF(RIGHT(TEXT(Y333,"0.#"),1)=".",TRUE,FALSE)</formula>
    </cfRule>
  </conditionalFormatting>
  <conditionalFormatting sqref="AU350 AU337 AU324">
    <cfRule type="expression" dxfId="1477" priority="899">
      <formula>IF(RIGHT(TEXT(AU324,"0.#"),1)=".",FALSE,TRUE)</formula>
    </cfRule>
    <cfRule type="expression" dxfId="1476" priority="900">
      <formula>IF(RIGHT(TEXT(AU324,"0.#"),1)=".",TRUE,FALSE)</formula>
    </cfRule>
  </conditionalFormatting>
  <conditionalFormatting sqref="AU359 AU346 AU333">
    <cfRule type="expression" dxfId="1475" priority="897">
      <formula>IF(RIGHT(TEXT(AU333,"0.#"),1)=".",FALSE,TRUE)</formula>
    </cfRule>
    <cfRule type="expression" dxfId="1474" priority="898">
      <formula>IF(RIGHT(TEXT(AU333,"0.#"),1)=".",TRUE,FALSE)</formula>
    </cfRule>
  </conditionalFormatting>
  <conditionalFormatting sqref="AU351:AU358 AU349 AU338:AU345 AU336 AU325:AU332 AU323">
    <cfRule type="expression" dxfId="1473" priority="895">
      <formula>IF(RIGHT(TEXT(AU323,"0.#"),1)=".",FALSE,TRUE)</formula>
    </cfRule>
    <cfRule type="expression" dxfId="1472" priority="896">
      <formula>IF(RIGHT(TEXT(AU323,"0.#"),1)=".",TRUE,FALSE)</formula>
    </cfRule>
  </conditionalFormatting>
  <conditionalFormatting sqref="AI32">
    <cfRule type="expression" dxfId="1471" priority="893">
      <formula>IF(RIGHT(TEXT(AI32,"0.#"),1)=".",FALSE,TRUE)</formula>
    </cfRule>
    <cfRule type="expression" dxfId="1470" priority="894">
      <formula>IF(RIGHT(TEXT(AI32,"0.#"),1)=".",TRUE,FALSE)</formula>
    </cfRule>
  </conditionalFormatting>
  <conditionalFormatting sqref="AM32">
    <cfRule type="expression" dxfId="1469" priority="891">
      <formula>IF(RIGHT(TEXT(AM32,"0.#"),1)=".",FALSE,TRUE)</formula>
    </cfRule>
    <cfRule type="expression" dxfId="1468" priority="892">
      <formula>IF(RIGHT(TEXT(AM32,"0.#"),1)=".",TRUE,FALSE)</formula>
    </cfRule>
  </conditionalFormatting>
  <conditionalFormatting sqref="AI33">
    <cfRule type="expression" dxfId="1467" priority="887">
      <formula>IF(RIGHT(TEXT(AI33,"0.#"),1)=".",FALSE,TRUE)</formula>
    </cfRule>
    <cfRule type="expression" dxfId="1466" priority="888">
      <formula>IF(RIGHT(TEXT(AI33,"0.#"),1)=".",TRUE,FALSE)</formula>
    </cfRule>
  </conditionalFormatting>
  <conditionalFormatting sqref="AM33">
    <cfRule type="expression" dxfId="1465" priority="885">
      <formula>IF(RIGHT(TEXT(AM33,"0.#"),1)=".",FALSE,TRUE)</formula>
    </cfRule>
    <cfRule type="expression" dxfId="1464" priority="886">
      <formula>IF(RIGHT(TEXT(AM33,"0.#"),1)=".",TRUE,FALSE)</formula>
    </cfRule>
  </conditionalFormatting>
  <conditionalFormatting sqref="AQ33">
    <cfRule type="expression" dxfId="1463" priority="883">
      <formula>IF(RIGHT(TEXT(AQ33,"0.#"),1)=".",FALSE,TRUE)</formula>
    </cfRule>
    <cfRule type="expression" dxfId="1462" priority="884">
      <formula>IF(RIGHT(TEXT(AQ33,"0.#"),1)=".",TRUE,FALSE)</formula>
    </cfRule>
  </conditionalFormatting>
  <conditionalFormatting sqref="AE210">
    <cfRule type="expression" dxfId="1461" priority="881">
      <formula>IF(RIGHT(TEXT(AE210,"0.#"),1)=".",FALSE,TRUE)</formula>
    </cfRule>
    <cfRule type="expression" dxfId="1460" priority="882">
      <formula>IF(RIGHT(TEXT(AE210,"0.#"),1)=".",TRUE,FALSE)</formula>
    </cfRule>
  </conditionalFormatting>
  <conditionalFormatting sqref="AE211">
    <cfRule type="expression" dxfId="1459" priority="879">
      <formula>IF(RIGHT(TEXT(AE211,"0.#"),1)=".",FALSE,TRUE)</formula>
    </cfRule>
    <cfRule type="expression" dxfId="1458" priority="880">
      <formula>IF(RIGHT(TEXT(AE211,"0.#"),1)=".",TRUE,FALSE)</formula>
    </cfRule>
  </conditionalFormatting>
  <conditionalFormatting sqref="AE212">
    <cfRule type="expression" dxfId="1457" priority="877">
      <formula>IF(RIGHT(TEXT(AE212,"0.#"),1)=".",FALSE,TRUE)</formula>
    </cfRule>
    <cfRule type="expression" dxfId="1456" priority="878">
      <formula>IF(RIGHT(TEXT(AE212,"0.#"),1)=".",TRUE,FALSE)</formula>
    </cfRule>
  </conditionalFormatting>
  <conditionalFormatting sqref="AI212">
    <cfRule type="expression" dxfId="1455" priority="875">
      <formula>IF(RIGHT(TEXT(AI212,"0.#"),1)=".",FALSE,TRUE)</formula>
    </cfRule>
    <cfRule type="expression" dxfId="1454" priority="876">
      <formula>IF(RIGHT(TEXT(AI212,"0.#"),1)=".",TRUE,FALSE)</formula>
    </cfRule>
  </conditionalFormatting>
  <conditionalFormatting sqref="AI211">
    <cfRule type="expression" dxfId="1453" priority="873">
      <formula>IF(RIGHT(TEXT(AI211,"0.#"),1)=".",FALSE,TRUE)</formula>
    </cfRule>
    <cfRule type="expression" dxfId="1452" priority="874">
      <formula>IF(RIGHT(TEXT(AI211,"0.#"),1)=".",TRUE,FALSE)</formula>
    </cfRule>
  </conditionalFormatting>
  <conditionalFormatting sqref="AI210">
    <cfRule type="expression" dxfId="1451" priority="871">
      <formula>IF(RIGHT(TEXT(AI210,"0.#"),1)=".",FALSE,TRUE)</formula>
    </cfRule>
    <cfRule type="expression" dxfId="1450" priority="872">
      <formula>IF(RIGHT(TEXT(AI210,"0.#"),1)=".",TRUE,FALSE)</formula>
    </cfRule>
  </conditionalFormatting>
  <conditionalFormatting sqref="AM210">
    <cfRule type="expression" dxfId="1449" priority="869">
      <formula>IF(RIGHT(TEXT(AM210,"0.#"),1)=".",FALSE,TRUE)</formula>
    </cfRule>
    <cfRule type="expression" dxfId="1448" priority="870">
      <formula>IF(RIGHT(TEXT(AM210,"0.#"),1)=".",TRUE,FALSE)</formula>
    </cfRule>
  </conditionalFormatting>
  <conditionalFormatting sqref="AM211">
    <cfRule type="expression" dxfId="1447" priority="867">
      <formula>IF(RIGHT(TEXT(AM211,"0.#"),1)=".",FALSE,TRUE)</formula>
    </cfRule>
    <cfRule type="expression" dxfId="1446" priority="868">
      <formula>IF(RIGHT(TEXT(AM211,"0.#"),1)=".",TRUE,FALSE)</formula>
    </cfRule>
  </conditionalFormatting>
  <conditionalFormatting sqref="AM212">
    <cfRule type="expression" dxfId="1445" priority="865">
      <formula>IF(RIGHT(TEXT(AM212,"0.#"),1)=".",FALSE,TRUE)</formula>
    </cfRule>
    <cfRule type="expression" dxfId="1444" priority="866">
      <formula>IF(RIGHT(TEXT(AM212,"0.#"),1)=".",TRUE,FALSE)</formula>
    </cfRule>
  </conditionalFormatting>
  <conditionalFormatting sqref="AL368:AO395">
    <cfRule type="expression" dxfId="1443" priority="861">
      <formula>IF(AND(AL368&gt;=0, RIGHT(TEXT(AL368,"0.#"),1)&lt;&gt;"."),TRUE,FALSE)</formula>
    </cfRule>
    <cfRule type="expression" dxfId="1442" priority="862">
      <formula>IF(AND(AL368&gt;=0, RIGHT(TEXT(AL368,"0.#"),1)="."),TRUE,FALSE)</formula>
    </cfRule>
    <cfRule type="expression" dxfId="1441" priority="863">
      <formula>IF(AND(AL368&lt;0, RIGHT(TEXT(AL368,"0.#"),1)&lt;&gt;"."),TRUE,FALSE)</formula>
    </cfRule>
    <cfRule type="expression" dxfId="1440" priority="864">
      <formula>IF(AND(AL368&lt;0, RIGHT(TEXT(AL368,"0.#"),1)="."),TRUE,FALSE)</formula>
    </cfRule>
  </conditionalFormatting>
  <conditionalFormatting sqref="AQ210:AQ212">
    <cfRule type="expression" dxfId="1439" priority="859">
      <formula>IF(RIGHT(TEXT(AQ210,"0.#"),1)=".",FALSE,TRUE)</formula>
    </cfRule>
    <cfRule type="expression" dxfId="1438" priority="860">
      <formula>IF(RIGHT(TEXT(AQ210,"0.#"),1)=".",TRUE,FALSE)</formula>
    </cfRule>
  </conditionalFormatting>
  <conditionalFormatting sqref="AU210:AU212">
    <cfRule type="expression" dxfId="1437" priority="857">
      <formula>IF(RIGHT(TEXT(AU210,"0.#"),1)=".",FALSE,TRUE)</formula>
    </cfRule>
    <cfRule type="expression" dxfId="1436" priority="858">
      <formula>IF(RIGHT(TEXT(AU210,"0.#"),1)=".",TRUE,FALSE)</formula>
    </cfRule>
  </conditionalFormatting>
  <conditionalFormatting sqref="Y368:Y395">
    <cfRule type="expression" dxfId="1435" priority="855">
      <formula>IF(RIGHT(TEXT(Y368,"0.#"),1)=".",FALSE,TRUE)</formula>
    </cfRule>
    <cfRule type="expression" dxfId="1434" priority="856">
      <formula>IF(RIGHT(TEXT(Y368,"0.#"),1)=".",TRUE,FALSE)</formula>
    </cfRule>
  </conditionalFormatting>
  <conditionalFormatting sqref="AL631:AO660">
    <cfRule type="expression" dxfId="1433" priority="851">
      <formula>IF(AND(AL631&gt;=0, RIGHT(TEXT(AL631,"0.#"),1)&lt;&gt;"."),TRUE,FALSE)</formula>
    </cfRule>
    <cfRule type="expression" dxfId="1432" priority="852">
      <formula>IF(AND(AL631&gt;=0, RIGHT(TEXT(AL631,"0.#"),1)="."),TRUE,FALSE)</formula>
    </cfRule>
    <cfRule type="expression" dxfId="1431" priority="853">
      <formula>IF(AND(AL631&lt;0, RIGHT(TEXT(AL631,"0.#"),1)&lt;&gt;"."),TRUE,FALSE)</formula>
    </cfRule>
    <cfRule type="expression" dxfId="1430" priority="854">
      <formula>IF(AND(AL631&lt;0, RIGHT(TEXT(AL631,"0.#"),1)="."),TRUE,FALSE)</formula>
    </cfRule>
  </conditionalFormatting>
  <conditionalFormatting sqref="Y631:Y660">
    <cfRule type="expression" dxfId="1429" priority="849">
      <formula>IF(RIGHT(TEXT(Y631,"0.#"),1)=".",FALSE,TRUE)</formula>
    </cfRule>
    <cfRule type="expression" dxfId="1428" priority="850">
      <formula>IF(RIGHT(TEXT(Y631,"0.#"),1)=".",TRUE,FALSE)</formula>
    </cfRule>
  </conditionalFormatting>
  <conditionalFormatting sqref="AL366:AO367">
    <cfRule type="expression" dxfId="1427" priority="845">
      <formula>IF(AND(AL366&gt;=0, RIGHT(TEXT(AL366,"0.#"),1)&lt;&gt;"."),TRUE,FALSE)</formula>
    </cfRule>
    <cfRule type="expression" dxfId="1426" priority="846">
      <formula>IF(AND(AL366&gt;=0, RIGHT(TEXT(AL366,"0.#"),1)="."),TRUE,FALSE)</formula>
    </cfRule>
    <cfRule type="expression" dxfId="1425" priority="847">
      <formula>IF(AND(AL366&lt;0, RIGHT(TEXT(AL366,"0.#"),1)&lt;&gt;"."),TRUE,FALSE)</formula>
    </cfRule>
    <cfRule type="expression" dxfId="1424" priority="848">
      <formula>IF(AND(AL366&lt;0, RIGHT(TEXT(AL366,"0.#"),1)="."),TRUE,FALSE)</formula>
    </cfRule>
  </conditionalFormatting>
  <conditionalFormatting sqref="Y366:Y367">
    <cfRule type="expression" dxfId="1423" priority="843">
      <formula>IF(RIGHT(TEXT(Y366,"0.#"),1)=".",FALSE,TRUE)</formula>
    </cfRule>
    <cfRule type="expression" dxfId="1422" priority="844">
      <formula>IF(RIGHT(TEXT(Y366,"0.#"),1)=".",TRUE,FALSE)</formula>
    </cfRule>
  </conditionalFormatting>
  <conditionalFormatting sqref="Y401:Y428">
    <cfRule type="expression" dxfId="1421" priority="781">
      <formula>IF(RIGHT(TEXT(Y401,"0.#"),1)=".",FALSE,TRUE)</formula>
    </cfRule>
    <cfRule type="expression" dxfId="1420" priority="782">
      <formula>IF(RIGHT(TEXT(Y401,"0.#"),1)=".",TRUE,FALSE)</formula>
    </cfRule>
  </conditionalFormatting>
  <conditionalFormatting sqref="Y400">
    <cfRule type="expression" dxfId="1419" priority="775">
      <formula>IF(RIGHT(TEXT(Y400,"0.#"),1)=".",FALSE,TRUE)</formula>
    </cfRule>
    <cfRule type="expression" dxfId="1418" priority="776">
      <formula>IF(RIGHT(TEXT(Y400,"0.#"),1)=".",TRUE,FALSE)</formula>
    </cfRule>
  </conditionalFormatting>
  <conditionalFormatting sqref="Y434:Y461">
    <cfRule type="expression" dxfId="1417" priority="769">
      <formula>IF(RIGHT(TEXT(Y434,"0.#"),1)=".",FALSE,TRUE)</formula>
    </cfRule>
    <cfRule type="expression" dxfId="1416" priority="770">
      <formula>IF(RIGHT(TEXT(Y434,"0.#"),1)=".",TRUE,FALSE)</formula>
    </cfRule>
  </conditionalFormatting>
  <conditionalFormatting sqref="Y433">
    <cfRule type="expression" dxfId="1415" priority="763">
      <formula>IF(RIGHT(TEXT(Y433,"0.#"),1)=".",FALSE,TRUE)</formula>
    </cfRule>
    <cfRule type="expression" dxfId="1414" priority="764">
      <formula>IF(RIGHT(TEXT(Y433,"0.#"),1)=".",TRUE,FALSE)</formula>
    </cfRule>
  </conditionalFormatting>
  <conditionalFormatting sqref="Y471:Y494">
    <cfRule type="expression" dxfId="1413" priority="757">
      <formula>IF(RIGHT(TEXT(Y471,"0.#"),1)=".",FALSE,TRUE)</formula>
    </cfRule>
    <cfRule type="expression" dxfId="1412" priority="758">
      <formula>IF(RIGHT(TEXT(Y471,"0.#"),1)=".",TRUE,FALSE)</formula>
    </cfRule>
  </conditionalFormatting>
  <conditionalFormatting sqref="Y465:Y470">
    <cfRule type="expression" dxfId="1411" priority="751">
      <formula>IF(RIGHT(TEXT(Y465,"0.#"),1)=".",FALSE,TRUE)</formula>
    </cfRule>
    <cfRule type="expression" dxfId="1410" priority="752">
      <formula>IF(RIGHT(TEXT(Y465,"0.#"),1)=".",TRUE,FALSE)</formula>
    </cfRule>
  </conditionalFormatting>
  <conditionalFormatting sqref="Y504:Y527">
    <cfRule type="expression" dxfId="1409" priority="745">
      <formula>IF(RIGHT(TEXT(Y504,"0.#"),1)=".",FALSE,TRUE)</formula>
    </cfRule>
    <cfRule type="expression" dxfId="1408" priority="746">
      <formula>IF(RIGHT(TEXT(Y504,"0.#"),1)=".",TRUE,FALSE)</formula>
    </cfRule>
  </conditionalFormatting>
  <conditionalFormatting sqref="Y533:Y560">
    <cfRule type="expression" dxfId="1407" priority="733">
      <formula>IF(RIGHT(TEXT(Y533,"0.#"),1)=".",FALSE,TRUE)</formula>
    </cfRule>
    <cfRule type="expression" dxfId="1406" priority="734">
      <formula>IF(RIGHT(TEXT(Y533,"0.#"),1)=".",TRUE,FALSE)</formula>
    </cfRule>
  </conditionalFormatting>
  <conditionalFormatting sqref="W23:W28">
    <cfRule type="expression" dxfId="1405" priority="841">
      <formula>IF(RIGHT(TEXT(W23,"0.#"),1)=".",FALSE,TRUE)</formula>
    </cfRule>
    <cfRule type="expression" dxfId="1404" priority="842">
      <formula>IF(RIGHT(TEXT(W23,"0.#"),1)=".",TRUE,FALSE)</formula>
    </cfRule>
  </conditionalFormatting>
  <conditionalFormatting sqref="P23">
    <cfRule type="expression" dxfId="1403" priority="835">
      <formula>IF(RIGHT(TEXT(P23,"0.#"),1)=".",FALSE,TRUE)</formula>
    </cfRule>
    <cfRule type="expression" dxfId="1402" priority="836">
      <formula>IF(RIGHT(TEXT(P23,"0.#"),1)=".",TRUE,FALSE)</formula>
    </cfRule>
  </conditionalFormatting>
  <conditionalFormatting sqref="P24:P27">
    <cfRule type="expression" dxfId="1401" priority="833">
      <formula>IF(RIGHT(TEXT(P24,"0.#"),1)=".",FALSE,TRUE)</formula>
    </cfRule>
    <cfRule type="expression" dxfId="1400" priority="834">
      <formula>IF(RIGHT(TEXT(P24,"0.#"),1)=".",TRUE,FALSE)</formula>
    </cfRule>
  </conditionalFormatting>
  <conditionalFormatting sqref="P28">
    <cfRule type="expression" dxfId="1399" priority="831">
      <formula>IF(RIGHT(TEXT(P28,"0.#"),1)=".",FALSE,TRUE)</formula>
    </cfRule>
    <cfRule type="expression" dxfId="1398" priority="832">
      <formula>IF(RIGHT(TEXT(P28,"0.#"),1)=".",TRUE,FALSE)</formula>
    </cfRule>
  </conditionalFormatting>
  <conditionalFormatting sqref="AE202">
    <cfRule type="expression" dxfId="1397" priority="829">
      <formula>IF(RIGHT(TEXT(AE202,"0.#"),1)=".",FALSE,TRUE)</formula>
    </cfRule>
    <cfRule type="expression" dxfId="1396" priority="830">
      <formula>IF(RIGHT(TEXT(AE202,"0.#"),1)=".",TRUE,FALSE)</formula>
    </cfRule>
  </conditionalFormatting>
  <conditionalFormatting sqref="AE203">
    <cfRule type="expression" dxfId="1395" priority="827">
      <formula>IF(RIGHT(TEXT(AE203,"0.#"),1)=".",FALSE,TRUE)</formula>
    </cfRule>
    <cfRule type="expression" dxfId="1394" priority="828">
      <formula>IF(RIGHT(TEXT(AE203,"0.#"),1)=".",TRUE,FALSE)</formula>
    </cfRule>
  </conditionalFormatting>
  <conditionalFormatting sqref="AE204">
    <cfRule type="expression" dxfId="1393" priority="825">
      <formula>IF(RIGHT(TEXT(AE204,"0.#"),1)=".",FALSE,TRUE)</formula>
    </cfRule>
    <cfRule type="expression" dxfId="1392" priority="826">
      <formula>IF(RIGHT(TEXT(AE204,"0.#"),1)=".",TRUE,FALSE)</formula>
    </cfRule>
  </conditionalFormatting>
  <conditionalFormatting sqref="AI204">
    <cfRule type="expression" dxfId="1391" priority="823">
      <formula>IF(RIGHT(TEXT(AI204,"0.#"),1)=".",FALSE,TRUE)</formula>
    </cfRule>
    <cfRule type="expression" dxfId="1390" priority="824">
      <formula>IF(RIGHT(TEXT(AI204,"0.#"),1)=".",TRUE,FALSE)</formula>
    </cfRule>
  </conditionalFormatting>
  <conditionalFormatting sqref="AI203">
    <cfRule type="expression" dxfId="1389" priority="821">
      <formula>IF(RIGHT(TEXT(AI203,"0.#"),1)=".",FALSE,TRUE)</formula>
    </cfRule>
    <cfRule type="expression" dxfId="1388" priority="822">
      <formula>IF(RIGHT(TEXT(AI203,"0.#"),1)=".",TRUE,FALSE)</formula>
    </cfRule>
  </conditionalFormatting>
  <conditionalFormatting sqref="AI202">
    <cfRule type="expression" dxfId="1387" priority="819">
      <formula>IF(RIGHT(TEXT(AI202,"0.#"),1)=".",FALSE,TRUE)</formula>
    </cfRule>
    <cfRule type="expression" dxfId="1386" priority="820">
      <formula>IF(RIGHT(TEXT(AI202,"0.#"),1)=".",TRUE,FALSE)</formula>
    </cfRule>
  </conditionalFormatting>
  <conditionalFormatting sqref="AM202">
    <cfRule type="expression" dxfId="1385" priority="817">
      <formula>IF(RIGHT(TEXT(AM202,"0.#"),1)=".",FALSE,TRUE)</formula>
    </cfRule>
    <cfRule type="expression" dxfId="1384" priority="818">
      <formula>IF(RIGHT(TEXT(AM202,"0.#"),1)=".",TRUE,FALSE)</formula>
    </cfRule>
  </conditionalFormatting>
  <conditionalFormatting sqref="AM203">
    <cfRule type="expression" dxfId="1383" priority="815">
      <formula>IF(RIGHT(TEXT(AM203,"0.#"),1)=".",FALSE,TRUE)</formula>
    </cfRule>
    <cfRule type="expression" dxfId="1382" priority="816">
      <formula>IF(RIGHT(TEXT(AM203,"0.#"),1)=".",TRUE,FALSE)</formula>
    </cfRule>
  </conditionalFormatting>
  <conditionalFormatting sqref="AM204">
    <cfRule type="expression" dxfId="1381" priority="813">
      <formula>IF(RIGHT(TEXT(AM204,"0.#"),1)=".",FALSE,TRUE)</formula>
    </cfRule>
    <cfRule type="expression" dxfId="1380" priority="814">
      <formula>IF(RIGHT(TEXT(AM204,"0.#"),1)=".",TRUE,FALSE)</formula>
    </cfRule>
  </conditionalFormatting>
  <conditionalFormatting sqref="AQ202:AQ204">
    <cfRule type="expression" dxfId="1379" priority="811">
      <formula>IF(RIGHT(TEXT(AQ202,"0.#"),1)=".",FALSE,TRUE)</formula>
    </cfRule>
    <cfRule type="expression" dxfId="1378" priority="812">
      <formula>IF(RIGHT(TEXT(AQ202,"0.#"),1)=".",TRUE,FALSE)</formula>
    </cfRule>
  </conditionalFormatting>
  <conditionalFormatting sqref="AU202:AU204">
    <cfRule type="expression" dxfId="1377" priority="809">
      <formula>IF(RIGHT(TEXT(AU202,"0.#"),1)=".",FALSE,TRUE)</formula>
    </cfRule>
    <cfRule type="expression" dxfId="1376" priority="810">
      <formula>IF(RIGHT(TEXT(AU202,"0.#"),1)=".",TRUE,FALSE)</formula>
    </cfRule>
  </conditionalFormatting>
  <conditionalFormatting sqref="AE205">
    <cfRule type="expression" dxfId="1375" priority="807">
      <formula>IF(RIGHT(TEXT(AE205,"0.#"),1)=".",FALSE,TRUE)</formula>
    </cfRule>
    <cfRule type="expression" dxfId="1374" priority="808">
      <formula>IF(RIGHT(TEXT(AE205,"0.#"),1)=".",TRUE,FALSE)</formula>
    </cfRule>
  </conditionalFormatting>
  <conditionalFormatting sqref="AE206">
    <cfRule type="expression" dxfId="1373" priority="805">
      <formula>IF(RIGHT(TEXT(AE206,"0.#"),1)=".",FALSE,TRUE)</formula>
    </cfRule>
    <cfRule type="expression" dxfId="1372" priority="806">
      <formula>IF(RIGHT(TEXT(AE206,"0.#"),1)=".",TRUE,FALSE)</formula>
    </cfRule>
  </conditionalFormatting>
  <conditionalFormatting sqref="AE207">
    <cfRule type="expression" dxfId="1371" priority="803">
      <formula>IF(RIGHT(TEXT(AE207,"0.#"),1)=".",FALSE,TRUE)</formula>
    </cfRule>
    <cfRule type="expression" dxfId="1370" priority="804">
      <formula>IF(RIGHT(TEXT(AE207,"0.#"),1)=".",TRUE,FALSE)</formula>
    </cfRule>
  </conditionalFormatting>
  <conditionalFormatting sqref="AI207">
    <cfRule type="expression" dxfId="1369" priority="801">
      <formula>IF(RIGHT(TEXT(AI207,"0.#"),1)=".",FALSE,TRUE)</formula>
    </cfRule>
    <cfRule type="expression" dxfId="1368" priority="802">
      <formula>IF(RIGHT(TEXT(AI207,"0.#"),1)=".",TRUE,FALSE)</formula>
    </cfRule>
  </conditionalFormatting>
  <conditionalFormatting sqref="AI206">
    <cfRule type="expression" dxfId="1367" priority="799">
      <formula>IF(RIGHT(TEXT(AI206,"0.#"),1)=".",FALSE,TRUE)</formula>
    </cfRule>
    <cfRule type="expression" dxfId="1366" priority="800">
      <formula>IF(RIGHT(TEXT(AI206,"0.#"),1)=".",TRUE,FALSE)</formula>
    </cfRule>
  </conditionalFormatting>
  <conditionalFormatting sqref="AI205">
    <cfRule type="expression" dxfId="1365" priority="797">
      <formula>IF(RIGHT(TEXT(AI205,"0.#"),1)=".",FALSE,TRUE)</formula>
    </cfRule>
    <cfRule type="expression" dxfId="1364" priority="798">
      <formula>IF(RIGHT(TEXT(AI205,"0.#"),1)=".",TRUE,FALSE)</formula>
    </cfRule>
  </conditionalFormatting>
  <conditionalFormatting sqref="AM205">
    <cfRule type="expression" dxfId="1363" priority="795">
      <formula>IF(RIGHT(TEXT(AM205,"0.#"),1)=".",FALSE,TRUE)</formula>
    </cfRule>
    <cfRule type="expression" dxfId="1362" priority="796">
      <formula>IF(RIGHT(TEXT(AM205,"0.#"),1)=".",TRUE,FALSE)</formula>
    </cfRule>
  </conditionalFormatting>
  <conditionalFormatting sqref="AM206">
    <cfRule type="expression" dxfId="1361" priority="793">
      <formula>IF(RIGHT(TEXT(AM206,"0.#"),1)=".",FALSE,TRUE)</formula>
    </cfRule>
    <cfRule type="expression" dxfId="1360" priority="794">
      <formula>IF(RIGHT(TEXT(AM206,"0.#"),1)=".",TRUE,FALSE)</formula>
    </cfRule>
  </conditionalFormatting>
  <conditionalFormatting sqref="AM207">
    <cfRule type="expression" dxfId="1359" priority="791">
      <formula>IF(RIGHT(TEXT(AM207,"0.#"),1)=".",FALSE,TRUE)</formula>
    </cfRule>
    <cfRule type="expression" dxfId="1358" priority="792">
      <formula>IF(RIGHT(TEXT(AM207,"0.#"),1)=".",TRUE,FALSE)</formula>
    </cfRule>
  </conditionalFormatting>
  <conditionalFormatting sqref="AQ205:AQ207">
    <cfRule type="expression" dxfId="1357" priority="789">
      <formula>IF(RIGHT(TEXT(AQ205,"0.#"),1)=".",FALSE,TRUE)</formula>
    </cfRule>
    <cfRule type="expression" dxfId="1356" priority="790">
      <formula>IF(RIGHT(TEXT(AQ205,"0.#"),1)=".",TRUE,FALSE)</formula>
    </cfRule>
  </conditionalFormatting>
  <conditionalFormatting sqref="AU205:AU207">
    <cfRule type="expression" dxfId="1355" priority="787">
      <formula>IF(RIGHT(TEXT(AU205,"0.#"),1)=".",FALSE,TRUE)</formula>
    </cfRule>
    <cfRule type="expression" dxfId="1354" priority="788">
      <formula>IF(RIGHT(TEXT(AU205,"0.#"),1)=".",TRUE,FALSE)</formula>
    </cfRule>
  </conditionalFormatting>
  <conditionalFormatting sqref="AL401:AO428">
    <cfRule type="expression" dxfId="1353" priority="783">
      <formula>IF(AND(AL401&gt;=0, RIGHT(TEXT(AL401,"0.#"),1)&lt;&gt;"."),TRUE,FALSE)</formula>
    </cfRule>
    <cfRule type="expression" dxfId="1352" priority="784">
      <formula>IF(AND(AL401&gt;=0, RIGHT(TEXT(AL401,"0.#"),1)="."),TRUE,FALSE)</formula>
    </cfRule>
    <cfRule type="expression" dxfId="1351" priority="785">
      <formula>IF(AND(AL401&lt;0, RIGHT(TEXT(AL401,"0.#"),1)&lt;&gt;"."),TRUE,FALSE)</formula>
    </cfRule>
    <cfRule type="expression" dxfId="1350" priority="786">
      <formula>IF(AND(AL401&lt;0, RIGHT(TEXT(AL401,"0.#"),1)="."),TRUE,FALSE)</formula>
    </cfRule>
  </conditionalFormatting>
  <conditionalFormatting sqref="AL400:AO400">
    <cfRule type="expression" dxfId="1349" priority="777">
      <formula>IF(AND(AL400&gt;=0, RIGHT(TEXT(AL400,"0.#"),1)&lt;&gt;"."),TRUE,FALSE)</formula>
    </cfRule>
    <cfRule type="expression" dxfId="1348" priority="778">
      <formula>IF(AND(AL400&gt;=0, RIGHT(TEXT(AL400,"0.#"),1)="."),TRUE,FALSE)</formula>
    </cfRule>
    <cfRule type="expression" dxfId="1347" priority="779">
      <formula>IF(AND(AL400&lt;0, RIGHT(TEXT(AL400,"0.#"),1)&lt;&gt;"."),TRUE,FALSE)</formula>
    </cfRule>
    <cfRule type="expression" dxfId="1346" priority="780">
      <formula>IF(AND(AL400&lt;0, RIGHT(TEXT(AL400,"0.#"),1)="."),TRUE,FALSE)</formula>
    </cfRule>
  </conditionalFormatting>
  <conditionalFormatting sqref="AL434:AO461">
    <cfRule type="expression" dxfId="1345" priority="771">
      <formula>IF(AND(AL434&gt;=0, RIGHT(TEXT(AL434,"0.#"),1)&lt;&gt;"."),TRUE,FALSE)</formula>
    </cfRule>
    <cfRule type="expression" dxfId="1344" priority="772">
      <formula>IF(AND(AL434&gt;=0, RIGHT(TEXT(AL434,"0.#"),1)="."),TRUE,FALSE)</formula>
    </cfRule>
    <cfRule type="expression" dxfId="1343" priority="773">
      <formula>IF(AND(AL434&lt;0, RIGHT(TEXT(AL434,"0.#"),1)&lt;&gt;"."),TRUE,FALSE)</formula>
    </cfRule>
    <cfRule type="expression" dxfId="1342" priority="774">
      <formula>IF(AND(AL434&lt;0, RIGHT(TEXT(AL434,"0.#"),1)="."),TRUE,FALSE)</formula>
    </cfRule>
  </conditionalFormatting>
  <conditionalFormatting sqref="AL433:AO433">
    <cfRule type="expression" dxfId="1341" priority="765">
      <formula>IF(AND(AL433&gt;=0, RIGHT(TEXT(AL433,"0.#"),1)&lt;&gt;"."),TRUE,FALSE)</formula>
    </cfRule>
    <cfRule type="expression" dxfId="1340" priority="766">
      <formula>IF(AND(AL433&gt;=0, RIGHT(TEXT(AL433,"0.#"),1)="."),TRUE,FALSE)</formula>
    </cfRule>
    <cfRule type="expression" dxfId="1339" priority="767">
      <formula>IF(AND(AL433&lt;0, RIGHT(TEXT(AL433,"0.#"),1)&lt;&gt;"."),TRUE,FALSE)</formula>
    </cfRule>
    <cfRule type="expression" dxfId="1338" priority="768">
      <formula>IF(AND(AL433&lt;0, RIGHT(TEXT(AL433,"0.#"),1)="."),TRUE,FALSE)</formula>
    </cfRule>
  </conditionalFormatting>
  <conditionalFormatting sqref="AL471:AO494">
    <cfRule type="expression" dxfId="1337" priority="759">
      <formula>IF(AND(AL471&gt;=0, RIGHT(TEXT(AL471,"0.#"),1)&lt;&gt;"."),TRUE,FALSE)</formula>
    </cfRule>
    <cfRule type="expression" dxfId="1336" priority="760">
      <formula>IF(AND(AL471&gt;=0, RIGHT(TEXT(AL471,"0.#"),1)="."),TRUE,FALSE)</formula>
    </cfRule>
    <cfRule type="expression" dxfId="1335" priority="761">
      <formula>IF(AND(AL471&lt;0, RIGHT(TEXT(AL471,"0.#"),1)&lt;&gt;"."),TRUE,FALSE)</formula>
    </cfRule>
    <cfRule type="expression" dxfId="1334" priority="762">
      <formula>IF(AND(AL471&lt;0, RIGHT(TEXT(AL471,"0.#"),1)="."),TRUE,FALSE)</formula>
    </cfRule>
  </conditionalFormatting>
  <conditionalFormatting sqref="AL504:AO527">
    <cfRule type="expression" dxfId="1333" priority="747">
      <formula>IF(AND(AL504&gt;=0, RIGHT(TEXT(AL504,"0.#"),1)&lt;&gt;"."),TRUE,FALSE)</formula>
    </cfRule>
    <cfRule type="expression" dxfId="1332" priority="748">
      <formula>IF(AND(AL504&gt;=0, RIGHT(TEXT(AL504,"0.#"),1)="."),TRUE,FALSE)</formula>
    </cfRule>
    <cfRule type="expression" dxfId="1331" priority="749">
      <formula>IF(AND(AL504&lt;0, RIGHT(TEXT(AL504,"0.#"),1)&lt;&gt;"."),TRUE,FALSE)</formula>
    </cfRule>
    <cfRule type="expression" dxfId="1330" priority="750">
      <formula>IF(AND(AL504&lt;0, RIGHT(TEXT(AL504,"0.#"),1)="."),TRUE,FALSE)</formula>
    </cfRule>
  </conditionalFormatting>
  <conditionalFormatting sqref="AL533:AO560">
    <cfRule type="expression" dxfId="1329" priority="735">
      <formula>IF(AND(AL533&gt;=0, RIGHT(TEXT(AL533,"0.#"),1)&lt;&gt;"."),TRUE,FALSE)</formula>
    </cfRule>
    <cfRule type="expression" dxfId="1328" priority="736">
      <formula>IF(AND(AL533&gt;=0, RIGHT(TEXT(AL533,"0.#"),1)="."),TRUE,FALSE)</formula>
    </cfRule>
    <cfRule type="expression" dxfId="1327" priority="737">
      <formula>IF(AND(AL533&lt;0, RIGHT(TEXT(AL533,"0.#"),1)&lt;&gt;"."),TRUE,FALSE)</formula>
    </cfRule>
    <cfRule type="expression" dxfId="1326" priority="738">
      <formula>IF(AND(AL533&lt;0, RIGHT(TEXT(AL533,"0.#"),1)="."),TRUE,FALSE)</formula>
    </cfRule>
  </conditionalFormatting>
  <conditionalFormatting sqref="AL531:AO532">
    <cfRule type="expression" dxfId="1325" priority="729">
      <formula>IF(AND(AL531&gt;=0, RIGHT(TEXT(AL531,"0.#"),1)&lt;&gt;"."),TRUE,FALSE)</formula>
    </cfRule>
    <cfRule type="expression" dxfId="1324" priority="730">
      <formula>IF(AND(AL531&gt;=0, RIGHT(TEXT(AL531,"0.#"),1)="."),TRUE,FALSE)</formula>
    </cfRule>
    <cfRule type="expression" dxfId="1323" priority="731">
      <formula>IF(AND(AL531&lt;0, RIGHT(TEXT(AL531,"0.#"),1)&lt;&gt;"."),TRUE,FALSE)</formula>
    </cfRule>
    <cfRule type="expression" dxfId="1322" priority="732">
      <formula>IF(AND(AL531&lt;0, RIGHT(TEXT(AL531,"0.#"),1)="."),TRUE,FALSE)</formula>
    </cfRule>
  </conditionalFormatting>
  <conditionalFormatting sqref="Y531:Y532">
    <cfRule type="expression" dxfId="1321" priority="727">
      <formula>IF(RIGHT(TEXT(Y531,"0.#"),1)=".",FALSE,TRUE)</formula>
    </cfRule>
    <cfRule type="expression" dxfId="1320" priority="728">
      <formula>IF(RIGHT(TEXT(Y531,"0.#"),1)=".",TRUE,FALSE)</formula>
    </cfRule>
  </conditionalFormatting>
  <conditionalFormatting sqref="AL566:AO593">
    <cfRule type="expression" dxfId="1319" priority="723">
      <formula>IF(AND(AL566&gt;=0, RIGHT(TEXT(AL566,"0.#"),1)&lt;&gt;"."),TRUE,FALSE)</formula>
    </cfRule>
    <cfRule type="expression" dxfId="1318" priority="724">
      <formula>IF(AND(AL566&gt;=0, RIGHT(TEXT(AL566,"0.#"),1)="."),TRUE,FALSE)</formula>
    </cfRule>
    <cfRule type="expression" dxfId="1317" priority="725">
      <formula>IF(AND(AL566&lt;0, RIGHT(TEXT(AL566,"0.#"),1)&lt;&gt;"."),TRUE,FALSE)</formula>
    </cfRule>
    <cfRule type="expression" dxfId="1316" priority="726">
      <formula>IF(AND(AL566&lt;0, RIGHT(TEXT(AL566,"0.#"),1)="."),TRUE,FALSE)</formula>
    </cfRule>
  </conditionalFormatting>
  <conditionalFormatting sqref="Y566:Y593">
    <cfRule type="expression" dxfId="1315" priority="721">
      <formula>IF(RIGHT(TEXT(Y566,"0.#"),1)=".",FALSE,TRUE)</formula>
    </cfRule>
    <cfRule type="expression" dxfId="1314" priority="722">
      <formula>IF(RIGHT(TEXT(Y566,"0.#"),1)=".",TRUE,FALSE)</formula>
    </cfRule>
  </conditionalFormatting>
  <conditionalFormatting sqref="AL564:AO565">
    <cfRule type="expression" dxfId="1313" priority="717">
      <formula>IF(AND(AL564&gt;=0, RIGHT(TEXT(AL564,"0.#"),1)&lt;&gt;"."),TRUE,FALSE)</formula>
    </cfRule>
    <cfRule type="expression" dxfId="1312" priority="718">
      <formula>IF(AND(AL564&gt;=0, RIGHT(TEXT(AL564,"0.#"),1)="."),TRUE,FALSE)</formula>
    </cfRule>
    <cfRule type="expression" dxfId="1311" priority="719">
      <formula>IF(AND(AL564&lt;0, RIGHT(TEXT(AL564,"0.#"),1)&lt;&gt;"."),TRUE,FALSE)</formula>
    </cfRule>
    <cfRule type="expression" dxfId="1310" priority="720">
      <formula>IF(AND(AL564&lt;0, RIGHT(TEXT(AL564,"0.#"),1)="."),TRUE,FALSE)</formula>
    </cfRule>
  </conditionalFormatting>
  <conditionalFormatting sqref="Y564:Y565">
    <cfRule type="expression" dxfId="1309" priority="715">
      <formula>IF(RIGHT(TEXT(Y564,"0.#"),1)=".",FALSE,TRUE)</formula>
    </cfRule>
    <cfRule type="expression" dxfId="1308" priority="716">
      <formula>IF(RIGHT(TEXT(Y564,"0.#"),1)=".",TRUE,FALSE)</formula>
    </cfRule>
  </conditionalFormatting>
  <conditionalFormatting sqref="AL599:AO626">
    <cfRule type="expression" dxfId="1307" priority="711">
      <formula>IF(AND(AL599&gt;=0, RIGHT(TEXT(AL599,"0.#"),1)&lt;&gt;"."),TRUE,FALSE)</formula>
    </cfRule>
    <cfRule type="expression" dxfId="1306" priority="712">
      <formula>IF(AND(AL599&gt;=0, RIGHT(TEXT(AL599,"0.#"),1)="."),TRUE,FALSE)</formula>
    </cfRule>
    <cfRule type="expression" dxfId="1305" priority="713">
      <formula>IF(AND(AL599&lt;0, RIGHT(TEXT(AL599,"0.#"),1)&lt;&gt;"."),TRUE,FALSE)</formula>
    </cfRule>
    <cfRule type="expression" dxfId="1304" priority="714">
      <formula>IF(AND(AL599&lt;0, RIGHT(TEXT(AL599,"0.#"),1)="."),TRUE,FALSE)</formula>
    </cfRule>
  </conditionalFormatting>
  <conditionalFormatting sqref="Y599:Y626">
    <cfRule type="expression" dxfId="1303" priority="709">
      <formula>IF(RIGHT(TEXT(Y599,"0.#"),1)=".",FALSE,TRUE)</formula>
    </cfRule>
    <cfRule type="expression" dxfId="1302" priority="710">
      <formula>IF(RIGHT(TEXT(Y599,"0.#"),1)=".",TRUE,FALSE)</formula>
    </cfRule>
  </conditionalFormatting>
  <conditionalFormatting sqref="AL597:AO598">
    <cfRule type="expression" dxfId="1301" priority="705">
      <formula>IF(AND(AL597&gt;=0, RIGHT(TEXT(AL597,"0.#"),1)&lt;&gt;"."),TRUE,FALSE)</formula>
    </cfRule>
    <cfRule type="expression" dxfId="1300" priority="706">
      <formula>IF(AND(AL597&gt;=0, RIGHT(TEXT(AL597,"0.#"),1)="."),TRUE,FALSE)</formula>
    </cfRule>
    <cfRule type="expression" dxfId="1299" priority="707">
      <formula>IF(AND(AL597&lt;0, RIGHT(TEXT(AL597,"0.#"),1)&lt;&gt;"."),TRUE,FALSE)</formula>
    </cfRule>
    <cfRule type="expression" dxfId="1298" priority="708">
      <formula>IF(AND(AL597&lt;0, RIGHT(TEXT(AL597,"0.#"),1)="."),TRUE,FALSE)</formula>
    </cfRule>
  </conditionalFormatting>
  <conditionalFormatting sqref="Y597:Y598">
    <cfRule type="expression" dxfId="1297" priority="703">
      <formula>IF(RIGHT(TEXT(Y597,"0.#"),1)=".",FALSE,TRUE)</formula>
    </cfRule>
    <cfRule type="expression" dxfId="1296" priority="704">
      <formula>IF(RIGHT(TEXT(Y597,"0.#"),1)=".",TRUE,FALSE)</formula>
    </cfRule>
  </conditionalFormatting>
  <conditionalFormatting sqref="AU32:AU33">
    <cfRule type="expression" dxfId="1295" priority="701">
      <formula>IF(RIGHT(TEXT(AU32,"0.#"),1)=".",FALSE,TRUE)</formula>
    </cfRule>
    <cfRule type="expression" dxfId="1294" priority="702">
      <formula>IF(RIGHT(TEXT(AU32,"0.#"),1)=".",TRUE,FALSE)</formula>
    </cfRule>
  </conditionalFormatting>
  <conditionalFormatting sqref="P29:AC29">
    <cfRule type="expression" dxfId="1293" priority="697">
      <formula>IF(RIGHT(TEXT(P29,"0.#"),1)=".",FALSE,TRUE)</formula>
    </cfRule>
    <cfRule type="expression" dxfId="1292" priority="698">
      <formula>IF(RIGHT(TEXT(P29,"0.#"),1)=".",TRUE,FALSE)</formula>
    </cfRule>
  </conditionalFormatting>
  <conditionalFormatting sqref="AM41">
    <cfRule type="expression" dxfId="1291" priority="679">
      <formula>IF(RIGHT(TEXT(AM41,"0.#"),1)=".",FALSE,TRUE)</formula>
    </cfRule>
    <cfRule type="expression" dxfId="1290" priority="680">
      <formula>IF(RIGHT(TEXT(AM41,"0.#"),1)=".",TRUE,FALSE)</formula>
    </cfRule>
  </conditionalFormatting>
  <conditionalFormatting sqref="AM40">
    <cfRule type="expression" dxfId="1289" priority="681">
      <formula>IF(RIGHT(TEXT(AM40,"0.#"),1)=".",FALSE,TRUE)</formula>
    </cfRule>
    <cfRule type="expression" dxfId="1288" priority="682">
      <formula>IF(RIGHT(TEXT(AM40,"0.#"),1)=".",TRUE,FALSE)</formula>
    </cfRule>
  </conditionalFormatting>
  <conditionalFormatting sqref="AE39">
    <cfRule type="expression" dxfId="1287" priority="695">
      <formula>IF(RIGHT(TEXT(AE39,"0.#"),1)=".",FALSE,TRUE)</formula>
    </cfRule>
    <cfRule type="expression" dxfId="1286" priority="696">
      <formula>IF(RIGHT(TEXT(AE39,"0.#"),1)=".",TRUE,FALSE)</formula>
    </cfRule>
  </conditionalFormatting>
  <conditionalFormatting sqref="AQ39:AQ41">
    <cfRule type="expression" dxfId="1285" priority="677">
      <formula>IF(RIGHT(TEXT(AQ39,"0.#"),1)=".",FALSE,TRUE)</formula>
    </cfRule>
    <cfRule type="expression" dxfId="1284" priority="678">
      <formula>IF(RIGHT(TEXT(AQ39,"0.#"),1)=".",TRUE,FALSE)</formula>
    </cfRule>
  </conditionalFormatting>
  <conditionalFormatting sqref="AU39:AU41">
    <cfRule type="expression" dxfId="1283" priority="675">
      <formula>IF(RIGHT(TEXT(AU39,"0.#"),1)=".",FALSE,TRUE)</formula>
    </cfRule>
    <cfRule type="expression" dxfId="1282" priority="676">
      <formula>IF(RIGHT(TEXT(AU39,"0.#"),1)=".",TRUE,FALSE)</formula>
    </cfRule>
  </conditionalFormatting>
  <conditionalFormatting sqref="AI41">
    <cfRule type="expression" dxfId="1281" priority="689">
      <formula>IF(RIGHT(TEXT(AI41,"0.#"),1)=".",FALSE,TRUE)</formula>
    </cfRule>
    <cfRule type="expression" dxfId="1280" priority="690">
      <formula>IF(RIGHT(TEXT(AI41,"0.#"),1)=".",TRUE,FALSE)</formula>
    </cfRule>
  </conditionalFormatting>
  <conditionalFormatting sqref="AE40:AE41">
    <cfRule type="expression" dxfId="1279" priority="693">
      <formula>IF(RIGHT(TEXT(AE40,"0.#"),1)=".",FALSE,TRUE)</formula>
    </cfRule>
    <cfRule type="expression" dxfId="1278" priority="694">
      <formula>IF(RIGHT(TEXT(AE40,"0.#"),1)=".",TRUE,FALSE)</formula>
    </cfRule>
  </conditionalFormatting>
  <conditionalFormatting sqref="AM39">
    <cfRule type="expression" dxfId="1277" priority="683">
      <formula>IF(RIGHT(TEXT(AM39,"0.#"),1)=".",FALSE,TRUE)</formula>
    </cfRule>
    <cfRule type="expression" dxfId="1276" priority="684">
      <formula>IF(RIGHT(TEXT(AM39,"0.#"),1)=".",TRUE,FALSE)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L399:AO399">
    <cfRule type="expression" dxfId="721" priority="19">
      <formula>IF(AND(AL399&gt;=0, RIGHT(TEXT(AL399,"0.#"),1)&lt;&gt;"."),TRUE,FALSE)</formula>
    </cfRule>
    <cfRule type="expression" dxfId="720" priority="20">
      <formula>IF(AND(AL399&gt;=0, RIGHT(TEXT(AL399,"0.#"),1)="."),TRUE,FALSE)</formula>
    </cfRule>
    <cfRule type="expression" dxfId="719" priority="21">
      <formula>IF(AND(AL399&lt;0, RIGHT(TEXT(AL399,"0.#"),1)&lt;&gt;"."),TRUE,FALSE)</formula>
    </cfRule>
    <cfRule type="expression" dxfId="718" priority="22">
      <formula>IF(AND(AL399&lt;0, RIGHT(TEXT(AL399,"0.#"),1)="."),TRUE,FALSE)</formula>
    </cfRule>
  </conditionalFormatting>
  <conditionalFormatting sqref="Y399">
    <cfRule type="expression" dxfId="717" priority="17">
      <formula>IF(RIGHT(TEXT(Y399,"0.#"),1)=".",FALSE,TRUE)</formula>
    </cfRule>
    <cfRule type="expression" dxfId="716" priority="18">
      <formula>IF(RIGHT(TEXT(Y399,"0.#"),1)=".",TRUE,FALSE)</formula>
    </cfRule>
  </conditionalFormatting>
  <conditionalFormatting sqref="AL432:AO432">
    <cfRule type="expression" dxfId="715" priority="13">
      <formula>IF(AND(AL432&gt;=0, RIGHT(TEXT(AL432,"0.#"),1)&lt;&gt;"."),TRUE,FALSE)</formula>
    </cfRule>
    <cfRule type="expression" dxfId="714" priority="14">
      <formula>IF(AND(AL432&gt;=0, RIGHT(TEXT(AL432,"0.#"),1)="."),TRUE,FALSE)</formula>
    </cfRule>
    <cfRule type="expression" dxfId="713" priority="15">
      <formula>IF(AND(AL432&lt;0, RIGHT(TEXT(AL432,"0.#"),1)&lt;&gt;"."),TRUE,FALSE)</formula>
    </cfRule>
    <cfRule type="expression" dxfId="712" priority="16">
      <formula>IF(AND(AL432&lt;0, RIGHT(TEXT(AL432,"0.#"),1)="."),TRUE,FALSE)</formula>
    </cfRule>
  </conditionalFormatting>
  <conditionalFormatting sqref="Y432">
    <cfRule type="expression" dxfId="711" priority="11">
      <formula>IF(RIGHT(TEXT(Y432,"0.#"),1)=".",FALSE,TRUE)</formula>
    </cfRule>
    <cfRule type="expression" dxfId="710" priority="12">
      <formula>IF(RIGHT(TEXT(Y432,"0.#"),1)=".",TRUE,FALSE)</formula>
    </cfRule>
  </conditionalFormatting>
  <conditionalFormatting sqref="AL465:AO470">
    <cfRule type="expression" dxfId="709" priority="7">
      <formula>IF(AND(AL465&gt;=0, RIGHT(TEXT(AL465,"0.#"),1)&lt;&gt;"."),TRUE,FALSE)</formula>
    </cfRule>
    <cfRule type="expression" dxfId="708" priority="8">
      <formula>IF(AND(AL465&gt;=0, RIGHT(TEXT(AL465,"0.#"),1)="."),TRUE,FALSE)</formula>
    </cfRule>
    <cfRule type="expression" dxfId="707" priority="9">
      <formula>IF(AND(AL465&lt;0, RIGHT(TEXT(AL465,"0.#"),1)&lt;&gt;"."),TRUE,FALSE)</formula>
    </cfRule>
    <cfRule type="expression" dxfId="706" priority="10">
      <formula>IF(AND(AL465&lt;0, RIGHT(TEXT(AL465,"0.#"),1)="."),TRUE,FALSE)</formula>
    </cfRule>
  </conditionalFormatting>
  <conditionalFormatting sqref="Y498:Y503">
    <cfRule type="expression" dxfId="705" priority="5">
      <formula>IF(RIGHT(TEXT(Y498,"0.#"),1)=".",FALSE,TRUE)</formula>
    </cfRule>
    <cfRule type="expression" dxfId="704" priority="6">
      <formula>IF(RIGHT(TEXT(Y498,"0.#"),1)=".",TRUE,FALSE)</formula>
    </cfRule>
  </conditionalFormatting>
  <conditionalFormatting sqref="AL498:AO503">
    <cfRule type="expression" dxfId="703" priority="1">
      <formula>IF(AND(AL498&gt;=0, RIGHT(TEXT(AL498,"0.#"),1)&lt;&gt;"."),TRUE,FALSE)</formula>
    </cfRule>
    <cfRule type="expression" dxfId="702" priority="2">
      <formula>IF(AND(AL498&gt;=0, RIGHT(TEXT(AL498,"0.#"),1)="."),TRUE,FALSE)</formula>
    </cfRule>
    <cfRule type="expression" dxfId="701" priority="3">
      <formula>IF(AND(AL498&lt;0, RIGHT(TEXT(AL498,"0.#"),1)&lt;&gt;"."),TRUE,FALSE)</formula>
    </cfRule>
    <cfRule type="expression" dxfId="700" priority="4">
      <formula>IF(AND(AL498&lt;0, 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235" max="49" man="1"/>
    <brk id="268" max="49" man="1"/>
    <brk id="307" max="49" man="1"/>
    <brk id="4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t="s">
        <v>706</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161</v>
      </c>
      <c r="Y45" s="32" t="s">
        <v>414</v>
      </c>
      <c r="Z45" s="32" t="s">
        <v>542</v>
      </c>
      <c r="AF45" s="30"/>
      <c r="AK45" s="51" t="str">
        <f t="shared" si="7"/>
        <v>r</v>
      </c>
    </row>
    <row r="46" spans="1:37">
      <c r="A46" s="13"/>
      <c r="B46" s="13"/>
      <c r="F46" s="13"/>
      <c r="G46" s="19"/>
      <c r="K46" s="13"/>
      <c r="L46" s="13"/>
      <c r="O46" s="13"/>
      <c r="P46" s="13"/>
      <c r="Q46" s="19"/>
      <c r="T46" s="13"/>
      <c r="U46" s="93" t="s">
        <v>683</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67</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heetViews>
  <sheetFormatPr defaultColWidth="9" defaultRowHeight="13.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c r="AP1" s="35"/>
      <c r="AQ1" s="35"/>
      <c r="AR1" s="35"/>
      <c r="AS1" s="35"/>
      <c r="AT1" s="35"/>
      <c r="AU1" s="35"/>
      <c r="AV1" s="35"/>
      <c r="AW1" s="36"/>
    </row>
    <row r="2" spans="1:51" ht="18.75" customHeight="1">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368</v>
      </c>
      <c r="AF2" s="963"/>
      <c r="AG2" s="963"/>
      <c r="AH2" s="900"/>
      <c r="AI2" s="963" t="s">
        <v>464</v>
      </c>
      <c r="AJ2" s="963"/>
      <c r="AK2" s="963"/>
      <c r="AL2" s="900"/>
      <c r="AM2" s="963" t="s">
        <v>465</v>
      </c>
      <c r="AN2" s="963"/>
      <c r="AO2" s="963"/>
      <c r="AP2" s="900"/>
      <c r="AQ2" s="506" t="s">
        <v>223</v>
      </c>
      <c r="AR2" s="507"/>
      <c r="AS2" s="507"/>
      <c r="AT2" s="508"/>
      <c r="AU2" s="509" t="s">
        <v>129</v>
      </c>
      <c r="AV2" s="509"/>
      <c r="AW2" s="509"/>
      <c r="AX2" s="510"/>
      <c r="AY2" s="34">
        <f>COUNTA($G$4)</f>
        <v>0</v>
      </c>
    </row>
    <row r="3" spans="1:51" ht="18.75" customHeight="1">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c r="A4" s="488"/>
      <c r="B4" s="486"/>
      <c r="C4" s="486"/>
      <c r="D4" s="486"/>
      <c r="E4" s="486"/>
      <c r="F4" s="487"/>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c r="A7" s="925" t="s">
        <v>340</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368</v>
      </c>
      <c r="AF9" s="963"/>
      <c r="AG9" s="963"/>
      <c r="AH9" s="900"/>
      <c r="AI9" s="963" t="s">
        <v>464</v>
      </c>
      <c r="AJ9" s="963"/>
      <c r="AK9" s="963"/>
      <c r="AL9" s="900"/>
      <c r="AM9" s="963" t="s">
        <v>465</v>
      </c>
      <c r="AN9" s="963"/>
      <c r="AO9" s="963"/>
      <c r="AP9" s="900"/>
      <c r="AQ9" s="506" t="s">
        <v>223</v>
      </c>
      <c r="AR9" s="507"/>
      <c r="AS9" s="507"/>
      <c r="AT9" s="508"/>
      <c r="AU9" s="509" t="s">
        <v>129</v>
      </c>
      <c r="AV9" s="509"/>
      <c r="AW9" s="509"/>
      <c r="AX9" s="510"/>
      <c r="AY9" s="34">
        <f>COUNTA($G$11)</f>
        <v>0</v>
      </c>
    </row>
    <row r="10" spans="1:51" ht="18.75" customHeight="1">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c r="A11" s="488"/>
      <c r="B11" s="486"/>
      <c r="C11" s="486"/>
      <c r="D11" s="486"/>
      <c r="E11" s="486"/>
      <c r="F11" s="487"/>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c r="A14" s="925" t="s">
        <v>340</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368</v>
      </c>
      <c r="AF16" s="963"/>
      <c r="AG16" s="963"/>
      <c r="AH16" s="900"/>
      <c r="AI16" s="963" t="s">
        <v>464</v>
      </c>
      <c r="AJ16" s="963"/>
      <c r="AK16" s="963"/>
      <c r="AL16" s="900"/>
      <c r="AM16" s="963" t="s">
        <v>465</v>
      </c>
      <c r="AN16" s="963"/>
      <c r="AO16" s="963"/>
      <c r="AP16" s="900"/>
      <c r="AQ16" s="506" t="s">
        <v>223</v>
      </c>
      <c r="AR16" s="507"/>
      <c r="AS16" s="507"/>
      <c r="AT16" s="508"/>
      <c r="AU16" s="509" t="s">
        <v>129</v>
      </c>
      <c r="AV16" s="509"/>
      <c r="AW16" s="509"/>
      <c r="AX16" s="510"/>
      <c r="AY16" s="34">
        <f>COUNTA($G$18)</f>
        <v>0</v>
      </c>
    </row>
    <row r="17" spans="1:51" ht="18.75" customHeight="1">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c r="A18" s="488"/>
      <c r="B18" s="486"/>
      <c r="C18" s="486"/>
      <c r="D18" s="486"/>
      <c r="E18" s="486"/>
      <c r="F18" s="487"/>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c r="A21" s="925" t="s">
        <v>340</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368</v>
      </c>
      <c r="AF23" s="963"/>
      <c r="AG23" s="963"/>
      <c r="AH23" s="900"/>
      <c r="AI23" s="963" t="s">
        <v>464</v>
      </c>
      <c r="AJ23" s="963"/>
      <c r="AK23" s="963"/>
      <c r="AL23" s="900"/>
      <c r="AM23" s="963" t="s">
        <v>465</v>
      </c>
      <c r="AN23" s="963"/>
      <c r="AO23" s="963"/>
      <c r="AP23" s="900"/>
      <c r="AQ23" s="506" t="s">
        <v>223</v>
      </c>
      <c r="AR23" s="507"/>
      <c r="AS23" s="507"/>
      <c r="AT23" s="508"/>
      <c r="AU23" s="509" t="s">
        <v>129</v>
      </c>
      <c r="AV23" s="509"/>
      <c r="AW23" s="509"/>
      <c r="AX23" s="510"/>
      <c r="AY23" s="34">
        <f>COUNTA($G$25)</f>
        <v>0</v>
      </c>
    </row>
    <row r="24" spans="1:51" ht="18.75" customHeight="1">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c r="A25" s="488"/>
      <c r="B25" s="486"/>
      <c r="C25" s="486"/>
      <c r="D25" s="486"/>
      <c r="E25" s="486"/>
      <c r="F25" s="487"/>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c r="A28" s="925" t="s">
        <v>340</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368</v>
      </c>
      <c r="AF30" s="963"/>
      <c r="AG30" s="963"/>
      <c r="AH30" s="900"/>
      <c r="AI30" s="963" t="s">
        <v>464</v>
      </c>
      <c r="AJ30" s="963"/>
      <c r="AK30" s="963"/>
      <c r="AL30" s="900"/>
      <c r="AM30" s="963" t="s">
        <v>465</v>
      </c>
      <c r="AN30" s="963"/>
      <c r="AO30" s="963"/>
      <c r="AP30" s="900"/>
      <c r="AQ30" s="506" t="s">
        <v>223</v>
      </c>
      <c r="AR30" s="507"/>
      <c r="AS30" s="507"/>
      <c r="AT30" s="508"/>
      <c r="AU30" s="509" t="s">
        <v>129</v>
      </c>
      <c r="AV30" s="509"/>
      <c r="AW30" s="509"/>
      <c r="AX30" s="510"/>
      <c r="AY30" s="34">
        <f>COUNTA($G$32)</f>
        <v>0</v>
      </c>
    </row>
    <row r="31" spans="1:51" ht="18.75" customHeight="1">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c r="A32" s="488"/>
      <c r="B32" s="486"/>
      <c r="C32" s="486"/>
      <c r="D32" s="486"/>
      <c r="E32" s="486"/>
      <c r="F32" s="487"/>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c r="A35" s="925" t="s">
        <v>340</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368</v>
      </c>
      <c r="AF37" s="963"/>
      <c r="AG37" s="963"/>
      <c r="AH37" s="900"/>
      <c r="AI37" s="963" t="s">
        <v>464</v>
      </c>
      <c r="AJ37" s="963"/>
      <c r="AK37" s="963"/>
      <c r="AL37" s="900"/>
      <c r="AM37" s="963" t="s">
        <v>465</v>
      </c>
      <c r="AN37" s="963"/>
      <c r="AO37" s="963"/>
      <c r="AP37" s="900"/>
      <c r="AQ37" s="506" t="s">
        <v>223</v>
      </c>
      <c r="AR37" s="507"/>
      <c r="AS37" s="507"/>
      <c r="AT37" s="508"/>
      <c r="AU37" s="509" t="s">
        <v>129</v>
      </c>
      <c r="AV37" s="509"/>
      <c r="AW37" s="509"/>
      <c r="AX37" s="510"/>
      <c r="AY37" s="34">
        <f>COUNTA($G$39)</f>
        <v>0</v>
      </c>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c r="A39" s="488"/>
      <c r="B39" s="486"/>
      <c r="C39" s="486"/>
      <c r="D39" s="486"/>
      <c r="E39" s="486"/>
      <c r="F39" s="487"/>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c r="A42" s="925" t="s">
        <v>340</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368</v>
      </c>
      <c r="AF44" s="963"/>
      <c r="AG44" s="963"/>
      <c r="AH44" s="900"/>
      <c r="AI44" s="963" t="s">
        <v>464</v>
      </c>
      <c r="AJ44" s="963"/>
      <c r="AK44" s="963"/>
      <c r="AL44" s="900"/>
      <c r="AM44" s="963" t="s">
        <v>465</v>
      </c>
      <c r="AN44" s="963"/>
      <c r="AO44" s="963"/>
      <c r="AP44" s="900"/>
      <c r="AQ44" s="506" t="s">
        <v>223</v>
      </c>
      <c r="AR44" s="507"/>
      <c r="AS44" s="507"/>
      <c r="AT44" s="508"/>
      <c r="AU44" s="509" t="s">
        <v>129</v>
      </c>
      <c r="AV44" s="509"/>
      <c r="AW44" s="509"/>
      <c r="AX44" s="510"/>
      <c r="AY44" s="34">
        <f>COUNTA($G$46)</f>
        <v>0</v>
      </c>
    </row>
    <row r="45" spans="1:51" ht="18.75" customHeight="1">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c r="A46" s="488"/>
      <c r="B46" s="486"/>
      <c r="C46" s="486"/>
      <c r="D46" s="486"/>
      <c r="E46" s="486"/>
      <c r="F46" s="487"/>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c r="A49" s="925" t="s">
        <v>340</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368</v>
      </c>
      <c r="AF51" s="963"/>
      <c r="AG51" s="963"/>
      <c r="AH51" s="900"/>
      <c r="AI51" s="963" t="s">
        <v>464</v>
      </c>
      <c r="AJ51" s="963"/>
      <c r="AK51" s="963"/>
      <c r="AL51" s="900"/>
      <c r="AM51" s="963" t="s">
        <v>465</v>
      </c>
      <c r="AN51" s="963"/>
      <c r="AO51" s="963"/>
      <c r="AP51" s="900"/>
      <c r="AQ51" s="506" t="s">
        <v>223</v>
      </c>
      <c r="AR51" s="507"/>
      <c r="AS51" s="507"/>
      <c r="AT51" s="508"/>
      <c r="AU51" s="509" t="s">
        <v>129</v>
      </c>
      <c r="AV51" s="509"/>
      <c r="AW51" s="509"/>
      <c r="AX51" s="510"/>
      <c r="AY51" s="34">
        <f>COUNTA($G$53)</f>
        <v>0</v>
      </c>
    </row>
    <row r="52" spans="1:51" ht="18.75" customHeight="1">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c r="A53" s="488"/>
      <c r="B53" s="486"/>
      <c r="C53" s="486"/>
      <c r="D53" s="486"/>
      <c r="E53" s="486"/>
      <c r="F53" s="487"/>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c r="A56" s="925" t="s">
        <v>340</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368</v>
      </c>
      <c r="AF58" s="963"/>
      <c r="AG58" s="963"/>
      <c r="AH58" s="900"/>
      <c r="AI58" s="963" t="s">
        <v>464</v>
      </c>
      <c r="AJ58" s="963"/>
      <c r="AK58" s="963"/>
      <c r="AL58" s="900"/>
      <c r="AM58" s="963" t="s">
        <v>465</v>
      </c>
      <c r="AN58" s="963"/>
      <c r="AO58" s="963"/>
      <c r="AP58" s="900"/>
      <c r="AQ58" s="506" t="s">
        <v>223</v>
      </c>
      <c r="AR58" s="507"/>
      <c r="AS58" s="507"/>
      <c r="AT58" s="508"/>
      <c r="AU58" s="509" t="s">
        <v>129</v>
      </c>
      <c r="AV58" s="509"/>
      <c r="AW58" s="509"/>
      <c r="AX58" s="510"/>
      <c r="AY58" s="34">
        <f>COUNTA($G$60)</f>
        <v>0</v>
      </c>
    </row>
    <row r="59" spans="1:51" ht="18.75" customHeight="1">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c r="A60" s="488"/>
      <c r="B60" s="486"/>
      <c r="C60" s="486"/>
      <c r="D60" s="486"/>
      <c r="E60" s="486"/>
      <c r="F60" s="487"/>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c r="A63" s="925" t="s">
        <v>340</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368</v>
      </c>
      <c r="AF65" s="963"/>
      <c r="AG65" s="963"/>
      <c r="AH65" s="900"/>
      <c r="AI65" s="963" t="s">
        <v>464</v>
      </c>
      <c r="AJ65" s="963"/>
      <c r="AK65" s="963"/>
      <c r="AL65" s="900"/>
      <c r="AM65" s="963" t="s">
        <v>465</v>
      </c>
      <c r="AN65" s="963"/>
      <c r="AO65" s="963"/>
      <c r="AP65" s="900"/>
      <c r="AQ65" s="506" t="s">
        <v>223</v>
      </c>
      <c r="AR65" s="507"/>
      <c r="AS65" s="507"/>
      <c r="AT65" s="508"/>
      <c r="AU65" s="509" t="s">
        <v>129</v>
      </c>
      <c r="AV65" s="509"/>
      <c r="AW65" s="509"/>
      <c r="AX65" s="510"/>
      <c r="AY65" s="34">
        <f>COUNTA($G$67)</f>
        <v>0</v>
      </c>
    </row>
    <row r="66" spans="1:51" ht="18.75" customHeight="1">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c r="A67" s="488"/>
      <c r="B67" s="486"/>
      <c r="C67" s="486"/>
      <c r="D67" s="486"/>
      <c r="E67" s="486"/>
      <c r="F67" s="487"/>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c r="A70" s="925" t="s">
        <v>340</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c r="AP1" s="35"/>
      <c r="AQ1" s="35"/>
      <c r="AR1" s="35"/>
      <c r="AS1" s="35"/>
      <c r="AT1" s="35"/>
      <c r="AU1" s="35"/>
      <c r="AV1" s="35"/>
      <c r="AW1" s="36"/>
    </row>
    <row r="2" spans="1:51" ht="30" customHeight="1">
      <c r="A2" s="982" t="s">
        <v>26</v>
      </c>
      <c r="B2" s="983"/>
      <c r="C2" s="983"/>
      <c r="D2" s="983"/>
      <c r="E2" s="983"/>
      <c r="F2" s="984"/>
      <c r="G2" s="817" t="s">
        <v>326</v>
      </c>
      <c r="H2" s="818"/>
      <c r="I2" s="818"/>
      <c r="J2" s="818"/>
      <c r="K2" s="818"/>
      <c r="L2" s="818"/>
      <c r="M2" s="818"/>
      <c r="N2" s="818"/>
      <c r="O2" s="818"/>
      <c r="P2" s="818"/>
      <c r="Q2" s="818"/>
      <c r="R2" s="818"/>
      <c r="S2" s="818"/>
      <c r="T2" s="818"/>
      <c r="U2" s="818"/>
      <c r="V2" s="818"/>
      <c r="W2" s="818"/>
      <c r="X2" s="818"/>
      <c r="Y2" s="818"/>
      <c r="Z2" s="818"/>
      <c r="AA2" s="818"/>
      <c r="AB2" s="819"/>
      <c r="AC2" s="817" t="s">
        <v>328</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row r="55" spans="1:51" ht="30" customHeight="1">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row r="108" spans="1:51" ht="30" customHeight="1">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row r="161" spans="1:51" ht="30" customHeight="1">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row r="214" spans="1:51" ht="30" customHeight="1">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9"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316</v>
      </c>
      <c r="Z3" s="865"/>
      <c r="AA3" s="865"/>
      <c r="AB3" s="865"/>
      <c r="AC3" s="989" t="s">
        <v>307</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316</v>
      </c>
      <c r="Z36" s="865"/>
      <c r="AA36" s="865"/>
      <c r="AB36" s="865"/>
      <c r="AC36" s="989" t="s">
        <v>307</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316</v>
      </c>
      <c r="Z69" s="865"/>
      <c r="AA69" s="865"/>
      <c r="AB69" s="865"/>
      <c r="AC69" s="989" t="s">
        <v>307</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316</v>
      </c>
      <c r="Z102" s="865"/>
      <c r="AA102" s="865"/>
      <c r="AB102" s="865"/>
      <c r="AC102" s="989" t="s">
        <v>307</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316</v>
      </c>
      <c r="Z135" s="865"/>
      <c r="AA135" s="865"/>
      <c r="AB135" s="865"/>
      <c r="AC135" s="989" t="s">
        <v>307</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316</v>
      </c>
      <c r="Z168" s="865"/>
      <c r="AA168" s="865"/>
      <c r="AB168" s="865"/>
      <c r="AC168" s="989" t="s">
        <v>307</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316</v>
      </c>
      <c r="Z201" s="865"/>
      <c r="AA201" s="865"/>
      <c r="AB201" s="865"/>
      <c r="AC201" s="989" t="s">
        <v>307</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316</v>
      </c>
      <c r="Z234" s="865"/>
      <c r="AA234" s="865"/>
      <c r="AB234" s="865"/>
      <c r="AC234" s="989" t="s">
        <v>307</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316</v>
      </c>
      <c r="Z267" s="865"/>
      <c r="AA267" s="865"/>
      <c r="AB267" s="865"/>
      <c r="AC267" s="989" t="s">
        <v>307</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316</v>
      </c>
      <c r="Z300" s="865"/>
      <c r="AA300" s="865"/>
      <c r="AB300" s="865"/>
      <c r="AC300" s="989" t="s">
        <v>307</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316</v>
      </c>
      <c r="Z333" s="865"/>
      <c r="AA333" s="865"/>
      <c r="AB333" s="865"/>
      <c r="AC333" s="989" t="s">
        <v>307</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316</v>
      </c>
      <c r="Z366" s="865"/>
      <c r="AA366" s="865"/>
      <c r="AB366" s="865"/>
      <c r="AC366" s="989" t="s">
        <v>307</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316</v>
      </c>
      <c r="Z399" s="865"/>
      <c r="AA399" s="865"/>
      <c r="AB399" s="865"/>
      <c r="AC399" s="989" t="s">
        <v>307</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316</v>
      </c>
      <c r="Z432" s="865"/>
      <c r="AA432" s="865"/>
      <c r="AB432" s="865"/>
      <c r="AC432" s="989" t="s">
        <v>307</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316</v>
      </c>
      <c r="Z465" s="865"/>
      <c r="AA465" s="865"/>
      <c r="AB465" s="865"/>
      <c r="AC465" s="989" t="s">
        <v>307</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316</v>
      </c>
      <c r="Z498" s="865"/>
      <c r="AA498" s="865"/>
      <c r="AB498" s="865"/>
      <c r="AC498" s="989" t="s">
        <v>307</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316</v>
      </c>
      <c r="Z531" s="865"/>
      <c r="AA531" s="865"/>
      <c r="AB531" s="865"/>
      <c r="AC531" s="989" t="s">
        <v>307</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316</v>
      </c>
      <c r="Z564" s="865"/>
      <c r="AA564" s="865"/>
      <c r="AB564" s="865"/>
      <c r="AC564" s="989" t="s">
        <v>307</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316</v>
      </c>
      <c r="Z597" s="865"/>
      <c r="AA597" s="865"/>
      <c r="AB597" s="865"/>
      <c r="AC597" s="989" t="s">
        <v>307</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316</v>
      </c>
      <c r="Z630" s="865"/>
      <c r="AA630" s="865"/>
      <c r="AB630" s="865"/>
      <c r="AC630" s="989" t="s">
        <v>307</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316</v>
      </c>
      <c r="Z663" s="865"/>
      <c r="AA663" s="865"/>
      <c r="AB663" s="865"/>
      <c r="AC663" s="989" t="s">
        <v>307</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316</v>
      </c>
      <c r="Z696" s="865"/>
      <c r="AA696" s="865"/>
      <c r="AB696" s="865"/>
      <c r="AC696" s="989" t="s">
        <v>307</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316</v>
      </c>
      <c r="Z729" s="865"/>
      <c r="AA729" s="865"/>
      <c r="AB729" s="865"/>
      <c r="AC729" s="989" t="s">
        <v>307</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316</v>
      </c>
      <c r="Z762" s="865"/>
      <c r="AA762" s="865"/>
      <c r="AB762" s="865"/>
      <c r="AC762" s="989" t="s">
        <v>307</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316</v>
      </c>
      <c r="Z795" s="865"/>
      <c r="AA795" s="865"/>
      <c r="AB795" s="865"/>
      <c r="AC795" s="989" t="s">
        <v>307</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316</v>
      </c>
      <c r="Z828" s="865"/>
      <c r="AA828" s="865"/>
      <c r="AB828" s="865"/>
      <c r="AC828" s="989" t="s">
        <v>307</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316</v>
      </c>
      <c r="Z861" s="865"/>
      <c r="AA861" s="865"/>
      <c r="AB861" s="865"/>
      <c r="AC861" s="989" t="s">
        <v>307</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316</v>
      </c>
      <c r="Z894" s="865"/>
      <c r="AA894" s="865"/>
      <c r="AB894" s="865"/>
      <c r="AC894" s="989" t="s">
        <v>307</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316</v>
      </c>
      <c r="Z927" s="865"/>
      <c r="AA927" s="865"/>
      <c r="AB927" s="865"/>
      <c r="AC927" s="989" t="s">
        <v>307</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316</v>
      </c>
      <c r="Z960" s="865"/>
      <c r="AA960" s="865"/>
      <c r="AB960" s="865"/>
      <c r="AC960" s="989" t="s">
        <v>307</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316</v>
      </c>
      <c r="Z993" s="865"/>
      <c r="AA993" s="865"/>
      <c r="AB993" s="865"/>
      <c r="AC993" s="989" t="s">
        <v>307</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316</v>
      </c>
      <c r="Z1026" s="865"/>
      <c r="AA1026" s="865"/>
      <c r="AB1026" s="865"/>
      <c r="AC1026" s="989" t="s">
        <v>307</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316</v>
      </c>
      <c r="Z1059" s="865"/>
      <c r="AA1059" s="865"/>
      <c r="AB1059" s="865"/>
      <c r="AC1059" s="989" t="s">
        <v>307</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316</v>
      </c>
      <c r="Z1092" s="865"/>
      <c r="AA1092" s="865"/>
      <c r="AB1092" s="865"/>
      <c r="AC1092" s="989" t="s">
        <v>307</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316</v>
      </c>
      <c r="Z1125" s="865"/>
      <c r="AA1125" s="865"/>
      <c r="AB1125" s="865"/>
      <c r="AC1125" s="989" t="s">
        <v>307</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316</v>
      </c>
      <c r="Z1158" s="865"/>
      <c r="AA1158" s="865"/>
      <c r="AB1158" s="865"/>
      <c r="AC1158" s="989" t="s">
        <v>307</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316</v>
      </c>
      <c r="Z1191" s="865"/>
      <c r="AA1191" s="865"/>
      <c r="AB1191" s="865"/>
      <c r="AC1191" s="989" t="s">
        <v>307</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316</v>
      </c>
      <c r="Z1224" s="865"/>
      <c r="AA1224" s="865"/>
      <c r="AB1224" s="865"/>
      <c r="AC1224" s="989" t="s">
        <v>307</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316</v>
      </c>
      <c r="Z1257" s="865"/>
      <c r="AA1257" s="865"/>
      <c r="AB1257" s="865"/>
      <c r="AC1257" s="989" t="s">
        <v>307</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316</v>
      </c>
      <c r="Z1290" s="865"/>
      <c r="AA1290" s="865"/>
      <c r="AB1290" s="865"/>
      <c r="AC1290" s="989" t="s">
        <v>307</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2022-09-14T07:59:13Z</cp:lastPrinted>
  <dcterms:created xsi:type="dcterms:W3CDTF">2012-03-13T00:50:25Z</dcterms:created>
  <dcterms:modified xsi:type="dcterms:W3CDTF">2022-09-15T11:01:32Z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