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28800" windowHeight="11916"/>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5"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2"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2" i="11"/>
  <c r="AY463"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7" i="11"/>
  <c r="AY396" i="11"/>
  <c r="AY399"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47" i="11"/>
  <c r="AY357" i="11" s="1"/>
  <c r="AU346" i="11"/>
  <c r="Y346" i="11"/>
  <c r="AY341" i="11"/>
  <c r="AY339" i="11"/>
  <c r="AY338" i="11"/>
  <c r="AY334" i="11"/>
  <c r="AY343" i="11" s="1"/>
  <c r="AU333" i="11"/>
  <c r="Y333" i="11"/>
  <c r="AY321" i="11"/>
  <c r="AY329"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3" i="11" s="1"/>
  <c r="AY201" i="11"/>
  <c r="AY200" i="11"/>
  <c r="AY207" i="11" s="1"/>
  <c r="AY195" i="11"/>
  <c r="AY199" i="11" s="1"/>
  <c r="AY190" i="11"/>
  <c r="AY191" i="11" s="1"/>
  <c r="AY182" i="11"/>
  <c r="AY180" i="11"/>
  <c r="AY183" i="11" s="1"/>
  <c r="AY173" i="11"/>
  <c r="AY175" i="11" s="1"/>
  <c r="AY170" i="11"/>
  <c r="AY172" i="11" s="1"/>
  <c r="AY167" i="11"/>
  <c r="AY169" i="11" s="1"/>
  <c r="AY166" i="11"/>
  <c r="AY161" i="11"/>
  <c r="AY163" i="11" s="1"/>
  <c r="AY159" i="11"/>
  <c r="AY158" i="11"/>
  <c r="AY156" i="11"/>
  <c r="AY157" i="11" s="1"/>
  <c r="AY148" i="11"/>
  <c r="AY147" i="11"/>
  <c r="AY146" i="11"/>
  <c r="AY149" i="11" s="1"/>
  <c r="AY144" i="11"/>
  <c r="AY139" i="11"/>
  <c r="AY143" i="11" s="1"/>
  <c r="AY136" i="11"/>
  <c r="AY137" i="11" s="1"/>
  <c r="AY134" i="11"/>
  <c r="AY133" i="11"/>
  <c r="AY135" i="11" s="1"/>
  <c r="AY132" i="11"/>
  <c r="AY127" i="11"/>
  <c r="AY130" i="11" s="1"/>
  <c r="AY124" i="11"/>
  <c r="AY123" i="11"/>
  <c r="AY122" i="11"/>
  <c r="AY125" i="11" s="1"/>
  <c r="AY112" i="11"/>
  <c r="AY119" i="11" s="1"/>
  <c r="AY105" i="11"/>
  <c r="AY111" i="11" s="1"/>
  <c r="AY102" i="11"/>
  <c r="AY104" i="11" s="1"/>
  <c r="AY99" i="11"/>
  <c r="AY101" i="11" s="1"/>
  <c r="AY98" i="11"/>
  <c r="AY93" i="11"/>
  <c r="AY95" i="11" s="1"/>
  <c r="AY88" i="11"/>
  <c r="AY92" i="11" s="1"/>
  <c r="AY78" i="11"/>
  <c r="AY87" i="11" s="1"/>
  <c r="AY71" i="11"/>
  <c r="AY77" i="11" s="1"/>
  <c r="AY68" i="11"/>
  <c r="AY70" i="11" s="1"/>
  <c r="AY65" i="11"/>
  <c r="AY67" i="11" s="1"/>
  <c r="AY64" i="11"/>
  <c r="AY59" i="11"/>
  <c r="AY63" i="11" s="1"/>
  <c r="AY54" i="11"/>
  <c r="AY58" i="11" s="1"/>
  <c r="AY44" i="11"/>
  <c r="AY50" i="11" s="1"/>
  <c r="W29" i="11"/>
  <c r="P29" i="11"/>
  <c r="AD21" i="11"/>
  <c r="W21" i="11"/>
  <c r="P21" i="11"/>
  <c r="AD20" i="11"/>
  <c r="W20" i="11"/>
  <c r="P20" i="11"/>
  <c r="AR18" i="11"/>
  <c r="AK18" i="11"/>
  <c r="AD18" i="11"/>
  <c r="W18" i="11"/>
  <c r="P18" i="11"/>
  <c r="G11" i="11"/>
  <c r="AE8" i="11"/>
  <c r="G8" i="11"/>
  <c r="G6" i="11"/>
  <c r="AV2" i="11"/>
  <c r="AY126" i="11" l="1"/>
  <c r="AY150" i="11"/>
  <c r="AY160" i="11"/>
  <c r="AY206" i="11"/>
  <c r="AY151" i="11"/>
  <c r="AY128" i="11"/>
  <c r="AY152" i="11"/>
  <c r="AY185" i="11"/>
  <c r="AY129" i="11"/>
  <c r="AY153" i="11"/>
  <c r="AY131" i="11"/>
  <c r="AY145" i="11"/>
  <c r="AY155" i="11"/>
  <c r="AY168" i="11"/>
  <c r="AY193" i="11"/>
  <c r="AY96" i="11"/>
  <c r="AY72" i="11"/>
  <c r="AY80" i="11"/>
  <c r="AY174" i="11"/>
  <c r="AY209" i="11"/>
  <c r="AY196" i="11"/>
  <c r="AY198" i="11"/>
  <c r="AY177" i="11"/>
  <c r="AY176" i="11"/>
  <c r="AY45" i="11"/>
  <c r="AY46" i="11"/>
  <c r="AY53" i="11"/>
  <c r="AY55" i="11"/>
  <c r="AY56" i="11"/>
  <c r="AY57" i="11"/>
  <c r="AY51" i="11"/>
  <c r="AY52" i="11"/>
  <c r="AY47" i="11"/>
  <c r="AY48" i="11"/>
  <c r="AY49" i="11"/>
  <c r="AY563" i="11"/>
  <c r="AY596" i="11"/>
  <c r="AY597" i="11"/>
  <c r="AY398" i="11"/>
  <c r="AY430" i="11"/>
  <c r="AY431" i="11"/>
  <c r="AY336" i="11"/>
  <c r="AY344" i="11"/>
  <c r="AY350" i="11"/>
  <c r="AY358" i="11"/>
  <c r="AY337" i="11"/>
  <c r="AY345" i="11"/>
  <c r="AY351" i="11"/>
  <c r="AY352" i="11"/>
  <c r="AY353" i="11"/>
  <c r="AY359" i="11"/>
  <c r="AY340" i="11"/>
  <c r="AY346" i="11"/>
  <c r="AY354" i="11"/>
  <c r="AY355" i="11"/>
  <c r="AY342" i="11"/>
  <c r="AY348" i="11"/>
  <c r="AY356" i="11"/>
  <c r="AY335" i="11"/>
  <c r="AY349" i="11"/>
  <c r="AY322" i="11"/>
  <c r="AY323" i="11"/>
  <c r="AY331" i="11"/>
  <c r="AY324" i="11"/>
  <c r="AY332" i="11"/>
  <c r="AY330" i="11"/>
  <c r="AY325" i="11"/>
  <c r="AY327" i="11"/>
  <c r="AY333" i="11"/>
  <c r="AY326" i="11"/>
  <c r="AY328" i="11"/>
  <c r="AY66" i="11"/>
  <c r="AY100" i="11"/>
  <c r="AY171" i="11"/>
  <c r="AY103" i="11"/>
  <c r="AY184" i="11"/>
  <c r="AY192" i="11"/>
  <c r="AY178" i="11"/>
  <c r="AY186" i="11"/>
  <c r="AY194" i="11"/>
  <c r="AY202" i="11"/>
  <c r="AY210" i="11"/>
  <c r="AY179" i="11"/>
  <c r="AY187" i="11"/>
  <c r="AY203" i="11"/>
  <c r="AY211" i="11"/>
  <c r="AY188" i="11"/>
  <c r="AY204" i="11"/>
  <c r="AY212" i="11"/>
  <c r="AY181" i="11"/>
  <c r="AY189" i="11"/>
  <c r="AY197" i="11"/>
  <c r="AY205" i="11"/>
  <c r="AY106" i="11"/>
  <c r="AY114" i="11"/>
  <c r="AY138" i="11"/>
  <c r="AY154" i="11"/>
  <c r="AY162" i="11"/>
  <c r="AY120" i="11"/>
  <c r="AY121" i="11"/>
  <c r="AY107" i="11"/>
  <c r="AY116" i="11"/>
  <c r="AY140" i="11"/>
  <c r="AY164" i="11"/>
  <c r="AY108" i="11"/>
  <c r="AY109" i="11"/>
  <c r="AY117" i="11"/>
  <c r="AY141" i="11"/>
  <c r="AY165" i="11"/>
  <c r="AY113" i="11"/>
  <c r="AY110" i="11"/>
  <c r="AY118" i="11"/>
  <c r="AY142" i="11"/>
  <c r="AY115" i="11"/>
  <c r="AY69" i="11"/>
  <c r="AY73" i="11"/>
  <c r="AY81" i="11"/>
  <c r="AY89" i="11"/>
  <c r="AY97" i="11"/>
  <c r="AY74" i="11"/>
  <c r="AY90" i="11"/>
  <c r="AY75" i="11"/>
  <c r="AY83" i="11"/>
  <c r="AY91" i="11"/>
  <c r="AY82" i="11"/>
  <c r="AY76" i="11"/>
  <c r="AY84" i="11"/>
  <c r="AY85" i="11"/>
  <c r="AY86" i="11"/>
  <c r="AY94" i="11"/>
  <c r="AY79" i="11"/>
  <c r="AY60" i="11"/>
  <c r="AY61" i="11"/>
  <c r="AY62" i="11"/>
</calcChain>
</file>

<file path=xl/sharedStrings.xml><?xml version="1.0" encoding="utf-8"?>
<sst xmlns="http://schemas.openxmlformats.org/spreadsheetml/2006/main" count="2178" uniqueCount="781">
  <si>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</si>
  <si>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</si>
  <si>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</si>
  <si>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</si>
  <si>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</si>
  <si>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</si>
  <si>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</si>
  <si>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</si>
  <si>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</si>
  <si>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</si>
  <si>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</si>
  <si>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</si>
  <si>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</si>
  <si>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</si>
  <si>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</si>
  <si>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</si>
  <si>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</si>
  <si>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</si>
  <si>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</si>
  <si>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</si>
  <si>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</si>
  <si>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</si>
  <si>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</si>
  <si>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</si>
  <si>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</si>
  <si>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</si>
  <si>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</si>
  <si>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</si>
  <si>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</si>
  <si>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</si>
  <si>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</si>
  <si>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</si>
  <si>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</si>
  <si>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</si>
  <si>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</si>
  <si>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</si>
  <si>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</si>
  <si>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</si>
  <si>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</si>
  <si>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</si>
  <si>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</si>
  <si>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</si>
  <si>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</si>
  <si>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</si>
  <si>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</si>
  <si>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</si>
  <si>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</si>
  <si>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</si>
  <si>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</si>
  <si>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</si>
  <si>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</si>
  <si>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</si>
  <si>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</si>
  <si>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</si>
  <si>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</si>
  <si>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</si>
  <si>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</si>
  <si>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</si>
  <si>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</si>
  <si>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</si>
  <si>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</si>
  <si>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</si>
  <si>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</si>
  <si>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</si>
  <si>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</si>
  <si>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</si>
  <si>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</si>
  <si>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</si>
  <si>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</si>
  <si>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</si>
  <si>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</si>
  <si>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</si>
  <si>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</si>
  <si>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</si>
  <si>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</si>
  <si>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</si>
  <si>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</si>
  <si>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</si>
  <si>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</si>
  <si>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</si>
  <si>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</si>
  <si>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</si>
  <si>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</si>
  <si>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</si>
  <si>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</si>
  <si>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</si>
  <si>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</si>
  <si>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</si>
  <si>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</si>
  <si>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</si>
  <si>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</si>
  <si>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</si>
  <si>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</si>
  <si>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</si>
  <si>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</si>
  <si>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</si>
  <si>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</si>
  <si>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</si>
  <si>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</si>
  <si>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</si>
  <si>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</si>
  <si>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</si>
  <si>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</si>
  <si>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</si>
  <si>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</si>
  <si>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</si>
  <si>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</si>
  <si>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</si>
  <si>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</si>
  <si>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</si>
  <si>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</si>
  <si>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</si>
  <si>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</si>
  <si>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</si>
  <si>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</si>
  <si>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</si>
  <si>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</si>
  <si>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</si>
  <si>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</si>
  <si>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</si>
  <si>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</si>
  <si>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</si>
  <si>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</si>
  <si>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</si>
  <si>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</si>
  <si>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</si>
  <si>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</si>
  <si>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</si>
  <si>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</si>
  <si>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</si>
  <si>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</si>
  <si>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</si>
  <si>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</si>
  <si>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</si>
  <si>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</si>
  <si>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</si>
  <si>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</si>
  <si>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</si>
  <si>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</si>
  <si>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</si>
  <si>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</si>
  <si>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</si>
  <si>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</si>
  <si>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</si>
  <si>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</si>
  <si>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</si>
  <si>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</si>
  <si>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</si>
  <si>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</si>
  <si>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</si>
  <si>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</si>
  <si>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</si>
  <si>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</si>
  <si>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</si>
  <si>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</si>
  <si>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</si>
  <si>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</si>
  <si>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</si>
  <si>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</si>
  <si>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</si>
  <si>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</si>
  <si>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</si>
  <si>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</si>
  <si>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</si>
  <si>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</si>
  <si>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</si>
  <si>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</si>
  <si>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</si>
  <si>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</si>
  <si>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</si>
  <si>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</si>
  <si>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</si>
  <si>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</si>
  <si>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</si>
  <si>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</si>
  <si>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</si>
  <si>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</si>
  <si>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</si>
  <si>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</si>
  <si>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</si>
  <si>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</si>
  <si>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</si>
  <si>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</si>
  <si>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</si>
  <si>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</si>
  <si>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</si>
  <si>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</si>
  <si>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</si>
  <si>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</si>
  <si>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</si>
  <si>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</si>
  <si>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</si>
  <si>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</si>
  <si>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</si>
  <si>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</si>
  <si>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</si>
  <si>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</si>
  <si>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</si>
  <si>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</si>
  <si>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</si>
  <si>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</si>
  <si>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</si>
  <si>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</si>
  <si>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</si>
  <si>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</si>
  <si>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</si>
  <si>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</si>
  <si>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</si>
  <si>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</si>
  <si>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</si>
  <si>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</si>
  <si>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</si>
  <si>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</si>
  <si>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</si>
  <si>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</si>
  <si>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</si>
  <si>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</si>
  <si>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</si>
  <si>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</si>
  <si>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</si>
  <si>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</si>
  <si>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</si>
  <si>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</si>
  <si>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</si>
  <si>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</si>
  <si>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</si>
  <si>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</si>
  <si>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</si>
  <si>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</si>
  <si>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</si>
  <si>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</si>
  <si>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</si>
  <si>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</si>
  <si>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</si>
  <si>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</si>
  <si>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</si>
  <si>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</si>
  <si>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</si>
  <si>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</si>
  <si>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</si>
  <si>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</si>
  <si>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</si>
  <si>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</si>
  <si>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</si>
  <si>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</si>
  <si>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</si>
  <si>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</si>
  <si>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</si>
  <si>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</si>
  <si>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</si>
  <si>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</si>
  <si>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</si>
  <si>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</si>
  <si>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</si>
  <si>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</si>
  <si>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</si>
  <si>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</si>
  <si>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</si>
  <si>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</si>
  <si>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</si>
  <si>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</si>
  <si>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</si>
  <si>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</si>
  <si>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</si>
  <si>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</si>
  <si>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</si>
  <si>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</si>
  <si>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</si>
  <si>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</si>
  <si>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</si>
  <si>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</si>
  <si>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</si>
  <si>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</si>
  <si>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</si>
  <si>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</si>
  <si>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</si>
  <si>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</si>
  <si>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</si>
  <si>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</si>
  <si>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</si>
  <si>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</si>
  <si>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</si>
  <si>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</si>
  <si>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</si>
  <si>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</si>
  <si>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</si>
  <si>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</si>
  <si>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</si>
  <si>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</si>
  <si>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</si>
  <si>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</si>
  <si>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</si>
  <si>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</si>
  <si>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</si>
  <si>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</si>
  <si>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</si>
  <si>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</si>
  <si>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</si>
  <si>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</si>
  <si>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</si>
  <si>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</si>
  <si>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</si>
  <si>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</si>
  <si>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</si>
  <si>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</si>
  <si>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</si>
  <si>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</si>
  <si>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</si>
  <si>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</si>
  <si>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</si>
  <si>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</si>
  <si>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</si>
  <si>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</si>
  <si>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</si>
  <si>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</si>
  <si>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</si>
  <si>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</si>
  <si>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</si>
  <si>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</si>
  <si>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</si>
  <si>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</si>
  <si>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</si>
  <si>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</si>
  <si>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</si>
  <si>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</si>
  <si>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</si>
  <si>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</si>
  <si>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</si>
  <si>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</si>
  <si>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</si>
  <si>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</si>
  <si>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</si>
  <si>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</si>
  <si>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</si>
  <si>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</si>
  <si>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</si>
  <si>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</si>
  <si>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</si>
  <si>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</si>
  <si>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</si>
  <si>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</si>
  <si>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</si>
  <si>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</si>
  <si>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</si>
  <si>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</si>
  <si>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</si>
  <si>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</si>
  <si>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</si>
  <si>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</si>
  <si>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</si>
  <si>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</si>
  <si>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</si>
  <si>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</si>
  <si>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</si>
  <si>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</si>
  <si>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</si>
  <si>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</si>
  <si>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</si>
  <si>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</si>
  <si>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</si>
  <si>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</si>
  <si>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</si>
  <si>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</si>
  <si>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</si>
  <si>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</si>
  <si>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</si>
  <si>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</si>
  <si>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</si>
  <si>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</si>
  <si>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</si>
  <si>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</si>
  <si>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</si>
  <si>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</si>
  <si>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</si>
  <si>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</si>
  <si>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</si>
  <si>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</si>
  <si>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</si>
  <si>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</si>
  <si>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</si>
  <si>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</si>
  <si>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</si>
  <si>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</si>
  <si>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</si>
  <si>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</si>
  <si>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</si>
  <si>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</si>
  <si>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</si>
  <si>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</si>
  <si>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</si>
  <si>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</si>
  <si>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</si>
  <si>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</si>
  <si>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</si>
  <si>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</si>
  <si>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</si>
  <si>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</si>
  <si>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</si>
  <si>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</si>
  <si>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</si>
  <si>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</si>
  <si>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</si>
  <si>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</si>
  <si>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</si>
  <si>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</si>
  <si>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</si>
  <si>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</si>
  <si>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</si>
  <si>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</si>
  <si>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</si>
  <si>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</si>
  <si>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</si>
  <si>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</si>
  <si>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</si>
  <si>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</si>
  <si>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</si>
  <si>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</si>
  <si>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</si>
  <si>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</si>
  <si>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</si>
  <si>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</si>
  <si>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</si>
  <si>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</si>
  <si>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</si>
  <si>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</si>
  <si>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</si>
  <si>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</si>
  <si>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</si>
  <si>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</si>
  <si>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</si>
  <si>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</si>
  <si>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</si>
  <si>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</si>
  <si>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</si>
  <si>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</si>
  <si>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</si>
  <si>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</si>
  <si>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</si>
  <si>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</si>
  <si>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</si>
  <si>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</si>
  <si>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</si>
  <si>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</si>
  <si>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</si>
  <si>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</si>
  <si>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</si>
  <si>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</si>
  <si>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</si>
  <si>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</si>
  <si>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</si>
  <si>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</si>
  <si>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</si>
  <si>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</si>
  <si>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</si>
  <si>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</si>
  <si>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</si>
  <si>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</si>
  <si>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</si>
  <si>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</si>
  <si>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</si>
  <si>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</si>
  <si>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</si>
  <si>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</si>
  <si>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</si>
  <si>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</si>
  <si>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</si>
  <si>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</si>
  <si>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</si>
  <si>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</si>
  <si>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</si>
  <si>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</si>
  <si>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</si>
  <si>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</si>
  <si>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</si>
  <si>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</si>
  <si>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</si>
  <si>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</si>
  <si>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</si>
  <si>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</si>
  <si>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</si>
  <si>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</si>
  <si>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</si>
  <si>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</si>
  <si>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</si>
  <si>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</si>
  <si>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</si>
  <si>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</si>
  <si>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</si>
  <si>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</si>
  <si>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</si>
  <si>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</si>
  <si>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</si>
  <si>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</si>
  <si>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</si>
  <si>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</si>
  <si>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</si>
  <si>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</si>
  <si>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</si>
  <si>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</si>
  <si>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</si>
  <si>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</si>
  <si>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</si>
  <si>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</si>
  <si>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</si>
  <si>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</si>
  <si>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</si>
  <si>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</si>
  <si>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</si>
  <si>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</si>
  <si>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</si>
  <si>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</si>
  <si>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</si>
  <si>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</si>
  <si>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</si>
  <si>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</si>
  <si>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</si>
  <si>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</si>
  <si>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</si>
  <si>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</si>
  <si>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</si>
  <si>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</si>
  <si>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</si>
  <si>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</si>
  <si>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</si>
  <si>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</si>
  <si>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</si>
  <si>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</si>
  <si>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</si>
  <si>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</si>
  <si>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</si>
  <si>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</si>
  <si>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</si>
  <si>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</si>
  <si>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</si>
  <si>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</si>
  <si>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</si>
  <si>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</si>
  <si>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</si>
  <si>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</si>
  <si>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</si>
  <si>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</si>
  <si>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</si>
  <si>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</si>
  <si>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</si>
  <si>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</si>
  <si>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</si>
  <si>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</si>
  <si>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</si>
  <si>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</si>
  <si>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</si>
  <si>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</si>
  <si>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</si>
  <si>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</si>
  <si>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</si>
  <si>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</si>
  <si>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</si>
  <si>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</si>
  <si>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</si>
  <si>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</si>
  <si>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</si>
  <si>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</si>
  <si>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</si>
  <si>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</si>
  <si>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</si>
  <si>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</si>
  <si>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</si>
  <si>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</si>
  <si>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</si>
  <si>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</si>
  <si>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</si>
  <si>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</si>
  <si>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</si>
  <si>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</si>
  <si>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</si>
  <si>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</si>
  <si>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</si>
  <si>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</si>
  <si>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</si>
  <si>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</si>
  <si>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</si>
  <si>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</si>
  <si>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</si>
  <si>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</si>
  <si>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</si>
  <si>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</si>
  <si>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</si>
  <si>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</si>
  <si>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</si>
  <si>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</si>
  <si>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</si>
  <si>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</si>
  <si>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</si>
  <si>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</si>
  <si>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</si>
  <si>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</si>
  <si>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</si>
  <si>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</si>
  <si>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</si>
  <si>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</si>
  <si>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</si>
  <si>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</si>
  <si>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</si>
  <si>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</si>
  <si>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</si>
  <si>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</si>
  <si>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</si>
  <si>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</si>
  <si>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</si>
  <si>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</si>
  <si>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</si>
  <si>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</si>
  <si>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</si>
  <si>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</si>
  <si>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</si>
  <si>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</si>
  <si>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</si>
  <si>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</si>
  <si>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</si>
  <si>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</si>
  <si>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</si>
  <si>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</si>
  <si>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</si>
  <si>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</si>
  <si>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</si>
  <si>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</si>
  <si>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</si>
  <si>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</si>
  <si>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</si>
  <si>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</si>
  <si>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</si>
  <si>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</si>
  <si>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</si>
  <si>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</si>
  <si>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</si>
  <si>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</si>
  <si>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</si>
  <si>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</si>
  <si>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</si>
  <si>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</si>
  <si>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</si>
  <si>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</si>
  <si>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</si>
  <si>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</si>
  <si>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</si>
  <si>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</si>
  <si>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</si>
  <si>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</si>
  <si>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</si>
  <si>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</si>
  <si>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</si>
  <si>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</si>
  <si>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</si>
  <si>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</si>
  <si>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</si>
  <si>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</si>
  <si>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</si>
  <si>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</si>
  <si>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</si>
  <si>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</si>
  <si>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</si>
  <si>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</si>
  <si>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</si>
  <si>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</si>
  <si>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</si>
  <si>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</si>
  <si>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</si>
  <si>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</si>
  <si>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</si>
  <si>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</si>
  <si>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</si>
  <si>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</si>
  <si>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</si>
  <si>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</si>
  <si>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</si>
  <si>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</si>
  <si>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</si>
  <si>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</si>
  <si>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</si>
  <si>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</si>
  <si>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</si>
  <si>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</si>
  <si>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</si>
  <si>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</si>
  <si>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</si>
  <si>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</si>
  <si>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</si>
  <si>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</si>
  <si>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</si>
  <si>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t>
  </si>
  <si>
    <t>金融庁</t>
  </si>
  <si>
    <t>金融デジタライゼーション関連経費</t>
    <rPh sb="0" eb="2">
      <t>キンユウ</t>
    </rPh>
    <rPh sb="12" eb="14">
      <t>カンレン</t>
    </rPh>
    <rPh sb="14" eb="16">
      <t>ケイヒ</t>
    </rPh>
    <phoneticPr fontId="5"/>
  </si>
  <si>
    <t>-</t>
    <phoneticPr fontId="5"/>
  </si>
  <si>
    <t>○</t>
  </si>
  <si>
    <t>・「成長戦略実行計画」、「成長戦略フォローアップ」（令和３年６月18日閣議決定）
・「2021事務年度金融行政方針　コロナを乗り越え、活力ある経済社会を実現する金融システムの構築へ」（令和３年８月31日公表）</t>
    <rPh sb="2" eb="4">
      <t>セイチョウ</t>
    </rPh>
    <rPh sb="4" eb="6">
      <t>センリャク</t>
    </rPh>
    <rPh sb="6" eb="8">
      <t>ジッコウ</t>
    </rPh>
    <rPh sb="8" eb="10">
      <t>ケイカク</t>
    </rPh>
    <rPh sb="13" eb="15">
      <t>セイチョウ</t>
    </rPh>
    <rPh sb="15" eb="17">
      <t>センリャク</t>
    </rPh>
    <rPh sb="26" eb="28">
      <t>レイワ</t>
    </rPh>
    <rPh sb="29" eb="30">
      <t>ネン</t>
    </rPh>
    <rPh sb="31" eb="32">
      <t>ガツ</t>
    </rPh>
    <rPh sb="34" eb="35">
      <t>ニチ</t>
    </rPh>
    <rPh sb="35" eb="37">
      <t>カクギ</t>
    </rPh>
    <rPh sb="37" eb="39">
      <t>ケッテイ</t>
    </rPh>
    <rPh sb="47" eb="49">
      <t>ジム</t>
    </rPh>
    <rPh sb="49" eb="51">
      <t>ネンド</t>
    </rPh>
    <rPh sb="51" eb="53">
      <t>キンユウ</t>
    </rPh>
    <rPh sb="53" eb="55">
      <t>ギョウセイ</t>
    </rPh>
    <rPh sb="55" eb="57">
      <t>ホウシン</t>
    </rPh>
    <rPh sb="92" eb="94">
      <t>レイワ</t>
    </rPh>
    <rPh sb="95" eb="96">
      <t>ネン</t>
    </rPh>
    <rPh sb="97" eb="98">
      <t>ガツ</t>
    </rPh>
    <rPh sb="100" eb="101">
      <t>ニチ</t>
    </rPh>
    <rPh sb="101" eb="103">
      <t>コウヒョウ</t>
    </rPh>
    <phoneticPr fontId="5"/>
  </si>
  <si>
    <t>諸謝金</t>
    <rPh sb="0" eb="3">
      <t>ショシャキン</t>
    </rPh>
    <phoneticPr fontId="5"/>
  </si>
  <si>
    <t>金融政策業務旅費</t>
    <rPh sb="0" eb="2">
      <t>キンユウ</t>
    </rPh>
    <rPh sb="2" eb="4">
      <t>セイサク</t>
    </rPh>
    <rPh sb="4" eb="6">
      <t>ギョウム</t>
    </rPh>
    <rPh sb="6" eb="8">
      <t>リョヒ</t>
    </rPh>
    <phoneticPr fontId="5"/>
  </si>
  <si>
    <t>金融政策業務庁費</t>
    <rPh sb="0" eb="2">
      <t>キンユウ</t>
    </rPh>
    <rPh sb="2" eb="4">
      <t>セイサク</t>
    </rPh>
    <rPh sb="4" eb="6">
      <t>ギョウム</t>
    </rPh>
    <rPh sb="6" eb="7">
      <t>チョウ</t>
    </rPh>
    <rPh sb="7" eb="8">
      <t>ヒ</t>
    </rPh>
    <phoneticPr fontId="5"/>
  </si>
  <si>
    <t>委員等旅費</t>
    <rPh sb="0" eb="2">
      <t>イイン</t>
    </rPh>
    <rPh sb="2" eb="3">
      <t>トウ</t>
    </rPh>
    <rPh sb="3" eb="5">
      <t>リョヒ</t>
    </rPh>
    <phoneticPr fontId="5"/>
  </si>
  <si>
    <t>委員手当</t>
    <rPh sb="0" eb="2">
      <t>イイン</t>
    </rPh>
    <rPh sb="2" eb="4">
      <t>テアテ</t>
    </rPh>
    <phoneticPr fontId="5"/>
  </si>
  <si>
    <t>その他</t>
    <rPh sb="2" eb="3">
      <t>タ</t>
    </rPh>
    <phoneticPr fontId="5"/>
  </si>
  <si>
    <t>-</t>
    <phoneticPr fontId="5"/>
  </si>
  <si>
    <t>ラウンドテーブル、コンファレンス等の開催回数</t>
    <phoneticPr fontId="5"/>
  </si>
  <si>
    <t>回数</t>
    <rPh sb="0" eb="2">
      <t>カイスウ</t>
    </rPh>
    <phoneticPr fontId="5"/>
  </si>
  <si>
    <t>百万円</t>
    <rPh sb="0" eb="3">
      <t>ヒャクマンエン</t>
    </rPh>
    <phoneticPr fontId="5"/>
  </si>
  <si>
    <t>○フィンテックによる金融イノベーションの推進やフィンテックの進展への制度的対応に係る事業については、金融サービスの高度化や利用者利便、企業の生産性向上等を通じ、我が国経済・金融の成長に資するものと考える。
○ブロックチェーン技術の活用可能性や課題についての研究に係る事業については、必要に応じルール整備に関する議論を行うものであり、社会のニーズを反映しているものと考える。</t>
    <phoneticPr fontId="5"/>
  </si>
  <si>
    <t>○金融デジタライゼーション、フィンテックの進展の重要性は地域限定のものではなく、海外当局等との連携も必要となるため、国が行う必要があると考える。
○また、ブロックチェーン技術の研究に関しては、国際標準化の動きや国際的なルール整備に係る議論も踏まえつつ、海外の最先端の人材や当局との連携強化に向けて行うものであり、国が行う必要があると考える。</t>
    <phoneticPr fontId="5"/>
  </si>
  <si>
    <t>有</t>
  </si>
  <si>
    <t>無</t>
  </si>
  <si>
    <t>調達において競争性を確保するよう努めており、妥当と考える。</t>
    <phoneticPr fontId="5"/>
  </si>
  <si>
    <t>‐</t>
  </si>
  <si>
    <t>事業目的に即し必要なものに限定されていると考える。</t>
    <phoneticPr fontId="5"/>
  </si>
  <si>
    <t>△</t>
  </si>
  <si>
    <t>金融庁も参画しているブロックチェーンに関する国際組織Blockchain Governance Initiative Network [BGIN]では、ブロックチェーンに関する委託研究の成果も活用されている。</t>
    <phoneticPr fontId="5"/>
  </si>
  <si>
    <t>（外部有識者点検対象外）</t>
    <phoneticPr fontId="5"/>
  </si>
  <si>
    <t>新30-0001</t>
    <phoneticPr fontId="5"/>
  </si>
  <si>
    <t>A.株式会社クニエ</t>
    <rPh sb="2" eb="4">
      <t>カブシキ</t>
    </rPh>
    <rPh sb="4" eb="6">
      <t>カイシャ</t>
    </rPh>
    <phoneticPr fontId="5"/>
  </si>
  <si>
    <t>事業費</t>
    <rPh sb="0" eb="3">
      <t>ジギョウヒ</t>
    </rPh>
    <phoneticPr fontId="5"/>
  </si>
  <si>
    <t>分散型金融システムのトラストチェーンにおける技術リスク等に関する研究</t>
    <phoneticPr fontId="5"/>
  </si>
  <si>
    <t>横断的施策-1　IT技術の進展等の環境変化を踏まえた戦略的な対応</t>
    <rPh sb="0" eb="2">
      <t>オウダン</t>
    </rPh>
    <rPh sb="2" eb="3">
      <t>テキ</t>
    </rPh>
    <rPh sb="3" eb="5">
      <t>シサク</t>
    </rPh>
    <rPh sb="10" eb="12">
      <t>ギジュツ</t>
    </rPh>
    <rPh sb="13" eb="15">
      <t>シンテン</t>
    </rPh>
    <rPh sb="15" eb="16">
      <t>トウ</t>
    </rPh>
    <rPh sb="17" eb="19">
      <t>カンキョウ</t>
    </rPh>
    <rPh sb="19" eb="21">
      <t>ヘンカ</t>
    </rPh>
    <rPh sb="22" eb="23">
      <t>フ</t>
    </rPh>
    <rPh sb="26" eb="28">
      <t>センリャク</t>
    </rPh>
    <rPh sb="28" eb="29">
      <t>テキ</t>
    </rPh>
    <rPh sb="30" eb="32">
      <t>タイオウ</t>
    </rPh>
    <phoneticPr fontId="5"/>
  </si>
  <si>
    <t>-</t>
    <phoneticPr fontId="5"/>
  </si>
  <si>
    <t>出張相談等の実施回数・外部オフィスの利用日数・システムの相談回数</t>
    <rPh sb="0" eb="2">
      <t>シュッチョウ</t>
    </rPh>
    <rPh sb="2" eb="4">
      <t>ソウダン</t>
    </rPh>
    <rPh sb="4" eb="5">
      <t>トウ</t>
    </rPh>
    <rPh sb="6" eb="8">
      <t>ジッシ</t>
    </rPh>
    <rPh sb="8" eb="10">
      <t>カイスウ</t>
    </rPh>
    <rPh sb="11" eb="13">
      <t>ガイブ</t>
    </rPh>
    <rPh sb="18" eb="20">
      <t>リヨウ</t>
    </rPh>
    <rPh sb="20" eb="22">
      <t>ニッスウ</t>
    </rPh>
    <rPh sb="28" eb="30">
      <t>ソウダン</t>
    </rPh>
    <rPh sb="30" eb="32">
      <t>カイスウ</t>
    </rPh>
    <phoneticPr fontId="5"/>
  </si>
  <si>
    <t>（X）　/（Y)</t>
    <phoneticPr fontId="5"/>
  </si>
  <si>
    <t>千円</t>
    <rPh sb="0" eb="2">
      <t>センエン</t>
    </rPh>
    <phoneticPr fontId="5"/>
  </si>
  <si>
    <t>　（X）　/（Y）</t>
    <phoneticPr fontId="5"/>
  </si>
  <si>
    <t>4/1</t>
    <phoneticPr fontId="5"/>
  </si>
  <si>
    <t>6/1</t>
    <phoneticPr fontId="5"/>
  </si>
  <si>
    <t>5/1</t>
    <phoneticPr fontId="5"/>
  </si>
  <si>
    <t>377/4</t>
    <phoneticPr fontId="5"/>
  </si>
  <si>
    <t>0/2</t>
    <phoneticPr fontId="5"/>
  </si>
  <si>
    <t>1013/271</t>
    <phoneticPr fontId="5"/>
  </si>
  <si>
    <t>＜①金融デジタライゼーション（ブロックチェーン技術等）に関する調査・研究経費＞ 
ブロックチェーン技術等の活用可能性や課題に係る研究を実施。また、ブロックチェーン技術を活用した分散型金融システムのガバナンスのあり方について、「FIN/SUM」（金融庁主催）や、当局、技術者、学識経験者等の幅広いステークホルダーが集まる「ブロックチェーン・ラウンドテーブル」にて議論し、検討を進める。
＜②フィンテックに関する相談業務に係る経費＞
FinTechサポートデスク・FinTech実証実験ハブ等の支援機能の更なる普及・宣伝活動や、その他スタートアップ支援のために、全国各地のフィンテック企業集積地や外部オフィスでの相談受付等を実施する。また、金融機関におけるITシステムの効率化・高度化を推進するため、金融機関システム・フロントランナー・サポートデスクを活用し、情報系システムに係る先進的な取組を後押しする。</t>
    <rPh sb="156" eb="157">
      <t>アツ</t>
    </rPh>
    <rPh sb="348" eb="350">
      <t>キンユウ</t>
    </rPh>
    <rPh sb="350" eb="352">
      <t>キカン</t>
    </rPh>
    <rPh sb="378" eb="380">
      <t>ジョウホウ</t>
    </rPh>
    <phoneticPr fontId="5"/>
  </si>
  <si>
    <t>フィンテック企業集積地や外部オフィスでの相談受付を行う。</t>
    <rPh sb="25" eb="26">
      <t>オコナ</t>
    </rPh>
    <phoneticPr fontId="5"/>
  </si>
  <si>
    <t>-</t>
  </si>
  <si>
    <t>事業費</t>
    <rPh sb="0" eb="3">
      <t>ジギョウヒ</t>
    </rPh>
    <phoneticPr fontId="5"/>
  </si>
  <si>
    <t>C.株式会社日本旅行</t>
    <rPh sb="2" eb="4">
      <t>カブシキ</t>
    </rPh>
    <rPh sb="4" eb="6">
      <t>カイシャ</t>
    </rPh>
    <rPh sb="6" eb="8">
      <t>ニホン</t>
    </rPh>
    <rPh sb="8" eb="10">
      <t>リョコウ</t>
    </rPh>
    <phoneticPr fontId="5"/>
  </si>
  <si>
    <t>FIN/SUMの運営</t>
    <rPh sb="8" eb="10">
      <t>ウンエイ</t>
    </rPh>
    <phoneticPr fontId="5"/>
  </si>
  <si>
    <t>　</t>
  </si>
  <si>
    <t>株式会社クニエ</t>
    <rPh sb="0" eb="2">
      <t>カブシキ</t>
    </rPh>
    <rPh sb="2" eb="4">
      <t>カイシャ</t>
    </rPh>
    <phoneticPr fontId="5"/>
  </si>
  <si>
    <t>株式会社日本旅行</t>
    <rPh sb="0" eb="2">
      <t>カブシキ</t>
    </rPh>
    <rPh sb="2" eb="4">
      <t>カイシャ</t>
    </rPh>
    <rPh sb="4" eb="6">
      <t>ニホン</t>
    </rPh>
    <rPh sb="6" eb="8">
      <t>リョコウ</t>
    </rPh>
    <phoneticPr fontId="5"/>
  </si>
  <si>
    <t>分散型金融システムのトラストチェーンにおける技術リスク等に関する研究</t>
    <phoneticPr fontId="5"/>
  </si>
  <si>
    <t>FIN/SUMの運営</t>
    <phoneticPr fontId="5"/>
  </si>
  <si>
    <t>渥美坂井法律事務所弁護士法人</t>
    <rPh sb="0" eb="2">
      <t>アツミ</t>
    </rPh>
    <rPh sb="2" eb="4">
      <t>サカイ</t>
    </rPh>
    <rPh sb="4" eb="6">
      <t>ホウリツ</t>
    </rPh>
    <rPh sb="6" eb="8">
      <t>ジム</t>
    </rPh>
    <rPh sb="8" eb="9">
      <t>ショ</t>
    </rPh>
    <rPh sb="9" eb="12">
      <t>ベンゴシ</t>
    </rPh>
    <rPh sb="12" eb="14">
      <t>ホウジン</t>
    </rPh>
    <phoneticPr fontId="5"/>
  </si>
  <si>
    <t>B.渥美坂井法律事務所弁護士法人</t>
    <rPh sb="11" eb="14">
      <t>ベンゴシ</t>
    </rPh>
    <rPh sb="14" eb="16">
      <t>ホウジン</t>
    </rPh>
    <phoneticPr fontId="5"/>
  </si>
  <si>
    <t>-</t>
    <phoneticPr fontId="5"/>
  </si>
  <si>
    <t>FIN/SUMは見込み通りの開催実績となった。出張相談等については、オンラインイベントに併催する形でオンライン出張相談を実施したほか、外部オフィスを継続的に利用した。</t>
    <rPh sb="27" eb="28">
      <t>トウ</t>
    </rPh>
    <rPh sb="67" eb="69">
      <t>ガイブ</t>
    </rPh>
    <rPh sb="74" eb="76">
      <t>ケイゾク</t>
    </rPh>
    <rPh sb="76" eb="77">
      <t>テキ</t>
    </rPh>
    <rPh sb="78" eb="80">
      <t>リヨウ</t>
    </rPh>
    <phoneticPr fontId="5"/>
  </si>
  <si>
    <t>総合政策局、企画市場局</t>
    <rPh sb="0" eb="2">
      <t>ソウゴウ</t>
    </rPh>
    <rPh sb="2" eb="4">
      <t>セイサク</t>
    </rPh>
    <rPh sb="4" eb="5">
      <t>キョク</t>
    </rPh>
    <rPh sb="6" eb="8">
      <t>キカク</t>
    </rPh>
    <rPh sb="8" eb="10">
      <t>シジョウ</t>
    </rPh>
    <rPh sb="10" eb="11">
      <t>キョク</t>
    </rPh>
    <phoneticPr fontId="5"/>
  </si>
  <si>
    <t>本事業は、金融サービスの高度化や利用者利便及び企業の生産性向上等を通じ、我が国経済・金融の成長に資するものであり、国費負担は妥当と考える。なお、FIN/SUM参加者は適切な参加費を負担している。</t>
    <rPh sb="79" eb="82">
      <t>サンカシャ</t>
    </rPh>
    <rPh sb="83" eb="85">
      <t>テキセツ</t>
    </rPh>
    <rPh sb="86" eb="88">
      <t>サンカ</t>
    </rPh>
    <rPh sb="88" eb="89">
      <t>ヒ</t>
    </rPh>
    <rPh sb="90" eb="92">
      <t>フタン</t>
    </rPh>
    <phoneticPr fontId="5"/>
  </si>
  <si>
    <t>コンファレンス開催は目標を達成。相談会における相談受付については、新型コロナウイルス感染症の影響で対面での出張相談を実施できず、目標対比低い実績となったが、関係者と事業者等に効果的にアプローチする方法を協議し、代替手段としてオンラインイベントに併催する形でオンライン出張相談を２回実施した。</t>
    <phoneticPr fontId="5"/>
  </si>
  <si>
    <t>本施策を通じて得られた幅広い知見を、今後の金融庁の政策の検討材料とする。FIN/SUM開催業務については、仕様書の変更等により更なる競争性の確保を図る。相談業務については新型コロナウイルス感染症の状況を踏まえ、不断に実施方法を見直すこととし、外部オフィスの活用等を含め、フィンテック事業者との日常的な接点を確保することで、引き続ききめ細やかな相談対応を行う。</t>
    <rPh sb="63" eb="64">
      <t>サラ</t>
    </rPh>
    <rPh sb="66" eb="69">
      <t>キョウソウセイ</t>
    </rPh>
    <rPh sb="70" eb="72">
      <t>カクホ</t>
    </rPh>
    <rPh sb="73" eb="74">
      <t>ハカ</t>
    </rPh>
    <rPh sb="98" eb="100">
      <t>ジョウキョウ</t>
    </rPh>
    <rPh sb="101" eb="102">
      <t>フ</t>
    </rPh>
    <rPh sb="105" eb="107">
      <t>フダン</t>
    </rPh>
    <rPh sb="121" eb="123">
      <t>ガイブ</t>
    </rPh>
    <rPh sb="128" eb="130">
      <t>カツヨウ</t>
    </rPh>
    <rPh sb="130" eb="131">
      <t>トウ</t>
    </rPh>
    <rPh sb="132" eb="133">
      <t>フク</t>
    </rPh>
    <rPh sb="161" eb="162">
      <t>ヒ</t>
    </rPh>
    <rPh sb="163" eb="164">
      <t>ツヅ</t>
    </rPh>
    <phoneticPr fontId="5"/>
  </si>
  <si>
    <t xml:space="preserve">
ITの進展等に伴う金融を取り巻く環境の変化に適切に対応し、ブロックチェーン技術の活用やフィンテックによる金融イノベーションの促進を通じて、利用者利便の向上や企業の成長力強化を実現し、我が国経済・金融の発展につなげていく。</t>
    <rPh sb="38" eb="40">
      <t>ギジュツ</t>
    </rPh>
    <rPh sb="41" eb="43">
      <t>カツヨウ</t>
    </rPh>
    <phoneticPr fontId="5"/>
  </si>
  <si>
    <t>1087/134</t>
    <phoneticPr fontId="5"/>
  </si>
  <si>
    <t>○フィンテックへの対応は、「『未来投資戦略』2017」（平成29年６月９日閣議決定）、「『未来投資戦略』2018」（平成30年６月15日閣議決定）、「成長戦略実行計画」及び「成長戦略フォローアップ」（令和元年６月21日閣議決定）、「成長戦略実行計画」及び「成長戦略フォローアップ」（令和２年７月17日）において、主要項目として盛り込まれており、政策体系の中で優先度の高い事業である。こうした中、フィンテックの動きは世界規模で急速に進展しており、その動きを先取的に把握し、適切に対応していくためには、速やかに海外の動向を調査するほか、国際的なネットワークの構築が必要であると考える。
○ブロックチェーン技術については、「『未来投資戦略』2017」（平成29年６月９日閣議決定）において、施策に盛り込まれた他、「成長戦略フォローアップ」（令和３年６月18日閣議決定）にて、「ブロックチェーン技術に関する国際ネットワーク（Blockchain Gcvernance Initiative Network：BGIN）の活動への積極的貢献を通じ、金融におけるデジタル・イノベーションを推進する」との施策が盛り込まれている。また、我が国が議長国を務めたG20大阪サミット首脳宣言（令和元年６月採択）に言及があったように、同技術を用いた分散型金融システムについて、幅広いステークホルダーが参画して議論することが重要との国際的な合意が得られているなど、政策体系の中で優先度の高い施策であると考える。</t>
    <rPh sb="351" eb="352">
      <t>ホカ</t>
    </rPh>
    <rPh sb="354" eb="356">
      <t>セイチョウ</t>
    </rPh>
    <rPh sb="356" eb="358">
      <t>センリャク</t>
    </rPh>
    <rPh sb="367" eb="369">
      <t>レイワ</t>
    </rPh>
    <rPh sb="370" eb="371">
      <t>ネン</t>
    </rPh>
    <rPh sb="372" eb="373">
      <t>ガツ</t>
    </rPh>
    <rPh sb="375" eb="376">
      <t>ニチ</t>
    </rPh>
    <rPh sb="376" eb="378">
      <t>カクギ</t>
    </rPh>
    <rPh sb="378" eb="380">
      <t>ケッテイ</t>
    </rPh>
    <rPh sb="393" eb="395">
      <t>ギジュツ</t>
    </rPh>
    <rPh sb="396" eb="397">
      <t>カン</t>
    </rPh>
    <rPh sb="399" eb="401">
      <t>コクサイ</t>
    </rPh>
    <rPh sb="455" eb="457">
      <t>カツドウ</t>
    </rPh>
    <rPh sb="459" eb="462">
      <t>セッキョクテキ</t>
    </rPh>
    <rPh sb="462" eb="464">
      <t>コウケン</t>
    </rPh>
    <rPh sb="465" eb="466">
      <t>ツウ</t>
    </rPh>
    <rPh sb="468" eb="470">
      <t>キンユウ</t>
    </rPh>
    <rPh sb="487" eb="489">
      <t>スイシン</t>
    </rPh>
    <rPh sb="494" eb="496">
      <t>シサク</t>
    </rPh>
    <rPh sb="497" eb="498">
      <t>モ</t>
    </rPh>
    <rPh sb="499" eb="500">
      <t>コ</t>
    </rPh>
    <phoneticPr fontId="5"/>
  </si>
  <si>
    <t>海外のステーブルコインのユースケース及び関連規制（エンフォースメントを含む）分析に関する調査</t>
    <phoneticPr fontId="5"/>
  </si>
  <si>
    <t>-</t>
    <phoneticPr fontId="5"/>
  </si>
  <si>
    <t>D.-</t>
    <phoneticPr fontId="5"/>
  </si>
  <si>
    <t>-</t>
    <phoneticPr fontId="5"/>
  </si>
  <si>
    <t>一般競争入札、企画競争を実施する等、十分な競争性の確保に努めている。
なお、一部の入札については、仕様書要件を満たす人員を確保することが出来なかった等の理由により一者応札となった。</t>
    <rPh sb="25" eb="27">
      <t>カクホ</t>
    </rPh>
    <rPh sb="28" eb="29">
      <t>ツト</t>
    </rPh>
    <phoneticPr fontId="5"/>
  </si>
  <si>
    <t>国際会議の開催し、得られた知見の共有を行う。</t>
    <phoneticPr fontId="5"/>
  </si>
  <si>
    <t>FIN/SUMの開催回数</t>
    <phoneticPr fontId="5"/>
  </si>
  <si>
    <t>①支出金額（X）／FIN/SUMの開催回数（Y）　　　　　　　　　　　　　　　　</t>
    <phoneticPr fontId="5"/>
  </si>
  <si>
    <t>ブロックチェーン技術の金融分野での活用可能性、実用化に向けた課題、そのリスク等に係る研究・調査を行うとともに、海外当局や研究者等が参加するコンファレンスを開催し、その研究成果を共有するとともに、議論を深めることを目標とする。令和３年度にブロックチェーン・ラウンドテーブルを開催。</t>
    <rPh sb="112" eb="114">
      <t>レイワ</t>
    </rPh>
    <rPh sb="115" eb="117">
      <t>ネンド</t>
    </rPh>
    <phoneticPr fontId="5"/>
  </si>
  <si>
    <t>ブロックチェーン技術についての基礎的な研究・調査を行い、国際会議において共有・議論するものであり、直ちに定量的な成果実績につなげることが困難であるため。また、当該検討の論点が広範に及ぶため、具体的な対応を行うまでに慎重な検討を行う必要があり、直ちに定量的な成果実績につなげることが困難であるため。</t>
    <phoneticPr fontId="5"/>
  </si>
  <si>
    <t>海外当局や研究者等と共同研究の成果を共有し、得られた知見を議論する。</t>
    <phoneticPr fontId="5"/>
  </si>
  <si>
    <t>支援機能や情報収集・発信機能を強化及び金融機関のITシステムの効率化・高度化を推進する。</t>
    <phoneticPr fontId="5"/>
  </si>
  <si>
    <t>相談会等での参加企業数及び金融機関によるシステム相談実績</t>
    <phoneticPr fontId="5"/>
  </si>
  <si>
    <t>回数</t>
    <rPh sb="0" eb="2">
      <t>カイスウ</t>
    </rPh>
    <phoneticPr fontId="5"/>
  </si>
  <si>
    <t>支出金額（X)／出張相談等の実施回数・外部オフィスの利用日数・システムの相談回数（Y）　　　</t>
    <phoneticPr fontId="5"/>
  </si>
  <si>
    <t>出張相談については、既存事業の普及宣伝活動も含め継続的な支援を行うものであり、直ちに企業等による事業化等具体的な成果が生じるものではないため。また、金融機関システム・フロントランナー・サポートデスクについては、金融機関の情報系システムの更改の支援を行うものであり、直ちに金融機関の顧客影響等具体的な成果が生じるものではないため。</t>
    <phoneticPr fontId="5"/>
  </si>
  <si>
    <t>出張相談については、地方を含めた企業集積地や外部オフィスにおける相談受付等を行うことによる支援機能や情報収集・発信の強化を目標とする。３年度実績：FinTechサポートデスクは316件の相談受付、実証実験ハブは５件の継続的な支援、２件について実証実験結果を公表。また、基幹系システム・フロントランナー・サポートハブについては、金融機関の相談を受けることによるITシステムの効率化・高度化推進の後押しを目標として、３年度は３件の支援を決定し、１件について支援を終了し、最終報告書を公表。３年11月に同制度を金融機関システム・フロントランナー・サポートデスクとして刷新し、基幹系システムに限らず情報系システム等の相談を受け付けるなどの拡充を行った。</t>
    <phoneticPr fontId="5"/>
  </si>
  <si>
    <t>ブロックチェーン技術等の活用可能性や課題に係る研究を実施。また、ブロックチェーン技術を活用した分散型金融システムのガバナンスのあり方について、「FIN/SUM」（金融庁主催）や、当局、技術者、学識経験者等の幅広いステークホルダーが集まる「ブロックチェーン・ラウンドテーブル」にて議論し、検討を進める。</t>
    <phoneticPr fontId="5"/>
  </si>
  <si>
    <t>FinTechサポートデスク・FinTech実証実験ハブ等の支援機能の更なる普及・宣伝活動や、その他スタートアップ支援のために、全国各地のフィンテック企業集積地や外部オフィスでの相談受付等を実施する。また、金融機関におけるITシステムの効率化・高度化を推進するため、金融機関システム・フロントランナー・サポートデスクを活用し、情報系システムに係る先進的な取組を後押しする。</t>
    <phoneticPr fontId="5"/>
  </si>
  <si>
    <t>新型コロナウイルス感染症の影響で移動が出来ず、そのため出張旅費、国際コンファレンスにおける登壇者招聘旅費の執行額が低位となったものであり、妥当と考える。</t>
    <rPh sb="57" eb="59">
      <t>テイイ</t>
    </rPh>
    <phoneticPr fontId="5"/>
  </si>
  <si>
    <t>令和３年度は、FIN/SUM開催業務やブロックチェーン国際共同研究、ブロックチェーン・ラウンドテーブル開催業務の実施において、企画競争、一般競争入札によって競争性の確保、コスト削減に努めた。FIN/SUM開催業務については、一般競争入札において1者応札となった。また、相談業務については、新型コロナウイルス感染症の影響もあり対面での相談会が開催できず、実績は低位に留まったが、事業者等に効果的にアプローチする方法を関係者と協議し、代替手段としてオンライン会議システムを活用したオンライン出張相談を開催した。加えて、外部オフィスを活用して相談受付等を行い、活動目標を達成した。</t>
    <rPh sb="27" eb="29">
      <t>コクサイ</t>
    </rPh>
    <rPh sb="29" eb="31">
      <t>キョウドウ</t>
    </rPh>
    <rPh sb="31" eb="33">
      <t>ケンキュウ</t>
    </rPh>
    <rPh sb="207" eb="210">
      <t>カンケイシャ</t>
    </rPh>
    <rPh sb="253" eb="254">
      <t>クワ</t>
    </rPh>
    <rPh sb="257" eb="259">
      <t>ガイブ</t>
    </rPh>
    <rPh sb="264" eb="266">
      <t>カツヨウ</t>
    </rPh>
    <rPh sb="268" eb="270">
      <t>ソウダン</t>
    </rPh>
    <rPh sb="270" eb="272">
      <t>ウケツケ</t>
    </rPh>
    <rPh sb="272" eb="273">
      <t>トウ</t>
    </rPh>
    <rPh sb="274" eb="275">
      <t>オコナ</t>
    </rPh>
    <rPh sb="277" eb="279">
      <t>カツドウ</t>
    </rPh>
    <rPh sb="279" eb="281">
      <t>モクヒョウ</t>
    </rPh>
    <rPh sb="282" eb="284">
      <t>タッセイ</t>
    </rPh>
    <phoneticPr fontId="5"/>
  </si>
  <si>
    <t>リスク分析総括課
企市局総務課信用制度参事官室</t>
    <rPh sb="3" eb="7">
      <t>ブンセキソウカツ</t>
    </rPh>
    <rPh sb="7" eb="8">
      <t>カ</t>
    </rPh>
    <phoneticPr fontId="5"/>
  </si>
  <si>
    <t>牛田　遼介
大来　志郎</t>
    <rPh sb="0" eb="1">
      <t>ウシ</t>
    </rPh>
    <rPh sb="1" eb="2">
      <t>タ</t>
    </rPh>
    <rPh sb="3" eb="4">
      <t>リョウ</t>
    </rPh>
    <rPh sb="4" eb="5">
      <t>スケ</t>
    </rPh>
    <rPh sb="6" eb="7">
      <t>ダイ</t>
    </rPh>
    <rPh sb="7" eb="8">
      <t>キ</t>
    </rPh>
    <rPh sb="9" eb="11">
      <t>シロウ</t>
    </rPh>
    <phoneticPr fontId="5"/>
  </si>
  <si>
    <t>○予算要求にあたっては、これまでの実績も踏まえ、真に必要な要求内容となるよう精査すること。
○一者応札となった契約については、次回調達時においても競争性を確保するための方策を継続するなど、引き続き予算執行における経費削減に努めること。</t>
    <phoneticPr fontId="5"/>
  </si>
  <si>
    <t>・諸謝金：フィンテックに関する相談業務に関する経費（▲１百万円）
・金融政策業務庁費：ブロックチェーン技術を活用した金融取引に関する共同研究経費（+３百万円）、Fintechを巡る戦略的対応経費（+１百万円）
・委員等旅費：ブロックチェーン技術を活用した金融取引に関する共同研究経費（＋１百万円）
・委員手当：技術革新を活用した金融サービス高度化のための経費（▲１百万円）
「重要政策推進枠：64百万円」</t>
    <rPh sb="12" eb="13">
      <t>カン</t>
    </rPh>
    <rPh sb="15" eb="17">
      <t>ソウダン</t>
    </rPh>
    <rPh sb="17" eb="19">
      <t>ギョウム</t>
    </rPh>
    <rPh sb="20" eb="21">
      <t>カン</t>
    </rPh>
    <rPh sb="23" eb="25">
      <t>ケイヒ</t>
    </rPh>
    <rPh sb="28" eb="31">
      <t>ヒャクマンエン</t>
    </rPh>
    <rPh sb="88" eb="89">
      <t>メグ</t>
    </rPh>
    <rPh sb="90" eb="93">
      <t>センリャクテキ</t>
    </rPh>
    <rPh sb="93" eb="95">
      <t>タイオウ</t>
    </rPh>
    <rPh sb="95" eb="97">
      <t>ケイヒ</t>
    </rPh>
    <rPh sb="100" eb="103">
      <t>ヒャクマンエン</t>
    </rPh>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</si>
  <si>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</si>
  <si>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【事前分析表】P24
【実績評価書】P102</t>
    <rPh sb="12" eb="14">
      <t>ジッセキ</t>
    </rPh>
    <rPh sb="14" eb="16">
      <t>ヒョウカ</t>
    </rPh>
    <rPh sb="16" eb="17">
      <t>ショ</t>
    </rPh>
    <phoneticPr fontId="5"/>
  </si>
  <si>
    <t>-</t>
    <phoneticPr fontId="5"/>
  </si>
  <si>
    <t>本経費については、予算執行における経費削減に努めていくこととし、令和５年度においては、前年同規模の予算要求を行っていく。
引き続き、一般競争入札、企画競争を実施すると共に、一者応札とならないよう仕様書の変更等により更なる競争性の確保を行っていく。</t>
    <rPh sb="0" eb="1">
      <t>ホン</t>
    </rPh>
    <rPh sb="1" eb="3">
      <t>ケイヒ</t>
    </rPh>
    <rPh sb="9" eb="11">
      <t>ヨサン</t>
    </rPh>
    <rPh sb="11" eb="13">
      <t>シッコウ</t>
    </rPh>
    <rPh sb="17" eb="19">
      <t>ケイヒ</t>
    </rPh>
    <rPh sb="19" eb="21">
      <t>サクゲン</t>
    </rPh>
    <rPh sb="22" eb="23">
      <t>ツト</t>
    </rPh>
    <rPh sb="32" eb="34">
      <t>レイワ</t>
    </rPh>
    <rPh sb="35" eb="37">
      <t>ネンド</t>
    </rPh>
    <rPh sb="43" eb="45">
      <t>ゼンネン</t>
    </rPh>
    <rPh sb="45" eb="48">
      <t>ドウキボ</t>
    </rPh>
    <rPh sb="49" eb="51">
      <t>ヨサン</t>
    </rPh>
    <rPh sb="51" eb="53">
      <t>ヨウキュウ</t>
    </rPh>
    <rPh sb="54" eb="55">
      <t>オコナ</t>
    </rPh>
    <rPh sb="117" eb="11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</si>
</sst>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20320</xdr:colOff>
      <xdr:row>269</xdr:row>
      <xdr:rowOff>325120</xdr:rowOff>
    </xdr:from>
    <xdr:to>
      <xdr:col>24</xdr:col>
      <xdr:colOff>24103</xdr:colOff>
      <xdr:row>271</xdr:row>
      <xdr:rowOff>181279</xdr:rowOff>
    </xdr:to>
    <xdr:sp macro="" textlink="">
      <xdr:nvSpPr>
        <xdr:cNvPr id="2" name="正方形/長方形 1"/>
        <xdr:cNvSpPr/>
      </xdr:nvSpPr>
      <xdr:spPr>
        <a:xfrm>
          <a:off x="1420495" y="59732545"/>
          <a:ext cx="3404208" cy="561009"/>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en-US" altLang="ja-JP" sz="1100">
              <a:solidFill>
                <a:sysClr val="windowText" lastClr="000000"/>
              </a:solidFill>
            </a:rPr>
            <a:t>74.5</a:t>
          </a:r>
          <a:r>
            <a:rPr kumimoji="1" lang="ja-JP" altLang="en-US" sz="1100">
              <a:solidFill>
                <a:sysClr val="windowText" lastClr="000000"/>
              </a:solidFill>
            </a:rPr>
            <a:t>百万円</a:t>
          </a:r>
        </a:p>
      </xdr:txBody>
    </xdr:sp>
    <xdr:clientData/>
  </xdr:twoCellAnchor>
  <xdr:twoCellAnchor>
    <xdr:from>
      <xdr:col>10</xdr:col>
      <xdr:colOff>119021</xdr:colOff>
      <xdr:row>276</xdr:row>
      <xdr:rowOff>347497</xdr:rowOff>
    </xdr:from>
    <xdr:to>
      <xdr:col>21</xdr:col>
      <xdr:colOff>118373</xdr:colOff>
      <xdr:row>279</xdr:row>
      <xdr:rowOff>113929</xdr:rowOff>
    </xdr:to>
    <xdr:sp macro="" textlink="">
      <xdr:nvSpPr>
        <xdr:cNvPr id="3" name="正方形/長方形 2"/>
        <xdr:cNvSpPr/>
      </xdr:nvSpPr>
      <xdr:spPr>
        <a:xfrm>
          <a:off x="2119271" y="61945672"/>
          <a:ext cx="2199627" cy="823707"/>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 </a:t>
          </a:r>
          <a:r>
            <a:rPr kumimoji="1" lang="ja-JP" altLang="en-US" sz="1100">
              <a:solidFill>
                <a:sysClr val="windowText" lastClr="000000"/>
              </a:solidFill>
            </a:rPr>
            <a:t>株式会社クニエ</a:t>
          </a:r>
          <a:endParaRPr kumimoji="1" lang="en-US" altLang="ja-JP" sz="1100">
            <a:solidFill>
              <a:sysClr val="windowText" lastClr="000000"/>
            </a:solidFill>
          </a:endParaRPr>
        </a:p>
        <a:p>
          <a:pPr algn="ctr"/>
          <a:r>
            <a:rPr kumimoji="1" lang="en-US" altLang="ja-JP" sz="1100">
              <a:solidFill>
                <a:sysClr val="windowText" lastClr="000000"/>
              </a:solidFill>
            </a:rPr>
            <a:t>38.0</a:t>
          </a:r>
          <a:r>
            <a:rPr kumimoji="1" lang="ja-JP" altLang="en-US" sz="1100">
              <a:solidFill>
                <a:sysClr val="windowText" lastClr="000000"/>
              </a:solidFill>
            </a:rPr>
            <a:t>百万円</a:t>
          </a:r>
        </a:p>
      </xdr:txBody>
    </xdr:sp>
    <xdr:clientData/>
  </xdr:twoCellAnchor>
  <xdr:twoCellAnchor>
    <xdr:from>
      <xdr:col>10</xdr:col>
      <xdr:colOff>3537</xdr:colOff>
      <xdr:row>276</xdr:row>
      <xdr:rowOff>0</xdr:rowOff>
    </xdr:from>
    <xdr:to>
      <xdr:col>22</xdr:col>
      <xdr:colOff>50977</xdr:colOff>
      <xdr:row>276</xdr:row>
      <xdr:rowOff>249158</xdr:rowOff>
    </xdr:to>
    <xdr:sp macro="" textlink="">
      <xdr:nvSpPr>
        <xdr:cNvPr id="4" name="テキスト ボックス 3"/>
        <xdr:cNvSpPr txBox="1"/>
      </xdr:nvSpPr>
      <xdr:spPr>
        <a:xfrm>
          <a:off x="2003787" y="61598175"/>
          <a:ext cx="2447740"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124367</xdr:colOff>
      <xdr:row>279</xdr:row>
      <xdr:rowOff>134309</xdr:rowOff>
    </xdr:from>
    <xdr:to>
      <xdr:col>21</xdr:col>
      <xdr:colOff>113028</xdr:colOff>
      <xdr:row>281</xdr:row>
      <xdr:rowOff>256528</xdr:rowOff>
    </xdr:to>
    <xdr:sp macro="" textlink="">
      <xdr:nvSpPr>
        <xdr:cNvPr id="5" name="テキスト ボックス 4"/>
        <xdr:cNvSpPr txBox="1"/>
      </xdr:nvSpPr>
      <xdr:spPr>
        <a:xfrm>
          <a:off x="2124617" y="62789759"/>
          <a:ext cx="2188936" cy="827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分散型金融システムのトラストチェーンにおける技術リスク等に関する研究</a:t>
          </a:r>
          <a:endParaRPr lang="ja-JP" altLang="ja-JP">
            <a:effectLst/>
          </a:endParaRPr>
        </a:p>
      </xdr:txBody>
    </xdr:sp>
    <xdr:clientData/>
  </xdr:twoCellAnchor>
  <xdr:twoCellAnchor>
    <xdr:from>
      <xdr:col>25</xdr:col>
      <xdr:colOff>2181</xdr:colOff>
      <xdr:row>277</xdr:row>
      <xdr:rowOff>2057</xdr:rowOff>
    </xdr:from>
    <xdr:to>
      <xdr:col>36</xdr:col>
      <xdr:colOff>1533</xdr:colOff>
      <xdr:row>279</xdr:row>
      <xdr:rowOff>124089</xdr:rowOff>
    </xdr:to>
    <xdr:sp macro="" textlink="">
      <xdr:nvSpPr>
        <xdr:cNvPr id="6" name="正方形/長方形 5"/>
        <xdr:cNvSpPr/>
      </xdr:nvSpPr>
      <xdr:spPr>
        <a:xfrm>
          <a:off x="5002806" y="61952657"/>
          <a:ext cx="2199627" cy="826882"/>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 </a:t>
          </a:r>
          <a:r>
            <a:rPr kumimoji="1" lang="ja-JP" altLang="en-US" sz="1100">
              <a:solidFill>
                <a:sysClr val="windowText" lastClr="000000"/>
              </a:solidFill>
            </a:rPr>
            <a:t>渥美坂井法律事務所弁護士法人</a:t>
          </a:r>
          <a:endParaRPr kumimoji="1" lang="en-US" altLang="ja-JP" sz="1100">
            <a:solidFill>
              <a:sysClr val="windowText" lastClr="000000"/>
            </a:solidFill>
          </a:endParaRPr>
        </a:p>
        <a:p>
          <a:pPr algn="ctr"/>
          <a:r>
            <a:rPr kumimoji="1" lang="en-US" altLang="ja-JP" sz="1100">
              <a:solidFill>
                <a:sysClr val="windowText" lastClr="000000"/>
              </a:solidFill>
            </a:rPr>
            <a:t>14.1</a:t>
          </a:r>
          <a:r>
            <a:rPr kumimoji="1" lang="ja-JP" altLang="en-US" sz="1100">
              <a:solidFill>
                <a:sysClr val="windowText" lastClr="000000"/>
              </a:solidFill>
            </a:rPr>
            <a:t>百万円</a:t>
          </a:r>
        </a:p>
      </xdr:txBody>
    </xdr:sp>
    <xdr:clientData/>
  </xdr:twoCellAnchor>
  <xdr:twoCellAnchor>
    <xdr:from>
      <xdr:col>24</xdr:col>
      <xdr:colOff>69577</xdr:colOff>
      <xdr:row>276</xdr:row>
      <xdr:rowOff>10160</xdr:rowOff>
    </xdr:from>
    <xdr:to>
      <xdr:col>36</xdr:col>
      <xdr:colOff>117017</xdr:colOff>
      <xdr:row>276</xdr:row>
      <xdr:rowOff>259318</xdr:rowOff>
    </xdr:to>
    <xdr:sp macro="" textlink="">
      <xdr:nvSpPr>
        <xdr:cNvPr id="7" name="テキスト ボックス 6"/>
        <xdr:cNvSpPr txBox="1"/>
      </xdr:nvSpPr>
      <xdr:spPr>
        <a:xfrm>
          <a:off x="4870177" y="61608335"/>
          <a:ext cx="2447740"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7527</xdr:colOff>
      <xdr:row>279</xdr:row>
      <xdr:rowOff>144469</xdr:rowOff>
    </xdr:from>
    <xdr:to>
      <xdr:col>35</xdr:col>
      <xdr:colOff>179068</xdr:colOff>
      <xdr:row>281</xdr:row>
      <xdr:rowOff>266688</xdr:rowOff>
    </xdr:to>
    <xdr:sp macro="" textlink="">
      <xdr:nvSpPr>
        <xdr:cNvPr id="8" name="テキスト ボックス 7"/>
        <xdr:cNvSpPr txBox="1"/>
      </xdr:nvSpPr>
      <xdr:spPr>
        <a:xfrm>
          <a:off x="5008152" y="62799919"/>
          <a:ext cx="2171791" cy="827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海外のステーブルコインのユースケース及び関連規制～分析に関する調査</a:t>
          </a:r>
          <a:endParaRPr lang="ja-JP" altLang="ja-JP" b="0">
            <a:effectLst/>
          </a:endParaRPr>
        </a:p>
      </xdr:txBody>
    </xdr:sp>
    <xdr:clientData/>
  </xdr:twoCellAnchor>
  <xdr:twoCellAnchor>
    <xdr:from>
      <xdr:col>38</xdr:col>
      <xdr:colOff>159661</xdr:colOff>
      <xdr:row>277</xdr:row>
      <xdr:rowOff>2057</xdr:rowOff>
    </xdr:from>
    <xdr:to>
      <xdr:col>49</xdr:col>
      <xdr:colOff>159013</xdr:colOff>
      <xdr:row>279</xdr:row>
      <xdr:rowOff>124089</xdr:rowOff>
    </xdr:to>
    <xdr:sp macro="" textlink="">
      <xdr:nvSpPr>
        <xdr:cNvPr id="9" name="正方形/長方形 8"/>
        <xdr:cNvSpPr/>
      </xdr:nvSpPr>
      <xdr:spPr>
        <a:xfrm>
          <a:off x="7760611" y="61952657"/>
          <a:ext cx="2199627" cy="826882"/>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  </a:t>
          </a:r>
          <a:r>
            <a:rPr kumimoji="1" lang="ja-JP" altLang="en-US" sz="1100">
              <a:solidFill>
                <a:sysClr val="windowText" lastClr="000000"/>
              </a:solidFill>
            </a:rPr>
            <a:t>日本旅行株式会社</a:t>
          </a:r>
          <a:endParaRPr kumimoji="1" lang="en-US" altLang="ja-JP" sz="1100">
            <a:solidFill>
              <a:sysClr val="windowText" lastClr="000000"/>
            </a:solidFill>
          </a:endParaRPr>
        </a:p>
        <a:p>
          <a:pPr algn="ctr"/>
          <a:r>
            <a:rPr kumimoji="1" lang="en-US" altLang="ja-JP" sz="1100">
              <a:solidFill>
                <a:sysClr val="windowText" lastClr="000000"/>
              </a:solidFill>
            </a:rPr>
            <a:t>4.3</a:t>
          </a:r>
          <a:r>
            <a:rPr kumimoji="1" lang="ja-JP" altLang="en-US" sz="1100">
              <a:solidFill>
                <a:sysClr val="windowText" lastClr="000000"/>
              </a:solidFill>
            </a:rPr>
            <a:t>百万円</a:t>
          </a:r>
        </a:p>
      </xdr:txBody>
    </xdr:sp>
    <xdr:clientData/>
  </xdr:twoCellAnchor>
  <xdr:twoCellAnchor>
    <xdr:from>
      <xdr:col>38</xdr:col>
      <xdr:colOff>44177</xdr:colOff>
      <xdr:row>276</xdr:row>
      <xdr:rowOff>10160</xdr:rowOff>
    </xdr:from>
    <xdr:to>
      <xdr:col>49</xdr:col>
      <xdr:colOff>274497</xdr:colOff>
      <xdr:row>276</xdr:row>
      <xdr:rowOff>259318</xdr:rowOff>
    </xdr:to>
    <xdr:sp macro="" textlink="">
      <xdr:nvSpPr>
        <xdr:cNvPr id="10" name="テキスト ボックス 9"/>
        <xdr:cNvSpPr txBox="1"/>
      </xdr:nvSpPr>
      <xdr:spPr>
        <a:xfrm>
          <a:off x="7645127" y="61608335"/>
          <a:ext cx="2430595"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165007</xdr:colOff>
      <xdr:row>279</xdr:row>
      <xdr:rowOff>144469</xdr:rowOff>
    </xdr:from>
    <xdr:to>
      <xdr:col>49</xdr:col>
      <xdr:colOff>153668</xdr:colOff>
      <xdr:row>281</xdr:row>
      <xdr:rowOff>266688</xdr:rowOff>
    </xdr:to>
    <xdr:sp macro="" textlink="">
      <xdr:nvSpPr>
        <xdr:cNvPr id="11" name="テキスト ボックス 10"/>
        <xdr:cNvSpPr txBox="1"/>
      </xdr:nvSpPr>
      <xdr:spPr>
        <a:xfrm>
          <a:off x="7765957" y="62799919"/>
          <a:ext cx="2188936" cy="827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FIN/SUM</a:t>
          </a:r>
          <a:r>
            <a:rPr kumimoji="1" lang="ja-JP" altLang="en-US" sz="1100">
              <a:solidFill>
                <a:schemeClr val="dk1"/>
              </a:solidFill>
              <a:effectLst/>
              <a:latin typeface="+mn-lt"/>
              <a:ea typeface="+mn-ea"/>
              <a:cs typeface="+mn-cs"/>
            </a:rPr>
            <a:t>の運営</a:t>
          </a:r>
          <a:endParaRPr lang="ja-JP" altLang="ja-JP">
            <a:effectLst/>
          </a:endParaRPr>
        </a:p>
      </xdr:txBody>
    </xdr:sp>
    <xdr:clientData/>
  </xdr:twoCellAnchor>
  <xdr:twoCellAnchor>
    <xdr:from>
      <xdr:col>9</xdr:col>
      <xdr:colOff>0</xdr:colOff>
      <xdr:row>271</xdr:row>
      <xdr:rowOff>195580</xdr:rowOff>
    </xdr:from>
    <xdr:to>
      <xdr:col>9</xdr:col>
      <xdr:colOff>0</xdr:colOff>
      <xdr:row>275</xdr:row>
      <xdr:rowOff>12700</xdr:rowOff>
    </xdr:to>
    <xdr:cxnSp macro="">
      <xdr:nvCxnSpPr>
        <xdr:cNvPr id="18" name="直線コネクタ 17"/>
        <xdr:cNvCxnSpPr/>
      </xdr:nvCxnSpPr>
      <xdr:spPr>
        <a:xfrm>
          <a:off x="1828800" y="53154580"/>
          <a:ext cx="0" cy="12395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10160</xdr:colOff>
      <xdr:row>275</xdr:row>
      <xdr:rowOff>0</xdr:rowOff>
    </xdr:from>
    <xdr:to>
      <xdr:col>44</xdr:col>
      <xdr:colOff>10160</xdr:colOff>
      <xdr:row>275</xdr:row>
      <xdr:rowOff>0</xdr:rowOff>
    </xdr:to>
    <xdr:cxnSp macro="">
      <xdr:nvCxnSpPr>
        <xdr:cNvPr id="19" name="直線コネクタ 18"/>
        <xdr:cNvCxnSpPr/>
      </xdr:nvCxnSpPr>
      <xdr:spPr>
        <a:xfrm>
          <a:off x="1810385" y="61245750"/>
          <a:ext cx="7000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10160</xdr:colOff>
      <xdr:row>275</xdr:row>
      <xdr:rowOff>0</xdr:rowOff>
    </xdr:from>
    <xdr:to>
      <xdr:col>44</xdr:col>
      <xdr:colOff>10160</xdr:colOff>
      <xdr:row>275</xdr:row>
      <xdr:rowOff>274320</xdr:rowOff>
    </xdr:to>
    <xdr:cxnSp macro="">
      <xdr:nvCxnSpPr>
        <xdr:cNvPr id="20" name="直線矢印コネクタ 19"/>
        <xdr:cNvCxnSpPr/>
      </xdr:nvCxnSpPr>
      <xdr:spPr>
        <a:xfrm>
          <a:off x="8811260" y="61245750"/>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275</xdr:row>
      <xdr:rowOff>0</xdr:rowOff>
    </xdr:from>
    <xdr:to>
      <xdr:col>30</xdr:col>
      <xdr:colOff>0</xdr:colOff>
      <xdr:row>275</xdr:row>
      <xdr:rowOff>274320</xdr:rowOff>
    </xdr:to>
    <xdr:cxnSp macro="">
      <xdr:nvCxnSpPr>
        <xdr:cNvPr id="21" name="直線矢印コネクタ 20"/>
        <xdr:cNvCxnSpPr/>
      </xdr:nvCxnSpPr>
      <xdr:spPr>
        <a:xfrm>
          <a:off x="6000750" y="61245750"/>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275</xdr:row>
      <xdr:rowOff>10160</xdr:rowOff>
    </xdr:from>
    <xdr:to>
      <xdr:col>16</xdr:col>
      <xdr:colOff>0</xdr:colOff>
      <xdr:row>275</xdr:row>
      <xdr:rowOff>284480</xdr:rowOff>
    </xdr:to>
    <xdr:cxnSp macro="">
      <xdr:nvCxnSpPr>
        <xdr:cNvPr id="22" name="直線矢印コネクタ 21"/>
        <xdr:cNvCxnSpPr/>
      </xdr:nvCxnSpPr>
      <xdr:spPr>
        <a:xfrm>
          <a:off x="3200400" y="61255910"/>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100899</xdr:colOff>
      <xdr:row>269</xdr:row>
      <xdr:rowOff>132080</xdr:rowOff>
    </xdr:from>
    <xdr:to>
      <xdr:col>46</xdr:col>
      <xdr:colOff>133164</xdr:colOff>
      <xdr:row>273</xdr:row>
      <xdr:rowOff>94126</xdr:rowOff>
    </xdr:to>
    <xdr:sp macro="" textlink="">
      <xdr:nvSpPr>
        <xdr:cNvPr id="42" name="テキスト ボックス 41"/>
        <xdr:cNvSpPr txBox="1"/>
      </xdr:nvSpPr>
      <xdr:spPr>
        <a:xfrm>
          <a:off x="6301674" y="59539505"/>
          <a:ext cx="3032640" cy="137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○うち事務費</a:t>
          </a:r>
          <a:endParaRPr kumimoji="1" lang="en-US" altLang="ja-JP" sz="1100">
            <a:solidFill>
              <a:sysClr val="windowText" lastClr="000000"/>
            </a:solidFill>
          </a:endParaRPr>
        </a:p>
        <a:p>
          <a:r>
            <a:rPr kumimoji="1" lang="ja-JP" altLang="ja-JP" sz="1100">
              <a:solidFill>
                <a:schemeClr val="dk1"/>
              </a:solidFill>
              <a:effectLst/>
              <a:latin typeface="+mn-lt"/>
              <a:ea typeface="+mn-ea"/>
              <a:cs typeface="+mn-cs"/>
            </a:rPr>
            <a:t>・職員旅費　</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・職員派遣に係る経費　</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・有識者宛謝金　</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・外部オフィスの利用に係る経費：</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31</xdr:col>
      <xdr:colOff>91440</xdr:colOff>
      <xdr:row>269</xdr:row>
      <xdr:rowOff>151518</xdr:rowOff>
    </xdr:from>
    <xdr:to>
      <xdr:col>46</xdr:col>
      <xdr:colOff>45302</xdr:colOff>
      <xdr:row>272</xdr:row>
      <xdr:rowOff>336176</xdr:rowOff>
    </xdr:to>
    <xdr:sp macro="" textlink="">
      <xdr:nvSpPr>
        <xdr:cNvPr id="43" name="大かっこ 42"/>
        <xdr:cNvSpPr/>
      </xdr:nvSpPr>
      <xdr:spPr>
        <a:xfrm>
          <a:off x="6344322" y="53704430"/>
          <a:ext cx="2979451" cy="1226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63500</xdr:colOff>
      <xdr:row>279</xdr:row>
      <xdr:rowOff>139700</xdr:rowOff>
    </xdr:from>
    <xdr:to>
      <xdr:col>21</xdr:col>
      <xdr:colOff>139700</xdr:colOff>
      <xdr:row>281</xdr:row>
      <xdr:rowOff>101600</xdr:rowOff>
    </xdr:to>
    <xdr:sp macro="" textlink="">
      <xdr:nvSpPr>
        <xdr:cNvPr id="44" name="大かっこ 43"/>
        <xdr:cNvSpPr/>
      </xdr:nvSpPr>
      <xdr:spPr>
        <a:xfrm>
          <a:off x="2063750" y="62795150"/>
          <a:ext cx="2276475"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165100</xdr:colOff>
      <xdr:row>279</xdr:row>
      <xdr:rowOff>165100</xdr:rowOff>
    </xdr:from>
    <xdr:to>
      <xdr:col>36</xdr:col>
      <xdr:colOff>38100</xdr:colOff>
      <xdr:row>281</xdr:row>
      <xdr:rowOff>127000</xdr:rowOff>
    </xdr:to>
    <xdr:sp macro="" textlink="">
      <xdr:nvSpPr>
        <xdr:cNvPr id="45" name="大かっこ 44"/>
        <xdr:cNvSpPr/>
      </xdr:nvSpPr>
      <xdr:spPr>
        <a:xfrm>
          <a:off x="4965700" y="62820550"/>
          <a:ext cx="2273300"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127000</xdr:colOff>
      <xdr:row>279</xdr:row>
      <xdr:rowOff>177800</xdr:rowOff>
    </xdr:from>
    <xdr:to>
      <xdr:col>49</xdr:col>
      <xdr:colOff>203200</xdr:colOff>
      <xdr:row>281</xdr:row>
      <xdr:rowOff>139700</xdr:rowOff>
    </xdr:to>
    <xdr:sp macro="" textlink="">
      <xdr:nvSpPr>
        <xdr:cNvPr id="46" name="大かっこ 45"/>
        <xdr:cNvSpPr/>
      </xdr:nvSpPr>
      <xdr:spPr>
        <a:xfrm>
          <a:off x="7727950" y="62833250"/>
          <a:ext cx="2276475"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0" zoomScale="85" zoomScaleNormal="75" zoomScaleSheetLayoutView="85" zoomScalePageLayoutView="85" workbookViewId="0">
      <selection activeCell="BE249" sqref="BE24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364</v>
      </c>
      <c r="AJ2" s="187" t="s">
        <v>688</v>
      </c>
      <c r="AK2" s="187"/>
      <c r="AL2" s="187"/>
      <c r="AM2" s="187"/>
      <c r="AN2" s="90" t="s">
        <v>364</v>
      </c>
      <c r="AO2" s="187">
        <v>21</v>
      </c>
      <c r="AP2" s="187"/>
      <c r="AQ2" s="187"/>
      <c r="AR2" s="91" t="s">
        <v>364</v>
      </c>
      <c r="AS2" s="188">
        <v>19</v>
      </c>
      <c r="AT2" s="188"/>
      <c r="AU2" s="188"/>
      <c r="AV2" s="90" t="str">
        <f>IF(AW2="","","-")</f>
        <v/>
      </c>
      <c r="AW2" s="189"/>
      <c r="AX2" s="189"/>
    </row>
    <row r="3" spans="1:50" ht="21" customHeight="1" thickBot="1" x14ac:dyDescent="0.25">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745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463</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773</v>
      </c>
      <c r="AF5" s="209"/>
      <c r="AG5" s="209"/>
      <c r="AH5" s="209"/>
      <c r="AI5" s="209"/>
      <c r="AJ5" s="209"/>
      <c r="AK5" s="209"/>
      <c r="AL5" s="209"/>
      <c r="AM5" s="209"/>
      <c r="AN5" s="209"/>
      <c r="AO5" s="209"/>
      <c r="AP5" s="210"/>
      <c r="AQ5" s="211" t="s">
        <v>774</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88.5" customHeight="1" x14ac:dyDescent="0.2">
      <c r="A7" s="193" t="s">
        <v>20</v>
      </c>
      <c r="B7" s="194"/>
      <c r="C7" s="194"/>
      <c r="D7" s="194"/>
      <c r="E7" s="194"/>
      <c r="F7" s="195"/>
      <c r="G7" s="219" t="s">
        <v>691</v>
      </c>
      <c r="H7" s="220"/>
      <c r="I7" s="220"/>
      <c r="J7" s="220"/>
      <c r="K7" s="220"/>
      <c r="L7" s="220"/>
      <c r="M7" s="220"/>
      <c r="N7" s="220"/>
      <c r="O7" s="220"/>
      <c r="P7" s="220"/>
      <c r="Q7" s="220"/>
      <c r="R7" s="220"/>
      <c r="S7" s="220"/>
      <c r="T7" s="220"/>
      <c r="U7" s="220"/>
      <c r="V7" s="220"/>
      <c r="W7" s="220"/>
      <c r="X7" s="221"/>
      <c r="Y7" s="222" t="s">
        <v>349</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749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07.25" customHeight="1" x14ac:dyDescent="0.2">
      <c r="A10" s="249" t="s">
        <v>28</v>
      </c>
      <c r="B10" s="250"/>
      <c r="C10" s="250"/>
      <c r="D10" s="250"/>
      <c r="E10" s="250"/>
      <c r="F10" s="250"/>
      <c r="G10" s="251" t="s">
        <v>730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497</v>
      </c>
      <c r="Q12" s="238"/>
      <c r="R12" s="238"/>
      <c r="S12" s="238"/>
      <c r="T12" s="238"/>
      <c r="U12" s="238"/>
      <c r="V12" s="267"/>
      <c r="W12" s="237" t="s">
        <v>649</v>
      </c>
      <c r="X12" s="238"/>
      <c r="Y12" s="238"/>
      <c r="Z12" s="238"/>
      <c r="AA12" s="238"/>
      <c r="AB12" s="238"/>
      <c r="AC12" s="267"/>
      <c r="AD12" s="237" t="s">
        <v>651</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73</v>
      </c>
      <c r="Q13" s="232"/>
      <c r="R13" s="232"/>
      <c r="S13" s="232"/>
      <c r="T13" s="232"/>
      <c r="U13" s="232"/>
      <c r="V13" s="233"/>
      <c r="W13" s="231">
        <v>83</v>
      </c>
      <c r="X13" s="232"/>
      <c r="Y13" s="232"/>
      <c r="Z13" s="232"/>
      <c r="AA13" s="232"/>
      <c r="AB13" s="232"/>
      <c r="AC13" s="233"/>
      <c r="AD13" s="231">
        <v>94</v>
      </c>
      <c r="AE13" s="232"/>
      <c r="AF13" s="232"/>
      <c r="AG13" s="232"/>
      <c r="AH13" s="232"/>
      <c r="AI13" s="232"/>
      <c r="AJ13" s="233"/>
      <c r="AK13" s="231">
        <v>69</v>
      </c>
      <c r="AL13" s="232"/>
      <c r="AM13" s="232"/>
      <c r="AN13" s="232"/>
      <c r="AO13" s="232"/>
      <c r="AP13" s="232"/>
      <c r="AQ13" s="233"/>
      <c r="AR13" s="243">
        <v>72</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v>56</v>
      </c>
      <c r="Q14" s="232"/>
      <c r="R14" s="232"/>
      <c r="S14" s="232"/>
      <c r="T14" s="232"/>
      <c r="U14" s="232"/>
      <c r="V14" s="233"/>
      <c r="W14" s="231" t="s">
        <v>691</v>
      </c>
      <c r="X14" s="232"/>
      <c r="Y14" s="232"/>
      <c r="Z14" s="232"/>
      <c r="AA14" s="232"/>
      <c r="AB14" s="232"/>
      <c r="AC14" s="233"/>
      <c r="AD14" s="231" t="s">
        <v>691</v>
      </c>
      <c r="AE14" s="232"/>
      <c r="AF14" s="232"/>
      <c r="AG14" s="232"/>
      <c r="AH14" s="232"/>
      <c r="AI14" s="232"/>
      <c r="AJ14" s="233"/>
      <c r="AK14" s="231" t="s">
        <v>691</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691</v>
      </c>
      <c r="Q15" s="232"/>
      <c r="R15" s="232"/>
      <c r="S15" s="232"/>
      <c r="T15" s="232"/>
      <c r="U15" s="232"/>
      <c r="V15" s="233"/>
      <c r="W15" s="231">
        <v>101</v>
      </c>
      <c r="X15" s="232"/>
      <c r="Y15" s="232"/>
      <c r="Z15" s="232"/>
      <c r="AA15" s="232"/>
      <c r="AB15" s="232"/>
      <c r="AC15" s="233"/>
      <c r="AD15" s="231" t="s">
        <v>691</v>
      </c>
      <c r="AE15" s="232"/>
      <c r="AF15" s="232"/>
      <c r="AG15" s="232"/>
      <c r="AH15" s="232"/>
      <c r="AI15" s="232"/>
      <c r="AJ15" s="233"/>
      <c r="AK15" s="231" t="s">
        <v>691</v>
      </c>
      <c r="AL15" s="232"/>
      <c r="AM15" s="232"/>
      <c r="AN15" s="232"/>
      <c r="AO15" s="232"/>
      <c r="AP15" s="232"/>
      <c r="AQ15" s="233"/>
      <c r="AR15" s="231" t="s">
        <v>691</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v>-101</v>
      </c>
      <c r="Q16" s="232"/>
      <c r="R16" s="232"/>
      <c r="S16" s="232"/>
      <c r="T16" s="232"/>
      <c r="U16" s="232"/>
      <c r="V16" s="233"/>
      <c r="W16" s="231" t="s">
        <v>691</v>
      </c>
      <c r="X16" s="232"/>
      <c r="Y16" s="232"/>
      <c r="Z16" s="232"/>
      <c r="AA16" s="232"/>
      <c r="AB16" s="232"/>
      <c r="AC16" s="233"/>
      <c r="AD16" s="231" t="s">
        <v>691</v>
      </c>
      <c r="AE16" s="232"/>
      <c r="AF16" s="232"/>
      <c r="AG16" s="232"/>
      <c r="AH16" s="232"/>
      <c r="AI16" s="232"/>
      <c r="AJ16" s="233"/>
      <c r="AK16" s="231" t="s">
        <v>691</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691</v>
      </c>
      <c r="Q17" s="232"/>
      <c r="R17" s="232"/>
      <c r="S17" s="232"/>
      <c r="T17" s="232"/>
      <c r="U17" s="232"/>
      <c r="V17" s="233"/>
      <c r="W17" s="231" t="s">
        <v>691</v>
      </c>
      <c r="X17" s="232"/>
      <c r="Y17" s="232"/>
      <c r="Z17" s="232"/>
      <c r="AA17" s="232"/>
      <c r="AB17" s="232"/>
      <c r="AC17" s="233"/>
      <c r="AD17" s="231" t="s">
        <v>691</v>
      </c>
      <c r="AE17" s="232"/>
      <c r="AF17" s="232"/>
      <c r="AG17" s="232"/>
      <c r="AH17" s="232"/>
      <c r="AI17" s="232"/>
      <c r="AJ17" s="233"/>
      <c r="AK17" s="231" t="s">
        <v>691</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28</v>
      </c>
      <c r="Q18" s="276"/>
      <c r="R18" s="276"/>
      <c r="S18" s="276"/>
      <c r="T18" s="276"/>
      <c r="U18" s="276"/>
      <c r="V18" s="277"/>
      <c r="W18" s="275">
        <f>SUM(W13:AC17)</f>
        <v>184</v>
      </c>
      <c r="X18" s="276"/>
      <c r="Y18" s="276"/>
      <c r="Z18" s="276"/>
      <c r="AA18" s="276"/>
      <c r="AB18" s="276"/>
      <c r="AC18" s="277"/>
      <c r="AD18" s="275">
        <f>SUM(AD13:AJ17)</f>
        <v>94</v>
      </c>
      <c r="AE18" s="276"/>
      <c r="AF18" s="276"/>
      <c r="AG18" s="276"/>
      <c r="AH18" s="276"/>
      <c r="AI18" s="276"/>
      <c r="AJ18" s="277"/>
      <c r="AK18" s="275">
        <f>SUM(AK13:AQ17)</f>
        <v>69</v>
      </c>
      <c r="AL18" s="276"/>
      <c r="AM18" s="276"/>
      <c r="AN18" s="276"/>
      <c r="AO18" s="276"/>
      <c r="AP18" s="276"/>
      <c r="AQ18" s="277"/>
      <c r="AR18" s="275">
        <f>SUM(AR13:AX17)</f>
        <v>72</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32</v>
      </c>
      <c r="Q19" s="232"/>
      <c r="R19" s="232"/>
      <c r="S19" s="232"/>
      <c r="T19" s="232"/>
      <c r="U19" s="232"/>
      <c r="V19" s="233"/>
      <c r="W19" s="231">
        <v>145</v>
      </c>
      <c r="X19" s="232"/>
      <c r="Y19" s="232"/>
      <c r="Z19" s="232"/>
      <c r="AA19" s="232"/>
      <c r="AB19" s="232"/>
      <c r="AC19" s="233"/>
      <c r="AD19" s="231">
        <v>73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1.1428571428571428</v>
      </c>
      <c r="Q20" s="307"/>
      <c r="R20" s="307"/>
      <c r="S20" s="307"/>
      <c r="T20" s="307"/>
      <c r="U20" s="307"/>
      <c r="V20" s="307"/>
      <c r="W20" s="307">
        <f>IF(W18=0, "-", SUM(W19)/W18)</f>
        <v>0.78804347826086951</v>
      </c>
      <c r="X20" s="307"/>
      <c r="Y20" s="307"/>
      <c r="Z20" s="307"/>
      <c r="AA20" s="307"/>
      <c r="AB20" s="307"/>
      <c r="AC20" s="307"/>
      <c r="AD20" s="307">
        <f>IF(AD18=0, "-", SUM(AD19)/AD18)</f>
        <v>0.77659574468085102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317</v>
      </c>
      <c r="H21" s="306"/>
      <c r="I21" s="306"/>
      <c r="J21" s="306"/>
      <c r="K21" s="306"/>
      <c r="L21" s="306"/>
      <c r="M21" s="306"/>
      <c r="N21" s="306"/>
      <c r="O21" s="306"/>
      <c r="P21" s="307">
        <f>IF(P19=0, "-", SUM(P19)/SUM(P13,P14))</f>
        <v>0.24806201550387597</v>
      </c>
      <c r="Q21" s="307"/>
      <c r="R21" s="307"/>
      <c r="S21" s="307"/>
      <c r="T21" s="307"/>
      <c r="U21" s="307"/>
      <c r="V21" s="307"/>
      <c r="W21" s="307">
        <f>IF(W19=0, "-", SUM(W19)/SUM(W13,W14))</f>
        <v>1.7469879518072289</v>
      </c>
      <c r="X21" s="307"/>
      <c r="Y21" s="307"/>
      <c r="Z21" s="307"/>
      <c r="AA21" s="307"/>
      <c r="AB21" s="307"/>
      <c r="AC21" s="307"/>
      <c r="AD21" s="307">
        <f>IF(AD19=0, "-", SUM(AD19)/SUM(AD13,AD14))</f>
        <v>0.77659574468085102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673</v>
      </c>
      <c r="B22" s="316"/>
      <c r="C22" s="316"/>
      <c r="D22" s="316"/>
      <c r="E22" s="316"/>
      <c r="F22" s="317"/>
      <c r="G22" s="321" t="s">
        <v>307</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694</v>
      </c>
      <c r="H23" s="293"/>
      <c r="I23" s="293"/>
      <c r="J23" s="293"/>
      <c r="K23" s="293"/>
      <c r="L23" s="293"/>
      <c r="M23" s="293"/>
      <c r="N23" s="293"/>
      <c r="O23" s="294"/>
      <c r="P23" s="243">
        <v>44</v>
      </c>
      <c r="Q23" s="244"/>
      <c r="R23" s="244"/>
      <c r="S23" s="244"/>
      <c r="T23" s="244"/>
      <c r="U23" s="244"/>
      <c r="V23" s="295"/>
      <c r="W23" s="243">
        <v>43</v>
      </c>
      <c r="X23" s="244"/>
      <c r="Y23" s="244"/>
      <c r="Z23" s="244"/>
      <c r="AA23" s="244"/>
      <c r="AB23" s="244"/>
      <c r="AC23" s="295"/>
      <c r="AD23" s="296" t="s">
        <v>776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695</v>
      </c>
      <c r="H24" s="303"/>
      <c r="I24" s="303"/>
      <c r="J24" s="303"/>
      <c r="K24" s="303"/>
      <c r="L24" s="303"/>
      <c r="M24" s="303"/>
      <c r="N24" s="303"/>
      <c r="O24" s="304"/>
      <c r="P24" s="231">
        <v>11</v>
      </c>
      <c r="Q24" s="232"/>
      <c r="R24" s="232"/>
      <c r="S24" s="232"/>
      <c r="T24" s="232"/>
      <c r="U24" s="232"/>
      <c r="V24" s="233"/>
      <c r="W24" s="231">
        <v>11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t="s">
        <v>696</v>
      </c>
      <c r="H25" s="303"/>
      <c r="I25" s="303"/>
      <c r="J25" s="303"/>
      <c r="K25" s="303"/>
      <c r="L25" s="303"/>
      <c r="M25" s="303"/>
      <c r="N25" s="303"/>
      <c r="O25" s="304"/>
      <c r="P25" s="231">
        <v>12</v>
      </c>
      <c r="Q25" s="232"/>
      <c r="R25" s="232"/>
      <c r="S25" s="232"/>
      <c r="T25" s="232"/>
      <c r="U25" s="232"/>
      <c r="V25" s="233"/>
      <c r="W25" s="231">
        <v>16</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t="s">
        <v>697</v>
      </c>
      <c r="H26" s="303"/>
      <c r="I26" s="303"/>
      <c r="J26" s="303"/>
      <c r="K26" s="303"/>
      <c r="L26" s="303"/>
      <c r="M26" s="303"/>
      <c r="N26" s="303"/>
      <c r="O26" s="304"/>
      <c r="P26" s="231">
        <v>1</v>
      </c>
      <c r="Q26" s="232"/>
      <c r="R26" s="232"/>
      <c r="S26" s="232"/>
      <c r="T26" s="232"/>
      <c r="U26" s="232"/>
      <c r="V26" s="233"/>
      <c r="W26" s="231">
        <v>2</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t="s">
        <v>698</v>
      </c>
      <c r="H27" s="303"/>
      <c r="I27" s="303"/>
      <c r="J27" s="303"/>
      <c r="K27" s="303"/>
      <c r="L27" s="303"/>
      <c r="M27" s="303"/>
      <c r="N27" s="303"/>
      <c r="O27" s="304"/>
      <c r="P27" s="231">
        <v>1</v>
      </c>
      <c r="Q27" s="232"/>
      <c r="R27" s="232"/>
      <c r="S27" s="232"/>
      <c r="T27" s="232"/>
      <c r="U27" s="232"/>
      <c r="V27" s="233"/>
      <c r="W27" s="231">
        <v>0</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2">
      <c r="A28" s="318"/>
      <c r="B28" s="319"/>
      <c r="C28" s="319"/>
      <c r="D28" s="319"/>
      <c r="E28" s="319"/>
      <c r="F28" s="320"/>
      <c r="G28" s="309" t="s">
        <v>699</v>
      </c>
      <c r="H28" s="310"/>
      <c r="I28" s="310"/>
      <c r="J28" s="310"/>
      <c r="K28" s="310"/>
      <c r="L28" s="310"/>
      <c r="M28" s="310"/>
      <c r="N28" s="310"/>
      <c r="O28" s="311"/>
      <c r="P28" s="312">
        <v>0</v>
      </c>
      <c r="Q28" s="313"/>
      <c r="R28" s="313"/>
      <c r="S28" s="313"/>
      <c r="T28" s="313"/>
      <c r="U28" s="313"/>
      <c r="V28" s="314"/>
      <c r="W28" s="312">
        <v>0</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69</v>
      </c>
      <c r="Q29" s="346"/>
      <c r="R29" s="346"/>
      <c r="S29" s="346"/>
      <c r="T29" s="346"/>
      <c r="U29" s="346"/>
      <c r="V29" s="347"/>
      <c r="W29" s="348">
        <f>AR13</f>
        <v>72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660</v>
      </c>
      <c r="B30" s="352"/>
      <c r="C30" s="352"/>
      <c r="D30" s="352"/>
      <c r="E30" s="352"/>
      <c r="F30" s="353"/>
      <c r="G30" s="354" t="s">
        <v>769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661</v>
      </c>
      <c r="B31" s="332"/>
      <c r="C31" s="332"/>
      <c r="D31" s="332"/>
      <c r="E31" s="332"/>
      <c r="F31" s="333"/>
      <c r="G31" s="365" t="s">
        <v>653</v>
      </c>
      <c r="H31" s="366"/>
      <c r="I31" s="366"/>
      <c r="J31" s="366"/>
      <c r="K31" s="366"/>
      <c r="L31" s="366"/>
      <c r="M31" s="366"/>
      <c r="N31" s="366"/>
      <c r="O31" s="366"/>
      <c r="P31" s="367" t="s">
        <v>652</v>
      </c>
      <c r="Q31" s="366"/>
      <c r="R31" s="366"/>
      <c r="S31" s="366"/>
      <c r="T31" s="366"/>
      <c r="U31" s="366"/>
      <c r="V31" s="366"/>
      <c r="W31" s="366"/>
      <c r="X31" s="368"/>
      <c r="Y31" s="369"/>
      <c r="Z31" s="370"/>
      <c r="AA31" s="371"/>
      <c r="AB31" s="416" t="s">
        <v>11</v>
      </c>
      <c r="AC31" s="416"/>
      <c r="AD31" s="416"/>
      <c r="AE31" s="417" t="s">
        <v>497</v>
      </c>
      <c r="AF31" s="418"/>
      <c r="AG31" s="418"/>
      <c r="AH31" s="419"/>
      <c r="AI31" s="417" t="s">
        <v>649</v>
      </c>
      <c r="AJ31" s="418"/>
      <c r="AK31" s="418"/>
      <c r="AL31" s="419"/>
      <c r="AM31" s="417" t="s">
        <v>465</v>
      </c>
      <c r="AN31" s="418"/>
      <c r="AO31" s="418"/>
      <c r="AP31" s="419"/>
      <c r="AQ31" s="425" t="s">
        <v>496</v>
      </c>
      <c r="AR31" s="426"/>
      <c r="AS31" s="426"/>
      <c r="AT31" s="427"/>
      <c r="AU31" s="425" t="s">
        <v>674</v>
      </c>
      <c r="AV31" s="426"/>
      <c r="AW31" s="426"/>
      <c r="AX31" s="428"/>
    </row>
    <row r="32" spans="1:50" ht="23.25" customHeight="1" x14ac:dyDescent="0.2">
      <c r="A32" s="363"/>
      <c r="B32" s="332"/>
      <c r="C32" s="332"/>
      <c r="D32" s="332"/>
      <c r="E32" s="332"/>
      <c r="F32" s="333"/>
      <c r="G32" s="372" t="s">
        <v>757</v>
      </c>
      <c r="H32" s="373"/>
      <c r="I32" s="373"/>
      <c r="J32" s="373"/>
      <c r="K32" s="373"/>
      <c r="L32" s="373"/>
      <c r="M32" s="373"/>
      <c r="N32" s="373"/>
      <c r="O32" s="373"/>
      <c r="P32" s="376" t="s">
        <v>758</v>
      </c>
      <c r="Q32" s="377"/>
      <c r="R32" s="377"/>
      <c r="S32" s="377"/>
      <c r="T32" s="377"/>
      <c r="U32" s="377"/>
      <c r="V32" s="377"/>
      <c r="W32" s="377"/>
      <c r="X32" s="378"/>
      <c r="Y32" s="382" t="s">
        <v>52</v>
      </c>
      <c r="Z32" s="383"/>
      <c r="AA32" s="384"/>
      <c r="AB32" s="385" t="s">
        <v>702</v>
      </c>
      <c r="AC32" s="386"/>
      <c r="AD32" s="386"/>
      <c r="AE32" s="387">
        <v>1</v>
      </c>
      <c r="AF32" s="387"/>
      <c r="AG32" s="387"/>
      <c r="AH32" s="387"/>
      <c r="AI32" s="387">
        <v>1</v>
      </c>
      <c r="AJ32" s="387"/>
      <c r="AK32" s="387"/>
      <c r="AL32" s="387"/>
      <c r="AM32" s="387">
        <v>1</v>
      </c>
      <c r="AN32" s="387"/>
      <c r="AO32" s="387"/>
      <c r="AP32" s="387"/>
      <c r="AQ32" s="413" t="s">
        <v>364</v>
      </c>
      <c r="AR32" s="387"/>
      <c r="AS32" s="387"/>
      <c r="AT32" s="387"/>
      <c r="AU32" s="404" t="s">
        <v>364</v>
      </c>
      <c r="AV32" s="420"/>
      <c r="AW32" s="420"/>
      <c r="AX32" s="421"/>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702</v>
      </c>
      <c r="AC33" s="386"/>
      <c r="AD33" s="386"/>
      <c r="AE33" s="387">
        <v>1</v>
      </c>
      <c r="AF33" s="387"/>
      <c r="AG33" s="387"/>
      <c r="AH33" s="387"/>
      <c r="AI33" s="387">
        <v>1</v>
      </c>
      <c r="AJ33" s="387"/>
      <c r="AK33" s="387"/>
      <c r="AL33" s="387"/>
      <c r="AM33" s="387">
        <v>1</v>
      </c>
      <c r="AN33" s="387"/>
      <c r="AO33" s="387"/>
      <c r="AP33" s="387"/>
      <c r="AQ33" s="387">
        <v>1</v>
      </c>
      <c r="AR33" s="387"/>
      <c r="AS33" s="387"/>
      <c r="AT33" s="387"/>
      <c r="AU33" s="404" t="s">
        <v>364</v>
      </c>
      <c r="AV33" s="420"/>
      <c r="AW33" s="420"/>
      <c r="AX33" s="421"/>
    </row>
    <row r="34" spans="1:51" ht="23.25" customHeight="1" x14ac:dyDescent="0.2">
      <c r="A34" s="452" t="s">
        <v>662</v>
      </c>
      <c r="B34" s="453"/>
      <c r="C34" s="453"/>
      <c r="D34" s="453"/>
      <c r="E34" s="453"/>
      <c r="F34" s="454"/>
      <c r="G34" s="238" t="s">
        <v>663</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497</v>
      </c>
      <c r="AF34" s="238"/>
      <c r="AG34" s="238"/>
      <c r="AH34" s="267"/>
      <c r="AI34" s="237" t="s">
        <v>649</v>
      </c>
      <c r="AJ34" s="238"/>
      <c r="AK34" s="238"/>
      <c r="AL34" s="267"/>
      <c r="AM34" s="237" t="s">
        <v>465</v>
      </c>
      <c r="AN34" s="238"/>
      <c r="AO34" s="238"/>
      <c r="AP34" s="267"/>
      <c r="AQ34" s="431" t="s">
        <v>675</v>
      </c>
      <c r="AR34" s="432"/>
      <c r="AS34" s="432"/>
      <c r="AT34" s="432"/>
      <c r="AU34" s="432"/>
      <c r="AV34" s="432"/>
      <c r="AW34" s="432"/>
      <c r="AX34" s="433"/>
    </row>
    <row r="35" spans="1:51" ht="23.25" customHeight="1" x14ac:dyDescent="0.2">
      <c r="A35" s="455"/>
      <c r="B35" s="456"/>
      <c r="C35" s="456"/>
      <c r="D35" s="456"/>
      <c r="E35" s="456"/>
      <c r="F35" s="457"/>
      <c r="G35" s="409" t="s">
        <v>759</v>
      </c>
      <c r="H35" s="410"/>
      <c r="I35" s="410"/>
      <c r="J35" s="410"/>
      <c r="K35" s="410"/>
      <c r="L35" s="410"/>
      <c r="M35" s="410"/>
      <c r="N35" s="410"/>
      <c r="O35" s="410"/>
      <c r="P35" s="410"/>
      <c r="Q35" s="410"/>
      <c r="R35" s="410"/>
      <c r="S35" s="410"/>
      <c r="T35" s="410"/>
      <c r="U35" s="410"/>
      <c r="V35" s="410"/>
      <c r="W35" s="410"/>
      <c r="X35" s="410"/>
      <c r="Y35" s="434" t="s">
        <v>662</v>
      </c>
      <c r="Z35" s="435"/>
      <c r="AA35" s="436"/>
      <c r="AB35" s="437" t="s">
        <v>703</v>
      </c>
      <c r="AC35" s="438"/>
      <c r="AD35" s="439"/>
      <c r="AE35" s="413">
        <v>4</v>
      </c>
      <c r="AF35" s="413"/>
      <c r="AG35" s="413"/>
      <c r="AH35" s="413"/>
      <c r="AI35" s="413">
        <v>4</v>
      </c>
      <c r="AJ35" s="413"/>
      <c r="AK35" s="413"/>
      <c r="AL35" s="413"/>
      <c r="AM35" s="413">
        <v>6</v>
      </c>
      <c r="AN35" s="413"/>
      <c r="AO35" s="413"/>
      <c r="AP35" s="413"/>
      <c r="AQ35" s="404">
        <v>6</v>
      </c>
      <c r="AR35" s="388"/>
      <c r="AS35" s="388"/>
      <c r="AT35" s="388"/>
      <c r="AU35" s="388"/>
      <c r="AV35" s="388"/>
      <c r="AW35" s="388"/>
      <c r="AX35" s="389"/>
    </row>
    <row r="36" spans="1:51" ht="46.5" customHeight="1" x14ac:dyDescent="0.2">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665</v>
      </c>
      <c r="Z36" s="414"/>
      <c r="AA36" s="415"/>
      <c r="AB36" s="440" t="s">
        <v>721</v>
      </c>
      <c r="AC36" s="441"/>
      <c r="AD36" s="442"/>
      <c r="AE36" s="443" t="s">
        <v>724</v>
      </c>
      <c r="AF36" s="443"/>
      <c r="AG36" s="443"/>
      <c r="AH36" s="443"/>
      <c r="AI36" s="443" t="s">
        <v>724</v>
      </c>
      <c r="AJ36" s="443"/>
      <c r="AK36" s="443"/>
      <c r="AL36" s="443"/>
      <c r="AM36" s="443" t="s">
        <v>725</v>
      </c>
      <c r="AN36" s="443"/>
      <c r="AO36" s="443"/>
      <c r="AP36" s="443"/>
      <c r="AQ36" s="443" t="s">
        <v>726</v>
      </c>
      <c r="AR36" s="443"/>
      <c r="AS36" s="443"/>
      <c r="AT36" s="443"/>
      <c r="AU36" s="443"/>
      <c r="AV36" s="443"/>
      <c r="AW36" s="443"/>
      <c r="AX36" s="444"/>
    </row>
    <row r="37" spans="1:51" ht="18.75" customHeight="1" x14ac:dyDescent="0.2">
      <c r="A37" s="482" t="s">
        <v>313</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497</v>
      </c>
      <c r="AF37" s="500"/>
      <c r="AG37" s="500"/>
      <c r="AH37" s="501"/>
      <c r="AI37" s="504" t="s">
        <v>649</v>
      </c>
      <c r="AJ37" s="504"/>
      <c r="AK37" s="504"/>
      <c r="AL37" s="499"/>
      <c r="AM37" s="504" t="s">
        <v>465</v>
      </c>
      <c r="AN37" s="504"/>
      <c r="AO37" s="504"/>
      <c r="AP37" s="499"/>
      <c r="AQ37" s="473" t="s">
        <v>223</v>
      </c>
      <c r="AR37" s="474"/>
      <c r="AS37" s="474"/>
      <c r="AT37" s="475"/>
      <c r="AU37" s="337" t="s">
        <v>129</v>
      </c>
      <c r="AV37" s="337"/>
      <c r="AW37" s="337"/>
      <c r="AX37" s="342"/>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c r="AR38" s="446"/>
      <c r="AS38" s="447" t="s">
        <v>224</v>
      </c>
      <c r="AT38" s="448"/>
      <c r="AU38" s="449"/>
      <c r="AV38" s="449"/>
      <c r="AW38" s="339" t="s">
        <v>170</v>
      </c>
      <c r="AX38" s="344"/>
    </row>
    <row r="39" spans="1:51" ht="23.25" customHeight="1" x14ac:dyDescent="0.2">
      <c r="A39" s="488"/>
      <c r="B39" s="486"/>
      <c r="C39" s="486"/>
      <c r="D39" s="486"/>
      <c r="E39" s="486"/>
      <c r="F39" s="487"/>
      <c r="G39" s="390" t="s">
        <v>700</v>
      </c>
      <c r="H39" s="391"/>
      <c r="I39" s="391"/>
      <c r="J39" s="391"/>
      <c r="K39" s="391"/>
      <c r="L39" s="391"/>
      <c r="M39" s="391"/>
      <c r="N39" s="391"/>
      <c r="O39" s="392"/>
      <c r="P39" s="154" t="s">
        <v>700</v>
      </c>
      <c r="Q39" s="154"/>
      <c r="R39" s="154"/>
      <c r="S39" s="154"/>
      <c r="T39" s="154"/>
      <c r="U39" s="154"/>
      <c r="V39" s="154"/>
      <c r="W39" s="154"/>
      <c r="X39" s="155"/>
      <c r="Y39" s="401" t="s">
        <v>12</v>
      </c>
      <c r="Z39" s="402"/>
      <c r="AA39" s="403"/>
      <c r="AB39" s="385" t="s">
        <v>700</v>
      </c>
      <c r="AC39" s="385"/>
      <c r="AD39" s="385"/>
      <c r="AE39" s="404" t="s">
        <v>700</v>
      </c>
      <c r="AF39" s="388"/>
      <c r="AG39" s="388"/>
      <c r="AH39" s="388"/>
      <c r="AI39" s="404" t="s">
        <v>700</v>
      </c>
      <c r="AJ39" s="388"/>
      <c r="AK39" s="388"/>
      <c r="AL39" s="388"/>
      <c r="AM39" s="404" t="s">
        <v>700</v>
      </c>
      <c r="AN39" s="388"/>
      <c r="AO39" s="388"/>
      <c r="AP39" s="388"/>
      <c r="AQ39" s="406" t="s">
        <v>700</v>
      </c>
      <c r="AR39" s="407"/>
      <c r="AS39" s="407"/>
      <c r="AT39" s="408"/>
      <c r="AU39" s="388" t="s">
        <v>700</v>
      </c>
      <c r="AV39" s="388"/>
      <c r="AW39" s="388"/>
      <c r="AX39" s="389"/>
    </row>
    <row r="40" spans="1:51" ht="23.25" customHeight="1" x14ac:dyDescent="0.2">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700</v>
      </c>
      <c r="AC40" s="463"/>
      <c r="AD40" s="463"/>
      <c r="AE40" s="404" t="s">
        <v>700</v>
      </c>
      <c r="AF40" s="388"/>
      <c r="AG40" s="388"/>
      <c r="AH40" s="388"/>
      <c r="AI40" s="404" t="s">
        <v>700</v>
      </c>
      <c r="AJ40" s="388"/>
      <c r="AK40" s="388"/>
      <c r="AL40" s="388"/>
      <c r="AM40" s="404" t="s">
        <v>700</v>
      </c>
      <c r="AN40" s="388"/>
      <c r="AO40" s="388"/>
      <c r="AP40" s="388"/>
      <c r="AQ40" s="406" t="s">
        <v>700</v>
      </c>
      <c r="AR40" s="407"/>
      <c r="AS40" s="407"/>
      <c r="AT40" s="408"/>
      <c r="AU40" s="388" t="s">
        <v>700</v>
      </c>
      <c r="AV40" s="388"/>
      <c r="AW40" s="388"/>
      <c r="AX40" s="389"/>
    </row>
    <row r="41" spans="1:51" ht="23.25" customHeight="1" x14ac:dyDescent="0.2">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t="s">
        <v>700</v>
      </c>
      <c r="AF41" s="388"/>
      <c r="AG41" s="388"/>
      <c r="AH41" s="388"/>
      <c r="AI41" s="404" t="s">
        <v>700</v>
      </c>
      <c r="AJ41" s="388"/>
      <c r="AK41" s="388"/>
      <c r="AL41" s="388"/>
      <c r="AM41" s="404" t="s">
        <v>700</v>
      </c>
      <c r="AN41" s="388"/>
      <c r="AO41" s="388"/>
      <c r="AP41" s="388"/>
      <c r="AQ41" s="406" t="s">
        <v>700</v>
      </c>
      <c r="AR41" s="407"/>
      <c r="AS41" s="407"/>
      <c r="AT41" s="408"/>
      <c r="AU41" s="388" t="s">
        <v>700</v>
      </c>
      <c r="AV41" s="388"/>
      <c r="AW41" s="388"/>
      <c r="AX41" s="389"/>
    </row>
    <row r="42" spans="1:51" ht="23.25" customHeight="1" x14ac:dyDescent="0.2">
      <c r="A42" s="476" t="s">
        <v>340</v>
      </c>
      <c r="B42" s="471"/>
      <c r="C42" s="471"/>
      <c r="D42" s="471"/>
      <c r="E42" s="471"/>
      <c r="F42" s="472"/>
      <c r="G42" s="512" t="s">
        <v>719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2">
      <c r="A44" s="903" t="s">
        <v>654</v>
      </c>
      <c r="B44" s="331" t="s">
        <v>655</v>
      </c>
      <c r="C44" s="332"/>
      <c r="D44" s="332"/>
      <c r="E44" s="332"/>
      <c r="F44" s="333"/>
      <c r="G44" s="337" t="s">
        <v>656</v>
      </c>
      <c r="H44" s="337"/>
      <c r="I44" s="337"/>
      <c r="J44" s="337"/>
      <c r="K44" s="337"/>
      <c r="L44" s="337"/>
      <c r="M44" s="337"/>
      <c r="N44" s="337"/>
      <c r="O44" s="337"/>
      <c r="P44" s="337"/>
      <c r="Q44" s="337"/>
      <c r="R44" s="337"/>
      <c r="S44" s="337"/>
      <c r="T44" s="337"/>
      <c r="U44" s="337"/>
      <c r="V44" s="337"/>
      <c r="W44" s="337"/>
      <c r="X44" s="337"/>
      <c r="Y44" s="337"/>
      <c r="Z44" s="337"/>
      <c r="AA44" s="338"/>
      <c r="AB44" s="341" t="s">
        <v>676</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7" customHeight="1" x14ac:dyDescent="0.2">
      <c r="A46" s="329"/>
      <c r="B46" s="331"/>
      <c r="C46" s="332"/>
      <c r="D46" s="332"/>
      <c r="E46" s="332"/>
      <c r="F46" s="333"/>
      <c r="G46" s="528" t="s">
        <v>761</v>
      </c>
      <c r="H46" s="528"/>
      <c r="I46" s="528"/>
      <c r="J46" s="528"/>
      <c r="K46" s="528"/>
      <c r="L46" s="528"/>
      <c r="M46" s="528"/>
      <c r="N46" s="528"/>
      <c r="O46" s="528"/>
      <c r="P46" s="528"/>
      <c r="Q46" s="528"/>
      <c r="R46" s="528"/>
      <c r="S46" s="528"/>
      <c r="T46" s="528"/>
      <c r="U46" s="528"/>
      <c r="V46" s="528"/>
      <c r="W46" s="528"/>
      <c r="X46" s="528"/>
      <c r="Y46" s="528"/>
      <c r="Z46" s="528"/>
      <c r="AA46" s="529"/>
      <c r="AB46" s="534" t="s">
        <v>760</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7" customHeight="1" x14ac:dyDescent="0.2">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27" customHeight="1" x14ac:dyDescent="0.2">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2">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497</v>
      </c>
      <c r="AF49" s="430"/>
      <c r="AG49" s="430"/>
      <c r="AH49" s="430"/>
      <c r="AI49" s="430" t="s">
        <v>649</v>
      </c>
      <c r="AJ49" s="430"/>
      <c r="AK49" s="430"/>
      <c r="AL49" s="430"/>
      <c r="AM49" s="430" t="s">
        <v>465</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v>4</v>
      </c>
      <c r="AR50" s="449"/>
      <c r="AS50" s="447" t="s">
        <v>224</v>
      </c>
      <c r="AT50" s="448"/>
      <c r="AU50" s="449">
        <v>4</v>
      </c>
      <c r="AV50" s="449"/>
      <c r="AW50" s="339" t="s">
        <v>170</v>
      </c>
      <c r="AX50" s="344"/>
      <c r="AY50">
        <f t="shared" si="0"/>
        <v>1</v>
      </c>
      <c r="AZ50" s="10"/>
      <c r="BA50" s="10"/>
      <c r="BB50" s="10"/>
      <c r="BC50" s="10"/>
      <c r="BD50" s="10"/>
      <c r="BE50" s="10"/>
      <c r="BF50" s="10"/>
      <c r="BG50" s="10"/>
      <c r="BH50" s="10"/>
    </row>
    <row r="51" spans="1:60" ht="23.25" customHeight="1" x14ac:dyDescent="0.2">
      <c r="A51" s="329"/>
      <c r="B51" s="331"/>
      <c r="C51" s="332"/>
      <c r="D51" s="332"/>
      <c r="E51" s="332"/>
      <c r="F51" s="333"/>
      <c r="G51" s="153" t="s">
        <v>762</v>
      </c>
      <c r="H51" s="154"/>
      <c r="I51" s="154"/>
      <c r="J51" s="154"/>
      <c r="K51" s="154"/>
      <c r="L51" s="154"/>
      <c r="M51" s="154"/>
      <c r="N51" s="154"/>
      <c r="O51" s="155"/>
      <c r="P51" s="154" t="s">
        <v>701</v>
      </c>
      <c r="Q51" s="464"/>
      <c r="R51" s="464"/>
      <c r="S51" s="464"/>
      <c r="T51" s="464"/>
      <c r="U51" s="464"/>
      <c r="V51" s="464"/>
      <c r="W51" s="464"/>
      <c r="X51" s="465"/>
      <c r="Y51" s="904" t="s">
        <v>58</v>
      </c>
      <c r="Z51" s="905"/>
      <c r="AA51" s="906"/>
      <c r="AB51" s="385" t="s">
        <v>702</v>
      </c>
      <c r="AC51" s="385"/>
      <c r="AD51" s="385"/>
      <c r="AE51" s="404">
        <v>0</v>
      </c>
      <c r="AF51" s="388"/>
      <c r="AG51" s="388"/>
      <c r="AH51" s="388"/>
      <c r="AI51" s="404">
        <v>1</v>
      </c>
      <c r="AJ51" s="388"/>
      <c r="AK51" s="388"/>
      <c r="AL51" s="388"/>
      <c r="AM51" s="404">
        <v>1</v>
      </c>
      <c r="AN51" s="388"/>
      <c r="AO51" s="388"/>
      <c r="AP51" s="388"/>
      <c r="AQ51" s="406" t="s">
        <v>700</v>
      </c>
      <c r="AR51" s="407"/>
      <c r="AS51" s="407"/>
      <c r="AT51" s="408"/>
      <c r="AU51" s="388" t="s">
        <v>700</v>
      </c>
      <c r="AV51" s="388"/>
      <c r="AW51" s="388"/>
      <c r="AX51" s="389"/>
      <c r="AY51">
        <f t="shared" si="0"/>
        <v>1</v>
      </c>
    </row>
    <row r="52" spans="1:60" ht="23.25" customHeight="1" x14ac:dyDescent="0.2">
      <c r="A52" s="329"/>
      <c r="B52" s="331"/>
      <c r="C52" s="332"/>
      <c r="D52" s="332"/>
      <c r="E52" s="332"/>
      <c r="F52" s="333"/>
      <c r="G52" s="907"/>
      <c r="H52" s="399"/>
      <c r="I52" s="399"/>
      <c r="J52" s="399"/>
      <c r="K52" s="399"/>
      <c r="L52" s="399"/>
      <c r="M52" s="399"/>
      <c r="N52" s="399"/>
      <c r="O52" s="400"/>
      <c r="P52" s="466"/>
      <c r="Q52" s="466"/>
      <c r="R52" s="466"/>
      <c r="S52" s="466"/>
      <c r="T52" s="466"/>
      <c r="U52" s="466"/>
      <c r="V52" s="466"/>
      <c r="W52" s="466"/>
      <c r="X52" s="467"/>
      <c r="Y52" s="908" t="s">
        <v>51</v>
      </c>
      <c r="Z52" s="800"/>
      <c r="AA52" s="801"/>
      <c r="AB52" s="463" t="s">
        <v>702</v>
      </c>
      <c r="AC52" s="463"/>
      <c r="AD52" s="463"/>
      <c r="AE52" s="404">
        <v>1</v>
      </c>
      <c r="AF52" s="388"/>
      <c r="AG52" s="388"/>
      <c r="AH52" s="388"/>
      <c r="AI52" s="404">
        <v>1</v>
      </c>
      <c r="AJ52" s="388"/>
      <c r="AK52" s="388"/>
      <c r="AL52" s="388"/>
      <c r="AM52" s="404">
        <v>1</v>
      </c>
      <c r="AN52" s="388"/>
      <c r="AO52" s="388"/>
      <c r="AP52" s="388"/>
      <c r="AQ52" s="406">
        <v>1</v>
      </c>
      <c r="AR52" s="407"/>
      <c r="AS52" s="407"/>
      <c r="AT52" s="408"/>
      <c r="AU52" s="388" t="s">
        <v>700</v>
      </c>
      <c r="AV52" s="388"/>
      <c r="AW52" s="388"/>
      <c r="AX52" s="389"/>
      <c r="AY52">
        <f t="shared" si="0"/>
        <v>1</v>
      </c>
      <c r="AZ52" s="10"/>
      <c r="BA52" s="10"/>
      <c r="BB52" s="10"/>
      <c r="BC52" s="10"/>
    </row>
    <row r="53" spans="1:60" ht="23.25" customHeigh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v>0</v>
      </c>
      <c r="AF53" s="580"/>
      <c r="AG53" s="580"/>
      <c r="AH53" s="580"/>
      <c r="AI53" s="579">
        <v>100</v>
      </c>
      <c r="AJ53" s="580"/>
      <c r="AK53" s="580"/>
      <c r="AL53" s="580"/>
      <c r="AM53" s="579">
        <v>100</v>
      </c>
      <c r="AN53" s="580"/>
      <c r="AO53" s="580"/>
      <c r="AP53" s="580"/>
      <c r="AQ53" s="406" t="s">
        <v>700</v>
      </c>
      <c r="AR53" s="407"/>
      <c r="AS53" s="407"/>
      <c r="AT53" s="408"/>
      <c r="AU53" s="388" t="s">
        <v>700</v>
      </c>
      <c r="AV53" s="388"/>
      <c r="AW53" s="388"/>
      <c r="AX53" s="389"/>
      <c r="AY53">
        <f t="shared" si="0"/>
        <v>1</v>
      </c>
      <c r="AZ53" s="10"/>
      <c r="BA53" s="10"/>
      <c r="BB53" s="10"/>
      <c r="BC53" s="10"/>
      <c r="BD53" s="10"/>
      <c r="BE53" s="10"/>
      <c r="BF53" s="10"/>
      <c r="BG53" s="10"/>
      <c r="BH53" s="10"/>
    </row>
    <row r="54" spans="1:60" ht="18.75" customHeight="1" x14ac:dyDescent="0.2">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497</v>
      </c>
      <c r="AF54" s="430"/>
      <c r="AG54" s="430"/>
      <c r="AH54" s="430"/>
      <c r="AI54" s="430" t="s">
        <v>649</v>
      </c>
      <c r="AJ54" s="430"/>
      <c r="AK54" s="430"/>
      <c r="AL54" s="430"/>
      <c r="AM54" s="430" t="s">
        <v>465</v>
      </c>
      <c r="AN54" s="430"/>
      <c r="AO54" s="430"/>
      <c r="AP54" s="430"/>
      <c r="AQ54" s="506" t="s">
        <v>223</v>
      </c>
      <c r="AR54" s="507"/>
      <c r="AS54" s="507"/>
      <c r="AT54" s="508"/>
      <c r="AU54" s="509" t="s">
        <v>129</v>
      </c>
      <c r="AV54" s="509"/>
      <c r="AW54" s="509"/>
      <c r="AX54" s="510"/>
      <c r="AY54">
        <f>COUNTA($G$56)</f>
        <v>1</v>
      </c>
      <c r="AZ54" s="10"/>
      <c r="BA54" s="10"/>
      <c r="BB54" s="10"/>
      <c r="BC54" s="10"/>
    </row>
    <row r="55" spans="1:60" ht="18.75"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39" t="s">
        <v>170</v>
      </c>
      <c r="AX55" s="344"/>
      <c r="AY55">
        <f>$AY$54</f>
        <v>1</v>
      </c>
      <c r="AZ55" s="10"/>
      <c r="BA55" s="10"/>
      <c r="BB55" s="10"/>
      <c r="BC55" s="10"/>
      <c r="BD55" s="10"/>
      <c r="BE55" s="10"/>
      <c r="BF55" s="10"/>
      <c r="BG55" s="10"/>
      <c r="BH55" s="10"/>
    </row>
    <row r="56" spans="1:60" ht="23.25" customHeight="1" x14ac:dyDescent="0.2">
      <c r="A56" s="329"/>
      <c r="B56" s="331"/>
      <c r="C56" s="332"/>
      <c r="D56" s="332"/>
      <c r="E56" s="332"/>
      <c r="F56" s="333"/>
      <c r="G56" s="153" t="s">
        <v>364</v>
      </c>
      <c r="H56" s="154"/>
      <c r="I56" s="154"/>
      <c r="J56" s="154"/>
      <c r="K56" s="154"/>
      <c r="L56" s="154"/>
      <c r="M56" s="154"/>
      <c r="N56" s="154"/>
      <c r="O56" s="155"/>
      <c r="P56" s="154" t="s">
        <v>364</v>
      </c>
      <c r="Q56" s="464"/>
      <c r="R56" s="464"/>
      <c r="S56" s="464"/>
      <c r="T56" s="464"/>
      <c r="U56" s="464"/>
      <c r="V56" s="464"/>
      <c r="W56" s="464"/>
      <c r="X56" s="465"/>
      <c r="Y56" s="904" t="s">
        <v>58</v>
      </c>
      <c r="Z56" s="905"/>
      <c r="AA56" s="906"/>
      <c r="AB56" s="385" t="s">
        <v>755</v>
      </c>
      <c r="AC56" s="385"/>
      <c r="AD56" s="385"/>
      <c r="AE56" s="404" t="s">
        <v>755</v>
      </c>
      <c r="AF56" s="388"/>
      <c r="AG56" s="388"/>
      <c r="AH56" s="388"/>
      <c r="AI56" s="404" t="s">
        <v>755</v>
      </c>
      <c r="AJ56" s="388"/>
      <c r="AK56" s="388"/>
      <c r="AL56" s="388"/>
      <c r="AM56" s="404" t="s">
        <v>755</v>
      </c>
      <c r="AN56" s="388"/>
      <c r="AO56" s="388"/>
      <c r="AP56" s="388"/>
      <c r="AQ56" s="406" t="s">
        <v>755</v>
      </c>
      <c r="AR56" s="407"/>
      <c r="AS56" s="407"/>
      <c r="AT56" s="408"/>
      <c r="AU56" s="388" t="s">
        <v>755</v>
      </c>
      <c r="AV56" s="388"/>
      <c r="AW56" s="388"/>
      <c r="AX56" s="389"/>
      <c r="AY56">
        <f>$AY$54</f>
        <v>1</v>
      </c>
    </row>
    <row r="57" spans="1:60" ht="23.25" customHeight="1" x14ac:dyDescent="0.2">
      <c r="A57" s="329"/>
      <c r="B57" s="331"/>
      <c r="C57" s="332"/>
      <c r="D57" s="332"/>
      <c r="E57" s="332"/>
      <c r="F57" s="333"/>
      <c r="G57" s="907"/>
      <c r="H57" s="399"/>
      <c r="I57" s="399"/>
      <c r="J57" s="399"/>
      <c r="K57" s="399"/>
      <c r="L57" s="399"/>
      <c r="M57" s="399"/>
      <c r="N57" s="399"/>
      <c r="O57" s="400"/>
      <c r="P57" s="466"/>
      <c r="Q57" s="466"/>
      <c r="R57" s="466"/>
      <c r="S57" s="466"/>
      <c r="T57" s="466"/>
      <c r="U57" s="466"/>
      <c r="V57" s="466"/>
      <c r="W57" s="466"/>
      <c r="X57" s="467"/>
      <c r="Y57" s="908" t="s">
        <v>51</v>
      </c>
      <c r="Z57" s="800"/>
      <c r="AA57" s="801"/>
      <c r="AB57" s="463" t="s">
        <v>755</v>
      </c>
      <c r="AC57" s="463"/>
      <c r="AD57" s="463"/>
      <c r="AE57" s="404" t="s">
        <v>755</v>
      </c>
      <c r="AF57" s="388"/>
      <c r="AG57" s="388"/>
      <c r="AH57" s="388"/>
      <c r="AI57" s="404" t="s">
        <v>755</v>
      </c>
      <c r="AJ57" s="388"/>
      <c r="AK57" s="388"/>
      <c r="AL57" s="388"/>
      <c r="AM57" s="404" t="s">
        <v>755</v>
      </c>
      <c r="AN57" s="388"/>
      <c r="AO57" s="388"/>
      <c r="AP57" s="388"/>
      <c r="AQ57" s="406" t="s">
        <v>755</v>
      </c>
      <c r="AR57" s="407"/>
      <c r="AS57" s="407"/>
      <c r="AT57" s="408"/>
      <c r="AU57" s="388" t="s">
        <v>755</v>
      </c>
      <c r="AV57" s="388"/>
      <c r="AW57" s="388"/>
      <c r="AX57" s="389"/>
      <c r="AY57">
        <f>$AY$54</f>
        <v>1</v>
      </c>
      <c r="AZ57" s="10"/>
      <c r="BA57" s="10"/>
      <c r="BB57" s="10"/>
      <c r="BC57" s="10"/>
    </row>
    <row r="58" spans="1:60" ht="23.25" customHeight="1" x14ac:dyDescent="0.2">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t="s">
        <v>755</v>
      </c>
      <c r="AF58" s="580"/>
      <c r="AG58" s="580"/>
      <c r="AH58" s="580"/>
      <c r="AI58" s="579" t="s">
        <v>755</v>
      </c>
      <c r="AJ58" s="580"/>
      <c r="AK58" s="580"/>
      <c r="AL58" s="580"/>
      <c r="AM58" s="579" t="s">
        <v>755</v>
      </c>
      <c r="AN58" s="580"/>
      <c r="AO58" s="580"/>
      <c r="AP58" s="580"/>
      <c r="AQ58" s="406" t="s">
        <v>755</v>
      </c>
      <c r="AR58" s="407"/>
      <c r="AS58" s="407"/>
      <c r="AT58" s="408"/>
      <c r="AU58" s="388" t="s">
        <v>755</v>
      </c>
      <c r="AV58" s="388"/>
      <c r="AW58" s="388"/>
      <c r="AX58" s="389"/>
      <c r="AY58">
        <f>$AY$54</f>
        <v>1</v>
      </c>
      <c r="AZ58" s="10"/>
      <c r="BA58" s="10"/>
      <c r="BB58" s="10"/>
      <c r="BC58" s="10"/>
      <c r="BD58" s="10"/>
      <c r="BE58" s="10"/>
      <c r="BF58" s="10"/>
      <c r="BG58" s="10"/>
      <c r="BH58" s="10"/>
    </row>
    <row r="59" spans="1:60" ht="18.75" customHeight="1" x14ac:dyDescent="0.2">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497</v>
      </c>
      <c r="AF59" s="430"/>
      <c r="AG59" s="430"/>
      <c r="AH59" s="430"/>
      <c r="AI59" s="430" t="s">
        <v>649</v>
      </c>
      <c r="AJ59" s="430"/>
      <c r="AK59" s="430"/>
      <c r="AL59" s="430"/>
      <c r="AM59" s="430" t="s">
        <v>465</v>
      </c>
      <c r="AN59" s="430"/>
      <c r="AO59" s="430"/>
      <c r="AP59" s="430"/>
      <c r="AQ59" s="506" t="s">
        <v>223</v>
      </c>
      <c r="AR59" s="507"/>
      <c r="AS59" s="507"/>
      <c r="AT59" s="508"/>
      <c r="AU59" s="509" t="s">
        <v>129</v>
      </c>
      <c r="AV59" s="509"/>
      <c r="AW59" s="509"/>
      <c r="AX59" s="510"/>
      <c r="AY59">
        <f>COUNTA($G$61)</f>
        <v>1</v>
      </c>
      <c r="AZ59" s="10"/>
      <c r="BA59" s="10"/>
      <c r="BB59" s="10"/>
      <c r="BC59" s="10"/>
    </row>
    <row r="60" spans="1:60" ht="18.75"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1</v>
      </c>
      <c r="AZ60" s="10"/>
      <c r="BA60" s="10"/>
      <c r="BB60" s="10"/>
      <c r="BC60" s="10"/>
      <c r="BD60" s="10"/>
      <c r="BE60" s="10"/>
      <c r="BF60" s="10"/>
      <c r="BG60" s="10"/>
      <c r="BH60" s="10"/>
    </row>
    <row r="61" spans="1:60" ht="23.25" customHeight="1" x14ac:dyDescent="0.2">
      <c r="A61" s="329"/>
      <c r="B61" s="331"/>
      <c r="C61" s="332"/>
      <c r="D61" s="332"/>
      <c r="E61" s="332"/>
      <c r="F61" s="333"/>
      <c r="G61" s="153" t="s">
        <v>755</v>
      </c>
      <c r="H61" s="154"/>
      <c r="I61" s="154"/>
      <c r="J61" s="154"/>
      <c r="K61" s="154"/>
      <c r="L61" s="154"/>
      <c r="M61" s="154"/>
      <c r="N61" s="154"/>
      <c r="O61" s="155"/>
      <c r="P61" s="154" t="s">
        <v>755</v>
      </c>
      <c r="Q61" s="464"/>
      <c r="R61" s="464"/>
      <c r="S61" s="464"/>
      <c r="T61" s="464"/>
      <c r="U61" s="464"/>
      <c r="V61" s="464"/>
      <c r="W61" s="464"/>
      <c r="X61" s="465"/>
      <c r="Y61" s="904" t="s">
        <v>58</v>
      </c>
      <c r="Z61" s="905"/>
      <c r="AA61" s="906"/>
      <c r="AB61" s="385" t="s">
        <v>755</v>
      </c>
      <c r="AC61" s="385"/>
      <c r="AD61" s="385"/>
      <c r="AE61" s="404" t="s">
        <v>755</v>
      </c>
      <c r="AF61" s="388"/>
      <c r="AG61" s="388"/>
      <c r="AH61" s="388"/>
      <c r="AI61" s="404" t="s">
        <v>755</v>
      </c>
      <c r="AJ61" s="388"/>
      <c r="AK61" s="388"/>
      <c r="AL61" s="388"/>
      <c r="AM61" s="404" t="s">
        <v>755</v>
      </c>
      <c r="AN61" s="388"/>
      <c r="AO61" s="388"/>
      <c r="AP61" s="388"/>
      <c r="AQ61" s="406" t="s">
        <v>755</v>
      </c>
      <c r="AR61" s="407"/>
      <c r="AS61" s="407"/>
      <c r="AT61" s="408"/>
      <c r="AU61" s="388" t="s">
        <v>755</v>
      </c>
      <c r="AV61" s="388"/>
      <c r="AW61" s="388"/>
      <c r="AX61" s="389"/>
      <c r="AY61">
        <f>$AY$59</f>
        <v>1</v>
      </c>
    </row>
    <row r="62" spans="1:60" ht="23.25" customHeight="1" x14ac:dyDescent="0.2">
      <c r="A62" s="329"/>
      <c r="B62" s="331"/>
      <c r="C62" s="332"/>
      <c r="D62" s="332"/>
      <c r="E62" s="332"/>
      <c r="F62" s="333"/>
      <c r="G62" s="907"/>
      <c r="H62" s="399"/>
      <c r="I62" s="399"/>
      <c r="J62" s="399"/>
      <c r="K62" s="399"/>
      <c r="L62" s="399"/>
      <c r="M62" s="399"/>
      <c r="N62" s="399"/>
      <c r="O62" s="400"/>
      <c r="P62" s="466"/>
      <c r="Q62" s="466"/>
      <c r="R62" s="466"/>
      <c r="S62" s="466"/>
      <c r="T62" s="466"/>
      <c r="U62" s="466"/>
      <c r="V62" s="466"/>
      <c r="W62" s="466"/>
      <c r="X62" s="467"/>
      <c r="Y62" s="908" t="s">
        <v>51</v>
      </c>
      <c r="Z62" s="800"/>
      <c r="AA62" s="801"/>
      <c r="AB62" s="463" t="s">
        <v>755</v>
      </c>
      <c r="AC62" s="463"/>
      <c r="AD62" s="463"/>
      <c r="AE62" s="404" t="s">
        <v>755</v>
      </c>
      <c r="AF62" s="388"/>
      <c r="AG62" s="388"/>
      <c r="AH62" s="388"/>
      <c r="AI62" s="404" t="s">
        <v>755</v>
      </c>
      <c r="AJ62" s="388"/>
      <c r="AK62" s="388"/>
      <c r="AL62" s="388"/>
      <c r="AM62" s="404" t="s">
        <v>755</v>
      </c>
      <c r="AN62" s="388"/>
      <c r="AO62" s="388"/>
      <c r="AP62" s="388"/>
      <c r="AQ62" s="406" t="s">
        <v>755</v>
      </c>
      <c r="AR62" s="407"/>
      <c r="AS62" s="407"/>
      <c r="AT62" s="408"/>
      <c r="AU62" s="388" t="s">
        <v>755</v>
      </c>
      <c r="AV62" s="388"/>
      <c r="AW62" s="388"/>
      <c r="AX62" s="389"/>
      <c r="AY62">
        <f>$AY$59</f>
        <v>1</v>
      </c>
      <c r="AZ62" s="10"/>
      <c r="BA62" s="10"/>
      <c r="BB62" s="10"/>
      <c r="BC62" s="10"/>
    </row>
    <row r="63" spans="1:60" ht="23.25" customHeight="1" thickBot="1" x14ac:dyDescent="0.25">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t="s">
        <v>755</v>
      </c>
      <c r="AF63" s="580"/>
      <c r="AG63" s="580"/>
      <c r="AH63" s="580"/>
      <c r="AI63" s="579" t="s">
        <v>755</v>
      </c>
      <c r="AJ63" s="580"/>
      <c r="AK63" s="580"/>
      <c r="AL63" s="580"/>
      <c r="AM63" s="579" t="s">
        <v>755</v>
      </c>
      <c r="AN63" s="580"/>
      <c r="AO63" s="580"/>
      <c r="AP63" s="580"/>
      <c r="AQ63" s="406" t="s">
        <v>755</v>
      </c>
      <c r="AR63" s="407"/>
      <c r="AS63" s="407"/>
      <c r="AT63" s="408"/>
      <c r="AU63" s="388" t="s">
        <v>755</v>
      </c>
      <c r="AV63" s="388"/>
      <c r="AW63" s="388"/>
      <c r="AX63" s="389"/>
      <c r="AY63">
        <f>$AY$59</f>
        <v>1</v>
      </c>
      <c r="AZ63" s="10"/>
      <c r="BA63" s="10"/>
      <c r="BB63" s="10"/>
      <c r="BC63" s="10"/>
      <c r="BD63" s="10"/>
      <c r="BE63" s="10"/>
      <c r="BF63" s="10"/>
      <c r="BG63" s="10"/>
      <c r="BH63" s="10"/>
    </row>
    <row r="64" spans="1:60" ht="47.25" customHeight="1" x14ac:dyDescent="0.2">
      <c r="A64" s="351" t="s">
        <v>660</v>
      </c>
      <c r="B64" s="352"/>
      <c r="C64" s="352"/>
      <c r="D64" s="352"/>
      <c r="E64" s="352"/>
      <c r="F64" s="353"/>
      <c r="G64" s="354" t="s">
        <v>770</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3" t="s">
        <v>661</v>
      </c>
      <c r="B65" s="332"/>
      <c r="C65" s="332"/>
      <c r="D65" s="332"/>
      <c r="E65" s="332"/>
      <c r="F65" s="333"/>
      <c r="G65" s="365" t="s">
        <v>653</v>
      </c>
      <c r="H65" s="366"/>
      <c r="I65" s="366"/>
      <c r="J65" s="366"/>
      <c r="K65" s="366"/>
      <c r="L65" s="366"/>
      <c r="M65" s="366"/>
      <c r="N65" s="366"/>
      <c r="O65" s="366"/>
      <c r="P65" s="367" t="s">
        <v>652</v>
      </c>
      <c r="Q65" s="366"/>
      <c r="R65" s="366"/>
      <c r="S65" s="366"/>
      <c r="T65" s="366"/>
      <c r="U65" s="366"/>
      <c r="V65" s="366"/>
      <c r="W65" s="366"/>
      <c r="X65" s="368"/>
      <c r="Y65" s="369"/>
      <c r="Z65" s="370"/>
      <c r="AA65" s="371"/>
      <c r="AB65" s="416" t="s">
        <v>11</v>
      </c>
      <c r="AC65" s="416"/>
      <c r="AD65" s="416"/>
      <c r="AE65" s="417" t="s">
        <v>497</v>
      </c>
      <c r="AF65" s="418"/>
      <c r="AG65" s="418"/>
      <c r="AH65" s="419"/>
      <c r="AI65" s="417" t="s">
        <v>649</v>
      </c>
      <c r="AJ65" s="418"/>
      <c r="AK65" s="418"/>
      <c r="AL65" s="419"/>
      <c r="AM65" s="417" t="s">
        <v>465</v>
      </c>
      <c r="AN65" s="418"/>
      <c r="AO65" s="418"/>
      <c r="AP65" s="419"/>
      <c r="AQ65" s="425" t="s">
        <v>496</v>
      </c>
      <c r="AR65" s="426"/>
      <c r="AS65" s="426"/>
      <c r="AT65" s="427"/>
      <c r="AU65" s="425" t="s">
        <v>674</v>
      </c>
      <c r="AV65" s="426"/>
      <c r="AW65" s="426"/>
      <c r="AX65" s="428"/>
      <c r="AY65">
        <f>COUNTA($G$66)</f>
        <v>1</v>
      </c>
    </row>
    <row r="66" spans="1:51" ht="23.25" customHeight="1" x14ac:dyDescent="0.2">
      <c r="A66" s="363"/>
      <c r="B66" s="332"/>
      <c r="C66" s="332"/>
      <c r="D66" s="332"/>
      <c r="E66" s="332"/>
      <c r="F66" s="333"/>
      <c r="G66" s="372" t="s">
        <v>731</v>
      </c>
      <c r="H66" s="373"/>
      <c r="I66" s="373"/>
      <c r="J66" s="373"/>
      <c r="K66" s="373"/>
      <c r="L66" s="373"/>
      <c r="M66" s="373"/>
      <c r="N66" s="373"/>
      <c r="O66" s="373"/>
      <c r="P66" s="376" t="s">
        <v>720</v>
      </c>
      <c r="Q66" s="377"/>
      <c r="R66" s="377"/>
      <c r="S66" s="377"/>
      <c r="T66" s="377"/>
      <c r="U66" s="377"/>
      <c r="V66" s="377"/>
      <c r="W66" s="377"/>
      <c r="X66" s="378"/>
      <c r="Y66" s="382" t="s">
        <v>52</v>
      </c>
      <c r="Z66" s="383"/>
      <c r="AA66" s="384"/>
      <c r="AB66" s="385" t="s">
        <v>702</v>
      </c>
      <c r="AC66" s="386"/>
      <c r="AD66" s="386"/>
      <c r="AE66" s="387">
        <v>4</v>
      </c>
      <c r="AF66" s="387"/>
      <c r="AG66" s="387"/>
      <c r="AH66" s="387"/>
      <c r="AI66" s="387">
        <v>2</v>
      </c>
      <c r="AJ66" s="387"/>
      <c r="AK66" s="387"/>
      <c r="AL66" s="387"/>
      <c r="AM66" s="387">
        <v>271</v>
      </c>
      <c r="AN66" s="387"/>
      <c r="AO66" s="387"/>
      <c r="AP66" s="387"/>
      <c r="AQ66" s="413" t="s">
        <v>364</v>
      </c>
      <c r="AR66" s="387"/>
      <c r="AS66" s="387"/>
      <c r="AT66" s="387"/>
      <c r="AU66" s="404" t="s">
        <v>364</v>
      </c>
      <c r="AV66" s="420"/>
      <c r="AW66" s="420"/>
      <c r="AX66" s="421"/>
      <c r="AY66">
        <f>$AY$65</f>
        <v>1</v>
      </c>
    </row>
    <row r="67" spans="1:51" ht="23.25"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702</v>
      </c>
      <c r="AC67" s="386"/>
      <c r="AD67" s="386"/>
      <c r="AE67" s="413" t="s">
        <v>364</v>
      </c>
      <c r="AF67" s="387"/>
      <c r="AG67" s="387"/>
      <c r="AH67" s="387"/>
      <c r="AI67" s="387">
        <v>25</v>
      </c>
      <c r="AJ67" s="387"/>
      <c r="AK67" s="387"/>
      <c r="AL67" s="387"/>
      <c r="AM67" s="387">
        <v>266</v>
      </c>
      <c r="AN67" s="387"/>
      <c r="AO67" s="387"/>
      <c r="AP67" s="387"/>
      <c r="AQ67" s="387">
        <v>134</v>
      </c>
      <c r="AR67" s="387"/>
      <c r="AS67" s="387"/>
      <c r="AT67" s="387"/>
      <c r="AU67" s="404" t="s">
        <v>364</v>
      </c>
      <c r="AV67" s="420"/>
      <c r="AW67" s="420"/>
      <c r="AX67" s="421"/>
      <c r="AY67">
        <f>$AY$65</f>
        <v>1</v>
      </c>
    </row>
    <row r="68" spans="1:51" ht="23.25" customHeight="1" x14ac:dyDescent="0.2">
      <c r="A68" s="452" t="s">
        <v>662</v>
      </c>
      <c r="B68" s="453"/>
      <c r="C68" s="453"/>
      <c r="D68" s="453"/>
      <c r="E68" s="453"/>
      <c r="F68" s="454"/>
      <c r="G68" s="238" t="s">
        <v>663</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497</v>
      </c>
      <c r="AF68" s="430"/>
      <c r="AG68" s="430"/>
      <c r="AH68" s="430"/>
      <c r="AI68" s="430" t="s">
        <v>649</v>
      </c>
      <c r="AJ68" s="430"/>
      <c r="AK68" s="430"/>
      <c r="AL68" s="430"/>
      <c r="AM68" s="430" t="s">
        <v>465</v>
      </c>
      <c r="AN68" s="430"/>
      <c r="AO68" s="430"/>
      <c r="AP68" s="430"/>
      <c r="AQ68" s="431" t="s">
        <v>675</v>
      </c>
      <c r="AR68" s="432"/>
      <c r="AS68" s="432"/>
      <c r="AT68" s="432"/>
      <c r="AU68" s="432"/>
      <c r="AV68" s="432"/>
      <c r="AW68" s="432"/>
      <c r="AX68" s="433"/>
      <c r="AY68">
        <f>IF(SUBSTITUTE(SUBSTITUTE($G$69,"／",""),"　","")="",0,1)</f>
        <v>1</v>
      </c>
    </row>
    <row r="69" spans="1:51" ht="23.25" customHeight="1" x14ac:dyDescent="0.2">
      <c r="A69" s="455"/>
      <c r="B69" s="456"/>
      <c r="C69" s="456"/>
      <c r="D69" s="456"/>
      <c r="E69" s="456"/>
      <c r="F69" s="457"/>
      <c r="G69" s="409" t="s">
        <v>766</v>
      </c>
      <c r="H69" s="410"/>
      <c r="I69" s="410"/>
      <c r="J69" s="410"/>
      <c r="K69" s="410"/>
      <c r="L69" s="410"/>
      <c r="M69" s="410"/>
      <c r="N69" s="410"/>
      <c r="O69" s="410"/>
      <c r="P69" s="410"/>
      <c r="Q69" s="410"/>
      <c r="R69" s="410"/>
      <c r="S69" s="410"/>
      <c r="T69" s="410"/>
      <c r="U69" s="410"/>
      <c r="V69" s="410"/>
      <c r="W69" s="410"/>
      <c r="X69" s="410"/>
      <c r="Y69" s="434" t="s">
        <v>662</v>
      </c>
      <c r="Z69" s="435"/>
      <c r="AA69" s="436"/>
      <c r="AB69" s="437" t="s">
        <v>722</v>
      </c>
      <c r="AC69" s="438"/>
      <c r="AD69" s="439"/>
      <c r="AE69" s="413">
        <v>94</v>
      </c>
      <c r="AF69" s="413"/>
      <c r="AG69" s="413"/>
      <c r="AH69" s="413"/>
      <c r="AI69" s="413" t="s">
        <v>364</v>
      </c>
      <c r="AJ69" s="413"/>
      <c r="AK69" s="413"/>
      <c r="AL69" s="413"/>
      <c r="AM69" s="413">
        <v>4</v>
      </c>
      <c r="AN69" s="413"/>
      <c r="AO69" s="413"/>
      <c r="AP69" s="413"/>
      <c r="AQ69" s="404">
        <v>8</v>
      </c>
      <c r="AR69" s="388"/>
      <c r="AS69" s="388"/>
      <c r="AT69" s="388"/>
      <c r="AU69" s="388"/>
      <c r="AV69" s="388"/>
      <c r="AW69" s="388"/>
      <c r="AX69" s="389"/>
      <c r="AY69">
        <f>$AY$68</f>
        <v>1</v>
      </c>
    </row>
    <row r="70" spans="1:51" ht="34.5" customHeigh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665</v>
      </c>
      <c r="Z70" s="414"/>
      <c r="AA70" s="415"/>
      <c r="AB70" s="440" t="s">
        <v>723</v>
      </c>
      <c r="AC70" s="441"/>
      <c r="AD70" s="442"/>
      <c r="AE70" s="443" t="s">
        <v>727</v>
      </c>
      <c r="AF70" s="443"/>
      <c r="AG70" s="443"/>
      <c r="AH70" s="443"/>
      <c r="AI70" s="443" t="s">
        <v>728</v>
      </c>
      <c r="AJ70" s="443"/>
      <c r="AK70" s="443"/>
      <c r="AL70" s="443"/>
      <c r="AM70" s="443" t="s">
        <v>729</v>
      </c>
      <c r="AN70" s="443"/>
      <c r="AO70" s="443"/>
      <c r="AP70" s="443"/>
      <c r="AQ70" s="443" t="s">
        <v>750</v>
      </c>
      <c r="AR70" s="443"/>
      <c r="AS70" s="443"/>
      <c r="AT70" s="443"/>
      <c r="AU70" s="443"/>
      <c r="AV70" s="443"/>
      <c r="AW70" s="443"/>
      <c r="AX70" s="444"/>
      <c r="AY70">
        <f>$AY$68</f>
        <v>1</v>
      </c>
    </row>
    <row r="71" spans="1:51" ht="18.75" customHeight="1" x14ac:dyDescent="0.2">
      <c r="A71" s="518" t="s">
        <v>313</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497</v>
      </c>
      <c r="AF71" s="430"/>
      <c r="AG71" s="430"/>
      <c r="AH71" s="430"/>
      <c r="AI71" s="430" t="s">
        <v>649</v>
      </c>
      <c r="AJ71" s="430"/>
      <c r="AK71" s="430"/>
      <c r="AL71" s="430"/>
      <c r="AM71" s="430" t="s">
        <v>465</v>
      </c>
      <c r="AN71" s="430"/>
      <c r="AO71" s="430"/>
      <c r="AP71" s="430"/>
      <c r="AQ71" s="473" t="s">
        <v>223</v>
      </c>
      <c r="AR71" s="474"/>
      <c r="AS71" s="474"/>
      <c r="AT71" s="475"/>
      <c r="AU71" s="337" t="s">
        <v>129</v>
      </c>
      <c r="AV71" s="337"/>
      <c r="AW71" s="337"/>
      <c r="AX71" s="342"/>
      <c r="AY71">
        <f>COUNTA($G$73)</f>
        <v>1</v>
      </c>
    </row>
    <row r="72" spans="1:51" ht="18.75" customHeight="1" x14ac:dyDescent="0.2">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1</v>
      </c>
    </row>
    <row r="73" spans="1:51" ht="23.25" customHeight="1" x14ac:dyDescent="0.2">
      <c r="A73" s="524"/>
      <c r="B73" s="522"/>
      <c r="C73" s="522"/>
      <c r="D73" s="522"/>
      <c r="E73" s="522"/>
      <c r="F73" s="523"/>
      <c r="G73" s="390" t="s">
        <v>755</v>
      </c>
      <c r="H73" s="391"/>
      <c r="I73" s="391"/>
      <c r="J73" s="391"/>
      <c r="K73" s="391"/>
      <c r="L73" s="391"/>
      <c r="M73" s="391"/>
      <c r="N73" s="391"/>
      <c r="O73" s="392"/>
      <c r="P73" s="154" t="s">
        <v>755</v>
      </c>
      <c r="Q73" s="154"/>
      <c r="R73" s="154"/>
      <c r="S73" s="154"/>
      <c r="T73" s="154"/>
      <c r="U73" s="154"/>
      <c r="V73" s="154"/>
      <c r="W73" s="154"/>
      <c r="X73" s="155"/>
      <c r="Y73" s="401" t="s">
        <v>12</v>
      </c>
      <c r="Z73" s="402"/>
      <c r="AA73" s="403"/>
      <c r="AB73" s="385" t="s">
        <v>755</v>
      </c>
      <c r="AC73" s="385"/>
      <c r="AD73" s="385"/>
      <c r="AE73" s="404" t="s">
        <v>755</v>
      </c>
      <c r="AF73" s="388"/>
      <c r="AG73" s="388"/>
      <c r="AH73" s="388"/>
      <c r="AI73" s="404" t="s">
        <v>755</v>
      </c>
      <c r="AJ73" s="388"/>
      <c r="AK73" s="388"/>
      <c r="AL73" s="388"/>
      <c r="AM73" s="404" t="s">
        <v>755</v>
      </c>
      <c r="AN73" s="388"/>
      <c r="AO73" s="388"/>
      <c r="AP73" s="388"/>
      <c r="AQ73" s="406" t="s">
        <v>755</v>
      </c>
      <c r="AR73" s="407"/>
      <c r="AS73" s="407"/>
      <c r="AT73" s="408"/>
      <c r="AU73" s="388" t="s">
        <v>755</v>
      </c>
      <c r="AV73" s="388"/>
      <c r="AW73" s="388"/>
      <c r="AX73" s="389"/>
      <c r="AY73">
        <f t="shared" si="1"/>
        <v>1</v>
      </c>
    </row>
    <row r="74" spans="1:51" ht="23.25" customHeight="1" x14ac:dyDescent="0.2">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t="s">
        <v>755</v>
      </c>
      <c r="AC74" s="463"/>
      <c r="AD74" s="463"/>
      <c r="AE74" s="404" t="s">
        <v>755</v>
      </c>
      <c r="AF74" s="388"/>
      <c r="AG74" s="388"/>
      <c r="AH74" s="388"/>
      <c r="AI74" s="404" t="s">
        <v>755</v>
      </c>
      <c r="AJ74" s="388"/>
      <c r="AK74" s="388"/>
      <c r="AL74" s="388"/>
      <c r="AM74" s="404" t="s">
        <v>755</v>
      </c>
      <c r="AN74" s="388"/>
      <c r="AO74" s="388"/>
      <c r="AP74" s="388"/>
      <c r="AQ74" s="406" t="s">
        <v>755</v>
      </c>
      <c r="AR74" s="407"/>
      <c r="AS74" s="407"/>
      <c r="AT74" s="408"/>
      <c r="AU74" s="388" t="s">
        <v>755</v>
      </c>
      <c r="AV74" s="388"/>
      <c r="AW74" s="388"/>
      <c r="AX74" s="389"/>
      <c r="AY74">
        <f t="shared" si="1"/>
        <v>1</v>
      </c>
    </row>
    <row r="75" spans="1:51" ht="23.25" customHeight="1" x14ac:dyDescent="0.2">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t="s">
        <v>755</v>
      </c>
      <c r="AF75" s="388"/>
      <c r="AG75" s="388"/>
      <c r="AH75" s="388"/>
      <c r="AI75" s="404" t="s">
        <v>755</v>
      </c>
      <c r="AJ75" s="388"/>
      <c r="AK75" s="388"/>
      <c r="AL75" s="388"/>
      <c r="AM75" s="404" t="s">
        <v>755</v>
      </c>
      <c r="AN75" s="388"/>
      <c r="AO75" s="388"/>
      <c r="AP75" s="388"/>
      <c r="AQ75" s="406" t="s">
        <v>755</v>
      </c>
      <c r="AR75" s="407"/>
      <c r="AS75" s="407"/>
      <c r="AT75" s="408"/>
      <c r="AU75" s="388" t="s">
        <v>755</v>
      </c>
      <c r="AV75" s="388"/>
      <c r="AW75" s="388"/>
      <c r="AX75" s="389"/>
      <c r="AY75">
        <f t="shared" si="1"/>
        <v>1</v>
      </c>
    </row>
    <row r="76" spans="1:51" ht="23.25" customHeight="1" x14ac:dyDescent="0.2">
      <c r="A76" s="476" t="s">
        <v>340</v>
      </c>
      <c r="B76" s="471"/>
      <c r="C76" s="471"/>
      <c r="D76" s="471"/>
      <c r="E76" s="471"/>
      <c r="F76" s="472"/>
      <c r="G76" s="512" t="s">
        <v>755</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customHeight="1" x14ac:dyDescent="0.2">
      <c r="A78" s="329" t="s">
        <v>654</v>
      </c>
      <c r="B78" s="331" t="s">
        <v>655</v>
      </c>
      <c r="C78" s="332"/>
      <c r="D78" s="332"/>
      <c r="E78" s="332"/>
      <c r="F78" s="333"/>
      <c r="G78" s="337" t="s">
        <v>656</v>
      </c>
      <c r="H78" s="337"/>
      <c r="I78" s="337"/>
      <c r="J78" s="337"/>
      <c r="K78" s="337"/>
      <c r="L78" s="337"/>
      <c r="M78" s="337"/>
      <c r="N78" s="337"/>
      <c r="O78" s="337"/>
      <c r="P78" s="337"/>
      <c r="Q78" s="337"/>
      <c r="R78" s="337"/>
      <c r="S78" s="337"/>
      <c r="T78" s="337"/>
      <c r="U78" s="337"/>
      <c r="V78" s="337"/>
      <c r="W78" s="337"/>
      <c r="X78" s="337"/>
      <c r="Y78" s="337"/>
      <c r="Z78" s="337"/>
      <c r="AA78" s="338"/>
      <c r="AB78" s="341" t="s">
        <v>676</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1</v>
      </c>
    </row>
    <row r="79" spans="1:51" ht="22.5"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1</v>
      </c>
    </row>
    <row r="80" spans="1:51" ht="22.5" customHeight="1" x14ac:dyDescent="0.2">
      <c r="A80" s="329"/>
      <c r="B80" s="331"/>
      <c r="C80" s="332"/>
      <c r="D80" s="332"/>
      <c r="E80" s="332"/>
      <c r="F80" s="333"/>
      <c r="G80" s="528" t="s">
        <v>767</v>
      </c>
      <c r="H80" s="528"/>
      <c r="I80" s="528"/>
      <c r="J80" s="528"/>
      <c r="K80" s="528"/>
      <c r="L80" s="528"/>
      <c r="M80" s="528"/>
      <c r="N80" s="528"/>
      <c r="O80" s="528"/>
      <c r="P80" s="528"/>
      <c r="Q80" s="528"/>
      <c r="R80" s="528"/>
      <c r="S80" s="528"/>
      <c r="T80" s="528"/>
      <c r="U80" s="528"/>
      <c r="V80" s="528"/>
      <c r="W80" s="528"/>
      <c r="X80" s="528"/>
      <c r="Y80" s="528"/>
      <c r="Z80" s="528"/>
      <c r="AA80" s="529"/>
      <c r="AB80" s="534" t="s">
        <v>768</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1</v>
      </c>
    </row>
    <row r="81" spans="1:60" ht="22.5" customHeight="1" x14ac:dyDescent="0.2">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1</v>
      </c>
    </row>
    <row r="82" spans="1:60" ht="90.75" customHeight="1" x14ac:dyDescent="0.2">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1</v>
      </c>
    </row>
    <row r="83" spans="1:60" ht="18.75" customHeight="1" x14ac:dyDescent="0.2">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497</v>
      </c>
      <c r="AF83" s="430"/>
      <c r="AG83" s="430"/>
      <c r="AH83" s="430"/>
      <c r="AI83" s="430" t="s">
        <v>649</v>
      </c>
      <c r="AJ83" s="430"/>
      <c r="AK83" s="430"/>
      <c r="AL83" s="430"/>
      <c r="AM83" s="430" t="s">
        <v>465</v>
      </c>
      <c r="AN83" s="430"/>
      <c r="AO83" s="430"/>
      <c r="AP83" s="430"/>
      <c r="AQ83" s="506" t="s">
        <v>223</v>
      </c>
      <c r="AR83" s="507"/>
      <c r="AS83" s="507"/>
      <c r="AT83" s="508"/>
      <c r="AU83" s="509" t="s">
        <v>129</v>
      </c>
      <c r="AV83" s="509"/>
      <c r="AW83" s="509"/>
      <c r="AX83" s="510"/>
      <c r="AY83">
        <f t="shared" si="2"/>
        <v>1</v>
      </c>
      <c r="AZ83" s="10"/>
      <c r="BA83" s="10"/>
      <c r="BB83" s="10"/>
      <c r="BC83" s="10"/>
    </row>
    <row r="84" spans="1:60" ht="18.75"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v>4</v>
      </c>
      <c r="AR84" s="449"/>
      <c r="AS84" s="447" t="s">
        <v>224</v>
      </c>
      <c r="AT84" s="448"/>
      <c r="AU84" s="449">
        <v>4</v>
      </c>
      <c r="AV84" s="449"/>
      <c r="AW84" s="339" t="s">
        <v>170</v>
      </c>
      <c r="AX84" s="344"/>
      <c r="AY84">
        <f t="shared" si="2"/>
        <v>1</v>
      </c>
      <c r="AZ84" s="10"/>
      <c r="BA84" s="10"/>
      <c r="BB84" s="10"/>
      <c r="BC84" s="10"/>
      <c r="BD84" s="10"/>
      <c r="BE84" s="10"/>
      <c r="BF84" s="10"/>
      <c r="BG84" s="10"/>
      <c r="BH84" s="10"/>
    </row>
    <row r="85" spans="1:60" ht="23.25" customHeight="1" x14ac:dyDescent="0.2">
      <c r="A85" s="329"/>
      <c r="B85" s="331"/>
      <c r="C85" s="332"/>
      <c r="D85" s="332"/>
      <c r="E85" s="332"/>
      <c r="F85" s="333"/>
      <c r="G85" s="153" t="s">
        <v>763</v>
      </c>
      <c r="H85" s="154"/>
      <c r="I85" s="154"/>
      <c r="J85" s="154"/>
      <c r="K85" s="154"/>
      <c r="L85" s="154"/>
      <c r="M85" s="154"/>
      <c r="N85" s="154"/>
      <c r="O85" s="155"/>
      <c r="P85" s="154" t="s">
        <v>764</v>
      </c>
      <c r="Q85" s="464"/>
      <c r="R85" s="464"/>
      <c r="S85" s="464"/>
      <c r="T85" s="464"/>
      <c r="U85" s="464"/>
      <c r="V85" s="464"/>
      <c r="W85" s="464"/>
      <c r="X85" s="465"/>
      <c r="Y85" s="904" t="s">
        <v>58</v>
      </c>
      <c r="Z85" s="905"/>
      <c r="AA85" s="906"/>
      <c r="AB85" s="385" t="s">
        <v>765</v>
      </c>
      <c r="AC85" s="385"/>
      <c r="AD85" s="385"/>
      <c r="AE85" s="404">
        <v>50</v>
      </c>
      <c r="AF85" s="388"/>
      <c r="AG85" s="388"/>
      <c r="AH85" s="388"/>
      <c r="AI85" s="404">
        <v>8</v>
      </c>
      <c r="AJ85" s="388"/>
      <c r="AK85" s="388"/>
      <c r="AL85" s="388"/>
      <c r="AM85" s="404">
        <v>14</v>
      </c>
      <c r="AN85" s="388"/>
      <c r="AO85" s="388"/>
      <c r="AP85" s="388"/>
      <c r="AQ85" s="406" t="s">
        <v>732</v>
      </c>
      <c r="AR85" s="407"/>
      <c r="AS85" s="407"/>
      <c r="AT85" s="408"/>
      <c r="AU85" s="388" t="s">
        <v>732</v>
      </c>
      <c r="AV85" s="388"/>
      <c r="AW85" s="388"/>
      <c r="AX85" s="389"/>
      <c r="AY85">
        <f t="shared" si="2"/>
        <v>1</v>
      </c>
    </row>
    <row r="86" spans="1:60" ht="23.25" customHeight="1" x14ac:dyDescent="0.2">
      <c r="A86" s="329"/>
      <c r="B86" s="331"/>
      <c r="C86" s="332"/>
      <c r="D86" s="332"/>
      <c r="E86" s="332"/>
      <c r="F86" s="333"/>
      <c r="G86" s="907"/>
      <c r="H86" s="399"/>
      <c r="I86" s="399"/>
      <c r="J86" s="399"/>
      <c r="K86" s="399"/>
      <c r="L86" s="399"/>
      <c r="M86" s="399"/>
      <c r="N86" s="399"/>
      <c r="O86" s="400"/>
      <c r="P86" s="466"/>
      <c r="Q86" s="466"/>
      <c r="R86" s="466"/>
      <c r="S86" s="466"/>
      <c r="T86" s="466"/>
      <c r="U86" s="466"/>
      <c r="V86" s="466"/>
      <c r="W86" s="466"/>
      <c r="X86" s="467"/>
      <c r="Y86" s="908" t="s">
        <v>51</v>
      </c>
      <c r="Z86" s="800"/>
      <c r="AA86" s="801"/>
      <c r="AB86" s="463" t="s">
        <v>765</v>
      </c>
      <c r="AC86" s="463"/>
      <c r="AD86" s="463"/>
      <c r="AE86" s="404" t="s">
        <v>732</v>
      </c>
      <c r="AF86" s="388"/>
      <c r="AG86" s="388"/>
      <c r="AH86" s="388"/>
      <c r="AI86" s="404">
        <v>60</v>
      </c>
      <c r="AJ86" s="388"/>
      <c r="AK86" s="388"/>
      <c r="AL86" s="388"/>
      <c r="AM86" s="404">
        <v>60</v>
      </c>
      <c r="AN86" s="388"/>
      <c r="AO86" s="388"/>
      <c r="AP86" s="388"/>
      <c r="AQ86" s="406">
        <v>30</v>
      </c>
      <c r="AR86" s="407"/>
      <c r="AS86" s="407"/>
      <c r="AT86" s="408"/>
      <c r="AU86" s="388" t="s">
        <v>732</v>
      </c>
      <c r="AV86" s="388"/>
      <c r="AW86" s="388"/>
      <c r="AX86" s="389"/>
      <c r="AY86">
        <f t="shared" si="2"/>
        <v>1</v>
      </c>
      <c r="AZ86" s="10"/>
      <c r="BA86" s="10"/>
      <c r="BB86" s="10"/>
      <c r="BC86" s="10"/>
    </row>
    <row r="87" spans="1:60" ht="23.25" customHeight="1" x14ac:dyDescent="0.2">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t="s">
        <v>732</v>
      </c>
      <c r="AF87" s="580"/>
      <c r="AG87" s="580"/>
      <c r="AH87" s="580"/>
      <c r="AI87" s="579">
        <v>13</v>
      </c>
      <c r="AJ87" s="580"/>
      <c r="AK87" s="580"/>
      <c r="AL87" s="580"/>
      <c r="AM87" s="579">
        <v>23</v>
      </c>
      <c r="AN87" s="580"/>
      <c r="AO87" s="580"/>
      <c r="AP87" s="580"/>
      <c r="AQ87" s="406" t="s">
        <v>732</v>
      </c>
      <c r="AR87" s="407"/>
      <c r="AS87" s="407"/>
      <c r="AT87" s="408"/>
      <c r="AU87" s="388" t="s">
        <v>732</v>
      </c>
      <c r="AV87" s="388"/>
      <c r="AW87" s="388"/>
      <c r="AX87" s="389"/>
      <c r="AY87">
        <f t="shared" si="2"/>
        <v>1</v>
      </c>
      <c r="AZ87" s="10"/>
      <c r="BA87" s="10"/>
      <c r="BB87" s="10"/>
      <c r="BC87" s="10"/>
      <c r="BD87" s="10"/>
      <c r="BE87" s="10"/>
      <c r="BF87" s="10"/>
      <c r="BG87" s="10"/>
      <c r="BH87" s="10"/>
    </row>
    <row r="88" spans="1:60" ht="18.75" customHeight="1" x14ac:dyDescent="0.2">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497</v>
      </c>
      <c r="AF88" s="430"/>
      <c r="AG88" s="430"/>
      <c r="AH88" s="430"/>
      <c r="AI88" s="430" t="s">
        <v>649</v>
      </c>
      <c r="AJ88" s="430"/>
      <c r="AK88" s="430"/>
      <c r="AL88" s="430"/>
      <c r="AM88" s="430" t="s">
        <v>465</v>
      </c>
      <c r="AN88" s="430"/>
      <c r="AO88" s="430"/>
      <c r="AP88" s="430"/>
      <c r="AQ88" s="506" t="s">
        <v>223</v>
      </c>
      <c r="AR88" s="507"/>
      <c r="AS88" s="507"/>
      <c r="AT88" s="508"/>
      <c r="AU88" s="509" t="s">
        <v>129</v>
      </c>
      <c r="AV88" s="509"/>
      <c r="AW88" s="509"/>
      <c r="AX88" s="510"/>
      <c r="AY88" t="str">
        <f>$G$90</f>
        <v>-</v>
      </c>
      <c r="AZ88" s="10"/>
      <c r="BA88" s="10"/>
      <c r="BB88" s="10"/>
      <c r="BC88" s="10"/>
    </row>
    <row r="89" spans="1:60" ht="18.75"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t="str">
        <f>$AY$88</f>
        <v>-</v>
      </c>
      <c r="AZ89" s="10"/>
      <c r="BA89" s="10"/>
      <c r="BB89" s="10"/>
      <c r="BC89" s="10"/>
      <c r="BD89" s="10"/>
      <c r="BE89" s="10"/>
      <c r="BF89" s="10"/>
      <c r="BG89" s="10"/>
      <c r="BH89" s="10"/>
    </row>
    <row r="90" spans="1:60" ht="23.25" customHeight="1" x14ac:dyDescent="0.2">
      <c r="A90" s="329"/>
      <c r="B90" s="331"/>
      <c r="C90" s="332"/>
      <c r="D90" s="332"/>
      <c r="E90" s="332"/>
      <c r="F90" s="333"/>
      <c r="G90" s="153" t="s">
        <v>755</v>
      </c>
      <c r="H90" s="154"/>
      <c r="I90" s="154"/>
      <c r="J90" s="154"/>
      <c r="K90" s="154"/>
      <c r="L90" s="154"/>
      <c r="M90" s="154"/>
      <c r="N90" s="154"/>
      <c r="O90" s="155"/>
      <c r="P90" s="154" t="s">
        <v>755</v>
      </c>
      <c r="Q90" s="464"/>
      <c r="R90" s="464"/>
      <c r="S90" s="464"/>
      <c r="T90" s="464"/>
      <c r="U90" s="464"/>
      <c r="V90" s="464"/>
      <c r="W90" s="464"/>
      <c r="X90" s="465"/>
      <c r="Y90" s="904" t="s">
        <v>58</v>
      </c>
      <c r="Z90" s="905"/>
      <c r="AA90" s="906"/>
      <c r="AB90" s="385" t="s">
        <v>755</v>
      </c>
      <c r="AC90" s="385"/>
      <c r="AD90" s="385"/>
      <c r="AE90" s="404" t="s">
        <v>755</v>
      </c>
      <c r="AF90" s="388"/>
      <c r="AG90" s="388"/>
      <c r="AH90" s="388"/>
      <c r="AI90" s="404" t="s">
        <v>755</v>
      </c>
      <c r="AJ90" s="388"/>
      <c r="AK90" s="388"/>
      <c r="AL90" s="388"/>
      <c r="AM90" s="404" t="s">
        <v>755</v>
      </c>
      <c r="AN90" s="388"/>
      <c r="AO90" s="388"/>
      <c r="AP90" s="388"/>
      <c r="AQ90" s="406" t="s">
        <v>755</v>
      </c>
      <c r="AR90" s="407"/>
      <c r="AS90" s="407"/>
      <c r="AT90" s="408"/>
      <c r="AU90" s="388" t="s">
        <v>755</v>
      </c>
      <c r="AV90" s="388"/>
      <c r="AW90" s="388"/>
      <c r="AX90" s="389"/>
      <c r="AY90" t="str">
        <f>$AY$88</f>
        <v>-</v>
      </c>
    </row>
    <row r="91" spans="1:60" ht="23.25" customHeight="1" x14ac:dyDescent="0.2">
      <c r="A91" s="329"/>
      <c r="B91" s="331"/>
      <c r="C91" s="332"/>
      <c r="D91" s="332"/>
      <c r="E91" s="332"/>
      <c r="F91" s="333"/>
      <c r="G91" s="907"/>
      <c r="H91" s="399"/>
      <c r="I91" s="399"/>
      <c r="J91" s="399"/>
      <c r="K91" s="399"/>
      <c r="L91" s="399"/>
      <c r="M91" s="399"/>
      <c r="N91" s="399"/>
      <c r="O91" s="400"/>
      <c r="P91" s="466"/>
      <c r="Q91" s="466"/>
      <c r="R91" s="466"/>
      <c r="S91" s="466"/>
      <c r="T91" s="466"/>
      <c r="U91" s="466"/>
      <c r="V91" s="466"/>
      <c r="W91" s="466"/>
      <c r="X91" s="467"/>
      <c r="Y91" s="908" t="s">
        <v>51</v>
      </c>
      <c r="Z91" s="800"/>
      <c r="AA91" s="801"/>
      <c r="AB91" s="463" t="s">
        <v>755</v>
      </c>
      <c r="AC91" s="463"/>
      <c r="AD91" s="463"/>
      <c r="AE91" s="404" t="s">
        <v>755</v>
      </c>
      <c r="AF91" s="388"/>
      <c r="AG91" s="388"/>
      <c r="AH91" s="388"/>
      <c r="AI91" s="404" t="s">
        <v>755</v>
      </c>
      <c r="AJ91" s="388"/>
      <c r="AK91" s="388"/>
      <c r="AL91" s="388"/>
      <c r="AM91" s="404" t="s">
        <v>755</v>
      </c>
      <c r="AN91" s="388"/>
      <c r="AO91" s="388"/>
      <c r="AP91" s="388"/>
      <c r="AQ91" s="406" t="s">
        <v>755</v>
      </c>
      <c r="AR91" s="407"/>
      <c r="AS91" s="407"/>
      <c r="AT91" s="408"/>
      <c r="AU91" s="388" t="s">
        <v>755</v>
      </c>
      <c r="AV91" s="388"/>
      <c r="AW91" s="388"/>
      <c r="AX91" s="389"/>
      <c r="AY91" t="str">
        <f>$AY$88</f>
        <v>-</v>
      </c>
      <c r="AZ91" s="10"/>
      <c r="BA91" s="10"/>
      <c r="BB91" s="10"/>
      <c r="BC91" s="10"/>
    </row>
    <row r="92" spans="1:60" ht="23.25" customHeight="1" x14ac:dyDescent="0.2">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t="s">
        <v>755</v>
      </c>
      <c r="AF92" s="580"/>
      <c r="AG92" s="580"/>
      <c r="AH92" s="580"/>
      <c r="AI92" s="579" t="s">
        <v>755</v>
      </c>
      <c r="AJ92" s="580"/>
      <c r="AK92" s="580"/>
      <c r="AL92" s="580"/>
      <c r="AM92" s="579" t="s">
        <v>755</v>
      </c>
      <c r="AN92" s="580"/>
      <c r="AO92" s="580"/>
      <c r="AP92" s="580"/>
      <c r="AQ92" s="406" t="s">
        <v>755</v>
      </c>
      <c r="AR92" s="407"/>
      <c r="AS92" s="407"/>
      <c r="AT92" s="408"/>
      <c r="AU92" s="388" t="s">
        <v>755</v>
      </c>
      <c r="AV92" s="388"/>
      <c r="AW92" s="388"/>
      <c r="AX92" s="389"/>
      <c r="AY92" t="str">
        <f>$AY$88</f>
        <v>-</v>
      </c>
      <c r="AZ92" s="10"/>
      <c r="BA92" s="10"/>
      <c r="BB92" s="10"/>
      <c r="BC92" s="10"/>
      <c r="BD92" s="10"/>
      <c r="BE92" s="10"/>
      <c r="BF92" s="10"/>
      <c r="BG92" s="10"/>
      <c r="BH92" s="10"/>
    </row>
    <row r="93" spans="1:60" ht="18.75"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497</v>
      </c>
      <c r="AF93" s="430"/>
      <c r="AG93" s="430"/>
      <c r="AH93" s="430"/>
      <c r="AI93" s="430" t="s">
        <v>649</v>
      </c>
      <c r="AJ93" s="430"/>
      <c r="AK93" s="430"/>
      <c r="AL93" s="430"/>
      <c r="AM93" s="430" t="s">
        <v>465</v>
      </c>
      <c r="AN93" s="430"/>
      <c r="AO93" s="430"/>
      <c r="AP93" s="430"/>
      <c r="AQ93" s="506" t="s">
        <v>223</v>
      </c>
      <c r="AR93" s="507"/>
      <c r="AS93" s="507"/>
      <c r="AT93" s="508"/>
      <c r="AU93" s="509" t="s">
        <v>129</v>
      </c>
      <c r="AV93" s="509"/>
      <c r="AW93" s="509"/>
      <c r="AX93" s="510"/>
      <c r="AY93" t="str">
        <f>$G$95</f>
        <v>-</v>
      </c>
      <c r="AZ93" s="10"/>
      <c r="BA93" s="10"/>
      <c r="BB93" s="10"/>
      <c r="BC93" s="10"/>
    </row>
    <row r="94" spans="1:60" ht="18.75"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t="str">
        <f>$AY$93</f>
        <v>-</v>
      </c>
      <c r="AZ94" s="10"/>
      <c r="BA94" s="10"/>
      <c r="BB94" s="10"/>
      <c r="BC94" s="10"/>
      <c r="BD94" s="10"/>
      <c r="BE94" s="10"/>
      <c r="BF94" s="10"/>
      <c r="BG94" s="10"/>
      <c r="BH94" s="10"/>
    </row>
    <row r="95" spans="1:60" ht="23.25" customHeight="1" x14ac:dyDescent="0.2">
      <c r="A95" s="329"/>
      <c r="B95" s="331"/>
      <c r="C95" s="332"/>
      <c r="D95" s="332"/>
      <c r="E95" s="332"/>
      <c r="F95" s="333"/>
      <c r="G95" s="153" t="s">
        <v>755</v>
      </c>
      <c r="H95" s="154"/>
      <c r="I95" s="154"/>
      <c r="J95" s="154"/>
      <c r="K95" s="154"/>
      <c r="L95" s="154"/>
      <c r="M95" s="154"/>
      <c r="N95" s="154"/>
      <c r="O95" s="155"/>
      <c r="P95" s="154" t="s">
        <v>755</v>
      </c>
      <c r="Q95" s="464"/>
      <c r="R95" s="464"/>
      <c r="S95" s="464"/>
      <c r="T95" s="464"/>
      <c r="U95" s="464"/>
      <c r="V95" s="464"/>
      <c r="W95" s="464"/>
      <c r="X95" s="465"/>
      <c r="Y95" s="904" t="s">
        <v>58</v>
      </c>
      <c r="Z95" s="905"/>
      <c r="AA95" s="906"/>
      <c r="AB95" s="385" t="s">
        <v>755</v>
      </c>
      <c r="AC95" s="385"/>
      <c r="AD95" s="385"/>
      <c r="AE95" s="404" t="s">
        <v>755</v>
      </c>
      <c r="AF95" s="388"/>
      <c r="AG95" s="388"/>
      <c r="AH95" s="388"/>
      <c r="AI95" s="404" t="s">
        <v>755</v>
      </c>
      <c r="AJ95" s="388"/>
      <c r="AK95" s="388"/>
      <c r="AL95" s="388"/>
      <c r="AM95" s="404" t="s">
        <v>755</v>
      </c>
      <c r="AN95" s="388"/>
      <c r="AO95" s="388"/>
      <c r="AP95" s="388"/>
      <c r="AQ95" s="406" t="s">
        <v>755</v>
      </c>
      <c r="AR95" s="407"/>
      <c r="AS95" s="407"/>
      <c r="AT95" s="408"/>
      <c r="AU95" s="388" t="s">
        <v>755</v>
      </c>
      <c r="AV95" s="388"/>
      <c r="AW95" s="388"/>
      <c r="AX95" s="389"/>
      <c r="AY95" t="str">
        <f>$AY$93</f>
        <v>-</v>
      </c>
    </row>
    <row r="96" spans="1:60" ht="23.25" customHeight="1" x14ac:dyDescent="0.2">
      <c r="A96" s="329"/>
      <c r="B96" s="331"/>
      <c r="C96" s="332"/>
      <c r="D96" s="332"/>
      <c r="E96" s="332"/>
      <c r="F96" s="333"/>
      <c r="G96" s="907"/>
      <c r="H96" s="399"/>
      <c r="I96" s="399"/>
      <c r="J96" s="399"/>
      <c r="K96" s="399"/>
      <c r="L96" s="399"/>
      <c r="M96" s="399"/>
      <c r="N96" s="399"/>
      <c r="O96" s="400"/>
      <c r="P96" s="466"/>
      <c r="Q96" s="466"/>
      <c r="R96" s="466"/>
      <c r="S96" s="466"/>
      <c r="T96" s="466"/>
      <c r="U96" s="466"/>
      <c r="V96" s="466"/>
      <c r="W96" s="466"/>
      <c r="X96" s="467"/>
      <c r="Y96" s="908" t="s">
        <v>51</v>
      </c>
      <c r="Z96" s="800"/>
      <c r="AA96" s="801"/>
      <c r="AB96" s="463" t="s">
        <v>755</v>
      </c>
      <c r="AC96" s="463"/>
      <c r="AD96" s="463"/>
      <c r="AE96" s="404" t="s">
        <v>755</v>
      </c>
      <c r="AF96" s="388"/>
      <c r="AG96" s="388"/>
      <c r="AH96" s="388"/>
      <c r="AI96" s="404" t="s">
        <v>755</v>
      </c>
      <c r="AJ96" s="388"/>
      <c r="AK96" s="388"/>
      <c r="AL96" s="388"/>
      <c r="AM96" s="404" t="s">
        <v>755</v>
      </c>
      <c r="AN96" s="388"/>
      <c r="AO96" s="388"/>
      <c r="AP96" s="388"/>
      <c r="AQ96" s="406" t="s">
        <v>755</v>
      </c>
      <c r="AR96" s="407"/>
      <c r="AS96" s="407"/>
      <c r="AT96" s="408"/>
      <c r="AU96" s="388" t="s">
        <v>755</v>
      </c>
      <c r="AV96" s="388"/>
      <c r="AW96" s="388"/>
      <c r="AX96" s="389"/>
      <c r="AY96" t="str">
        <f>$AY$93</f>
        <v>-</v>
      </c>
      <c r="AZ96" s="10"/>
      <c r="BA96" s="10"/>
      <c r="BB96" s="10"/>
      <c r="BC96" s="10"/>
    </row>
    <row r="97" spans="1:60" ht="23.25" customHeight="1" thickBot="1" x14ac:dyDescent="0.25">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t="s">
        <v>755</v>
      </c>
      <c r="AF97" s="580"/>
      <c r="AG97" s="580"/>
      <c r="AH97" s="580"/>
      <c r="AI97" s="579" t="s">
        <v>755</v>
      </c>
      <c r="AJ97" s="580"/>
      <c r="AK97" s="580"/>
      <c r="AL97" s="580"/>
      <c r="AM97" s="579" t="s">
        <v>755</v>
      </c>
      <c r="AN97" s="580"/>
      <c r="AO97" s="580"/>
      <c r="AP97" s="580"/>
      <c r="AQ97" s="406" t="s">
        <v>755</v>
      </c>
      <c r="AR97" s="407"/>
      <c r="AS97" s="407"/>
      <c r="AT97" s="408"/>
      <c r="AU97" s="388" t="s">
        <v>755</v>
      </c>
      <c r="AV97" s="388"/>
      <c r="AW97" s="388"/>
      <c r="AX97" s="389"/>
      <c r="AY97" t="str">
        <f>$AY$93</f>
        <v>-</v>
      </c>
      <c r="AZ97" s="10"/>
      <c r="BA97" s="10"/>
      <c r="BB97" s="10"/>
      <c r="BC97" s="10"/>
      <c r="BD97" s="10"/>
      <c r="BE97" s="10"/>
      <c r="BF97" s="10"/>
      <c r="BG97" s="10"/>
      <c r="BH97" s="10"/>
    </row>
    <row r="98" spans="1:60" ht="47.25" hidden="1" customHeight="1" x14ac:dyDescent="0.2">
      <c r="A98" s="323" t="s">
        <v>660</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661</v>
      </c>
      <c r="B99" s="332"/>
      <c r="C99" s="332"/>
      <c r="D99" s="332"/>
      <c r="E99" s="332"/>
      <c r="F99" s="333"/>
      <c r="G99" s="365" t="s">
        <v>653</v>
      </c>
      <c r="H99" s="366"/>
      <c r="I99" s="366"/>
      <c r="J99" s="366"/>
      <c r="K99" s="366"/>
      <c r="L99" s="366"/>
      <c r="M99" s="366"/>
      <c r="N99" s="366"/>
      <c r="O99" s="366"/>
      <c r="P99" s="367" t="s">
        <v>652</v>
      </c>
      <c r="Q99" s="366"/>
      <c r="R99" s="366"/>
      <c r="S99" s="366"/>
      <c r="T99" s="366"/>
      <c r="U99" s="366"/>
      <c r="V99" s="366"/>
      <c r="W99" s="366"/>
      <c r="X99" s="368"/>
      <c r="Y99" s="369"/>
      <c r="Z99" s="370"/>
      <c r="AA99" s="371"/>
      <c r="AB99" s="416" t="s">
        <v>11</v>
      </c>
      <c r="AC99" s="416"/>
      <c r="AD99" s="416"/>
      <c r="AE99" s="430" t="s">
        <v>497</v>
      </c>
      <c r="AF99" s="430"/>
      <c r="AG99" s="430"/>
      <c r="AH99" s="430"/>
      <c r="AI99" s="430" t="s">
        <v>649</v>
      </c>
      <c r="AJ99" s="430"/>
      <c r="AK99" s="430"/>
      <c r="AL99" s="430"/>
      <c r="AM99" s="430" t="s">
        <v>465</v>
      </c>
      <c r="AN99" s="430"/>
      <c r="AO99" s="430"/>
      <c r="AP99" s="430"/>
      <c r="AQ99" s="425" t="s">
        <v>496</v>
      </c>
      <c r="AR99" s="426"/>
      <c r="AS99" s="426"/>
      <c r="AT99" s="427"/>
      <c r="AU99" s="425" t="s">
        <v>674</v>
      </c>
      <c r="AV99" s="426"/>
      <c r="AW99" s="426"/>
      <c r="AX99" s="428"/>
      <c r="AY99">
        <f>COUNTA($G$100)</f>
        <v>0</v>
      </c>
    </row>
    <row r="100" spans="1:60" ht="23.25" hidden="1" customHeight="1" x14ac:dyDescent="0.2">
      <c r="A100" s="363"/>
      <c r="B100" s="332"/>
      <c r="C100" s="332"/>
      <c r="D100" s="332"/>
      <c r="E100" s="332"/>
      <c r="F100" s="333"/>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6"/>
      <c r="AD100" s="386"/>
      <c r="AE100" s="387"/>
      <c r="AF100" s="387"/>
      <c r="AG100" s="387"/>
      <c r="AH100" s="387"/>
      <c r="AI100" s="387"/>
      <c r="AJ100" s="387"/>
      <c r="AK100" s="387"/>
      <c r="AL100" s="387"/>
      <c r="AM100" s="387"/>
      <c r="AN100" s="387"/>
      <c r="AO100" s="387"/>
      <c r="AP100" s="387"/>
      <c r="AQ100" s="413"/>
      <c r="AR100" s="387"/>
      <c r="AS100" s="387"/>
      <c r="AT100" s="387"/>
      <c r="AU100" s="404"/>
      <c r="AV100" s="420"/>
      <c r="AW100" s="420"/>
      <c r="AX100" s="421"/>
      <c r="AY100">
        <f>$AY$99</f>
        <v>0</v>
      </c>
    </row>
    <row r="101" spans="1:60" ht="36"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6"/>
      <c r="AD101" s="386"/>
      <c r="AE101" s="413"/>
      <c r="AF101" s="387"/>
      <c r="AG101" s="387"/>
      <c r="AH101" s="387"/>
      <c r="AI101" s="387"/>
      <c r="AJ101" s="387"/>
      <c r="AK101" s="387"/>
      <c r="AL101" s="387"/>
      <c r="AM101" s="387"/>
      <c r="AN101" s="387"/>
      <c r="AO101" s="387"/>
      <c r="AP101" s="387"/>
      <c r="AQ101" s="387"/>
      <c r="AR101" s="387"/>
      <c r="AS101" s="387"/>
      <c r="AT101" s="387"/>
      <c r="AU101" s="404"/>
      <c r="AV101" s="420"/>
      <c r="AW101" s="420"/>
      <c r="AX101" s="421"/>
      <c r="AY101">
        <f>$AY$99</f>
        <v>0</v>
      </c>
    </row>
    <row r="102" spans="1:60" ht="23.25" hidden="1" customHeight="1" x14ac:dyDescent="0.2">
      <c r="A102" s="476" t="s">
        <v>662</v>
      </c>
      <c r="B102" s="356"/>
      <c r="C102" s="356"/>
      <c r="D102" s="356"/>
      <c r="E102" s="356"/>
      <c r="F102" s="477"/>
      <c r="G102" s="238" t="s">
        <v>663</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497</v>
      </c>
      <c r="AF102" s="430"/>
      <c r="AG102" s="430"/>
      <c r="AH102" s="430"/>
      <c r="AI102" s="430" t="s">
        <v>649</v>
      </c>
      <c r="AJ102" s="430"/>
      <c r="AK102" s="430"/>
      <c r="AL102" s="430"/>
      <c r="AM102" s="430" t="s">
        <v>465</v>
      </c>
      <c r="AN102" s="430"/>
      <c r="AO102" s="430"/>
      <c r="AP102" s="430"/>
      <c r="AQ102" s="431" t="s">
        <v>675</v>
      </c>
      <c r="AR102" s="432"/>
      <c r="AS102" s="432"/>
      <c r="AT102" s="432"/>
      <c r="AU102" s="432"/>
      <c r="AV102" s="432"/>
      <c r="AW102" s="432"/>
      <c r="AX102" s="433"/>
      <c r="AY102">
        <f>IF(SUBSTITUTE(SUBSTITUTE($G$103,"／",""),"　","")="",0,1)</f>
        <v>0</v>
      </c>
    </row>
    <row r="103" spans="1:60" ht="23.25" hidden="1" customHeight="1" x14ac:dyDescent="0.2">
      <c r="A103" s="478"/>
      <c r="B103" s="337"/>
      <c r="C103" s="337"/>
      <c r="D103" s="337"/>
      <c r="E103" s="337"/>
      <c r="F103" s="479"/>
      <c r="G103" s="409"/>
      <c r="H103" s="410"/>
      <c r="I103" s="410"/>
      <c r="J103" s="410"/>
      <c r="K103" s="410"/>
      <c r="L103" s="410"/>
      <c r="M103" s="410"/>
      <c r="N103" s="410"/>
      <c r="O103" s="410"/>
      <c r="P103" s="410"/>
      <c r="Q103" s="410"/>
      <c r="R103" s="410"/>
      <c r="S103" s="410"/>
      <c r="T103" s="410"/>
      <c r="U103" s="410"/>
      <c r="V103" s="410"/>
      <c r="W103" s="410"/>
      <c r="X103" s="410"/>
      <c r="Y103" s="434" t="s">
        <v>662</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30.6" hidden="1" customHeight="1" x14ac:dyDescent="0.2">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665</v>
      </c>
      <c r="Z104" s="414"/>
      <c r="AA104" s="415"/>
      <c r="AB104" s="440"/>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2">
      <c r="A105" s="518" t="s">
        <v>313</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497</v>
      </c>
      <c r="AF105" s="430"/>
      <c r="AG105" s="430"/>
      <c r="AH105" s="430"/>
      <c r="AI105" s="430" t="s">
        <v>649</v>
      </c>
      <c r="AJ105" s="430"/>
      <c r="AK105" s="430"/>
      <c r="AL105" s="430"/>
      <c r="AM105" s="430" t="s">
        <v>465</v>
      </c>
      <c r="AN105" s="430"/>
      <c r="AO105" s="430"/>
      <c r="AP105" s="430"/>
      <c r="AQ105" s="473" t="s">
        <v>223</v>
      </c>
      <c r="AR105" s="474"/>
      <c r="AS105" s="474"/>
      <c r="AT105" s="475"/>
      <c r="AU105" s="337" t="s">
        <v>129</v>
      </c>
      <c r="AV105" s="337"/>
      <c r="AW105" s="337"/>
      <c r="AX105" s="342"/>
      <c r="AY105">
        <f>COUNTA($G$107)</f>
        <v>0</v>
      </c>
    </row>
    <row r="106" spans="1:60" ht="18.75" hidden="1" customHeight="1" x14ac:dyDescent="0.2">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2">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2">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2">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2">
      <c r="A110" s="476" t="s">
        <v>340</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29" t="s">
        <v>654</v>
      </c>
      <c r="B112" s="331" t="s">
        <v>655</v>
      </c>
      <c r="C112" s="332"/>
      <c r="D112" s="332"/>
      <c r="E112" s="332"/>
      <c r="F112" s="333"/>
      <c r="G112" s="337" t="s">
        <v>656</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676</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497</v>
      </c>
      <c r="AF117" s="430"/>
      <c r="AG117" s="430"/>
      <c r="AH117" s="430"/>
      <c r="AI117" s="430" t="s">
        <v>649</v>
      </c>
      <c r="AJ117" s="430"/>
      <c r="AK117" s="430"/>
      <c r="AL117" s="430"/>
      <c r="AM117" s="430" t="s">
        <v>465</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2">
      <c r="A120" s="329"/>
      <c r="B120" s="331"/>
      <c r="C120" s="332"/>
      <c r="D120" s="332"/>
      <c r="E120" s="332"/>
      <c r="F120" s="333"/>
      <c r="G120" s="907"/>
      <c r="H120" s="399"/>
      <c r="I120" s="399"/>
      <c r="J120" s="399"/>
      <c r="K120" s="399"/>
      <c r="L120" s="399"/>
      <c r="M120" s="399"/>
      <c r="N120" s="399"/>
      <c r="O120" s="400"/>
      <c r="P120" s="466"/>
      <c r="Q120" s="466"/>
      <c r="R120" s="466"/>
      <c r="S120" s="466"/>
      <c r="T120" s="466"/>
      <c r="U120" s="466"/>
      <c r="V120" s="466"/>
      <c r="W120" s="466"/>
      <c r="X120" s="467"/>
      <c r="Y120" s="908" t="s">
        <v>51</v>
      </c>
      <c r="Z120" s="800"/>
      <c r="AA120" s="801"/>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2">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497</v>
      </c>
      <c r="AF122" s="430"/>
      <c r="AG122" s="430"/>
      <c r="AH122" s="430"/>
      <c r="AI122" s="430" t="s">
        <v>649</v>
      </c>
      <c r="AJ122" s="430"/>
      <c r="AK122" s="430"/>
      <c r="AL122" s="430"/>
      <c r="AM122" s="430" t="s">
        <v>465</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2">
      <c r="A125" s="329"/>
      <c r="B125" s="331"/>
      <c r="C125" s="332"/>
      <c r="D125" s="332"/>
      <c r="E125" s="332"/>
      <c r="F125" s="333"/>
      <c r="G125" s="907"/>
      <c r="H125" s="399"/>
      <c r="I125" s="399"/>
      <c r="J125" s="399"/>
      <c r="K125" s="399"/>
      <c r="L125" s="399"/>
      <c r="M125" s="399"/>
      <c r="N125" s="399"/>
      <c r="O125" s="400"/>
      <c r="P125" s="466"/>
      <c r="Q125" s="466"/>
      <c r="R125" s="466"/>
      <c r="S125" s="466"/>
      <c r="T125" s="466"/>
      <c r="U125" s="466"/>
      <c r="V125" s="466"/>
      <c r="W125" s="466"/>
      <c r="X125" s="467"/>
      <c r="Y125" s="908" t="s">
        <v>51</v>
      </c>
      <c r="Z125" s="800"/>
      <c r="AA125" s="801"/>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2">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497</v>
      </c>
      <c r="AF127" s="430"/>
      <c r="AG127" s="430"/>
      <c r="AH127" s="430"/>
      <c r="AI127" s="430" t="s">
        <v>649</v>
      </c>
      <c r="AJ127" s="430"/>
      <c r="AK127" s="430"/>
      <c r="AL127" s="430"/>
      <c r="AM127" s="430" t="s">
        <v>465</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2">
      <c r="A130" s="329"/>
      <c r="B130" s="331"/>
      <c r="C130" s="332"/>
      <c r="D130" s="332"/>
      <c r="E130" s="332"/>
      <c r="F130" s="333"/>
      <c r="G130" s="907"/>
      <c r="H130" s="399"/>
      <c r="I130" s="399"/>
      <c r="J130" s="399"/>
      <c r="K130" s="399"/>
      <c r="L130" s="399"/>
      <c r="M130" s="399"/>
      <c r="N130" s="399"/>
      <c r="O130" s="400"/>
      <c r="P130" s="466"/>
      <c r="Q130" s="466"/>
      <c r="R130" s="466"/>
      <c r="S130" s="466"/>
      <c r="T130" s="466"/>
      <c r="U130" s="466"/>
      <c r="V130" s="466"/>
      <c r="W130" s="466"/>
      <c r="X130" s="467"/>
      <c r="Y130" s="908" t="s">
        <v>51</v>
      </c>
      <c r="Z130" s="800"/>
      <c r="AA130" s="801"/>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5">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2">
      <c r="A132" s="323" t="s">
        <v>660</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661</v>
      </c>
      <c r="B133" s="332"/>
      <c r="C133" s="332"/>
      <c r="D133" s="332"/>
      <c r="E133" s="332"/>
      <c r="F133" s="333"/>
      <c r="G133" s="365" t="s">
        <v>653</v>
      </c>
      <c r="H133" s="366"/>
      <c r="I133" s="366"/>
      <c r="J133" s="366"/>
      <c r="K133" s="366"/>
      <c r="L133" s="366"/>
      <c r="M133" s="366"/>
      <c r="N133" s="366"/>
      <c r="O133" s="366"/>
      <c r="P133" s="367" t="s">
        <v>652</v>
      </c>
      <c r="Q133" s="366"/>
      <c r="R133" s="366"/>
      <c r="S133" s="366"/>
      <c r="T133" s="366"/>
      <c r="U133" s="366"/>
      <c r="V133" s="366"/>
      <c r="W133" s="366"/>
      <c r="X133" s="368"/>
      <c r="Y133" s="369"/>
      <c r="Z133" s="370"/>
      <c r="AA133" s="371"/>
      <c r="AB133" s="416" t="s">
        <v>11</v>
      </c>
      <c r="AC133" s="416"/>
      <c r="AD133" s="416"/>
      <c r="AE133" s="430" t="s">
        <v>497</v>
      </c>
      <c r="AF133" s="430"/>
      <c r="AG133" s="430"/>
      <c r="AH133" s="430"/>
      <c r="AI133" s="430" t="s">
        <v>649</v>
      </c>
      <c r="AJ133" s="430"/>
      <c r="AK133" s="430"/>
      <c r="AL133" s="430"/>
      <c r="AM133" s="430" t="s">
        <v>465</v>
      </c>
      <c r="AN133" s="430"/>
      <c r="AO133" s="430"/>
      <c r="AP133" s="430"/>
      <c r="AQ133" s="425" t="s">
        <v>496</v>
      </c>
      <c r="AR133" s="426"/>
      <c r="AS133" s="426"/>
      <c r="AT133" s="427"/>
      <c r="AU133" s="425" t="s">
        <v>674</v>
      </c>
      <c r="AV133" s="426"/>
      <c r="AW133" s="426"/>
      <c r="AX133" s="428"/>
      <c r="AY133">
        <f>COUNTA($G$134)</f>
        <v>0</v>
      </c>
    </row>
    <row r="134" spans="1:60" ht="23.25" hidden="1" customHeight="1" x14ac:dyDescent="0.2">
      <c r="A134" s="363"/>
      <c r="B134" s="332"/>
      <c r="C134" s="332"/>
      <c r="D134" s="332"/>
      <c r="E134" s="332"/>
      <c r="F134" s="333"/>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2">
      <c r="A136" s="476" t="s">
        <v>662</v>
      </c>
      <c r="B136" s="356"/>
      <c r="C136" s="356"/>
      <c r="D136" s="356"/>
      <c r="E136" s="356"/>
      <c r="F136" s="477"/>
      <c r="G136" s="238" t="s">
        <v>663</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497</v>
      </c>
      <c r="AF136" s="430"/>
      <c r="AG136" s="430"/>
      <c r="AH136" s="430"/>
      <c r="AI136" s="430" t="s">
        <v>649</v>
      </c>
      <c r="AJ136" s="430"/>
      <c r="AK136" s="430"/>
      <c r="AL136" s="430"/>
      <c r="AM136" s="430" t="s">
        <v>465</v>
      </c>
      <c r="AN136" s="430"/>
      <c r="AO136" s="430"/>
      <c r="AP136" s="430"/>
      <c r="AQ136" s="431" t="s">
        <v>675</v>
      </c>
      <c r="AR136" s="432"/>
      <c r="AS136" s="432"/>
      <c r="AT136" s="432"/>
      <c r="AU136" s="432"/>
      <c r="AV136" s="432"/>
      <c r="AW136" s="432"/>
      <c r="AX136" s="433"/>
      <c r="AY136">
        <f>IF(SUBSTITUTE(SUBSTITUTE($G$137,"／",""),"　","")="",0,1)</f>
        <v>0</v>
      </c>
    </row>
    <row r="137" spans="1:60" ht="23.25" hidden="1" customHeight="1" x14ac:dyDescent="0.2">
      <c r="A137" s="478"/>
      <c r="B137" s="337"/>
      <c r="C137" s="337"/>
      <c r="D137" s="337"/>
      <c r="E137" s="337"/>
      <c r="F137" s="479"/>
      <c r="G137" s="409" t="s">
        <v>664</v>
      </c>
      <c r="H137" s="410"/>
      <c r="I137" s="410"/>
      <c r="J137" s="410"/>
      <c r="K137" s="410"/>
      <c r="L137" s="410"/>
      <c r="M137" s="410"/>
      <c r="N137" s="410"/>
      <c r="O137" s="410"/>
      <c r="P137" s="410"/>
      <c r="Q137" s="410"/>
      <c r="R137" s="410"/>
      <c r="S137" s="410"/>
      <c r="T137" s="410"/>
      <c r="U137" s="410"/>
      <c r="V137" s="410"/>
      <c r="W137" s="410"/>
      <c r="X137" s="410"/>
      <c r="Y137" s="434" t="s">
        <v>662</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2">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665</v>
      </c>
      <c r="Z138" s="414"/>
      <c r="AA138" s="415"/>
      <c r="AB138" s="440" t="s">
        <v>666</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2">
      <c r="A139" s="518" t="s">
        <v>313</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497</v>
      </c>
      <c r="AF139" s="430"/>
      <c r="AG139" s="430"/>
      <c r="AH139" s="430"/>
      <c r="AI139" s="430" t="s">
        <v>649</v>
      </c>
      <c r="AJ139" s="430"/>
      <c r="AK139" s="430"/>
      <c r="AL139" s="430"/>
      <c r="AM139" s="430" t="s">
        <v>465</v>
      </c>
      <c r="AN139" s="430"/>
      <c r="AO139" s="430"/>
      <c r="AP139" s="430"/>
      <c r="AQ139" s="473" t="s">
        <v>223</v>
      </c>
      <c r="AR139" s="474"/>
      <c r="AS139" s="474"/>
      <c r="AT139" s="475"/>
      <c r="AU139" s="337" t="s">
        <v>129</v>
      </c>
      <c r="AV139" s="337"/>
      <c r="AW139" s="337"/>
      <c r="AX139" s="342"/>
      <c r="AY139">
        <f>COUNTA($G$141)</f>
        <v>0</v>
      </c>
    </row>
    <row r="140" spans="1:60" ht="18.75" hidden="1" customHeight="1" x14ac:dyDescent="0.2">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2">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2">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2">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2">
      <c r="A144" s="476" t="s">
        <v>340</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29" t="s">
        <v>654</v>
      </c>
      <c r="B146" s="331" t="s">
        <v>655</v>
      </c>
      <c r="C146" s="332"/>
      <c r="D146" s="332"/>
      <c r="E146" s="332"/>
      <c r="F146" s="333"/>
      <c r="G146" s="337" t="s">
        <v>656</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676</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497</v>
      </c>
      <c r="AF151" s="430"/>
      <c r="AG151" s="430"/>
      <c r="AH151" s="430"/>
      <c r="AI151" s="430" t="s">
        <v>649</v>
      </c>
      <c r="AJ151" s="430"/>
      <c r="AK151" s="430"/>
      <c r="AL151" s="430"/>
      <c r="AM151" s="430" t="s">
        <v>465</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2">
      <c r="A154" s="329"/>
      <c r="B154" s="331"/>
      <c r="C154" s="332"/>
      <c r="D154" s="332"/>
      <c r="E154" s="332"/>
      <c r="F154" s="333"/>
      <c r="G154" s="907"/>
      <c r="H154" s="399"/>
      <c r="I154" s="399"/>
      <c r="J154" s="399"/>
      <c r="K154" s="399"/>
      <c r="L154" s="399"/>
      <c r="M154" s="399"/>
      <c r="N154" s="399"/>
      <c r="O154" s="400"/>
      <c r="P154" s="466"/>
      <c r="Q154" s="466"/>
      <c r="R154" s="466"/>
      <c r="S154" s="466"/>
      <c r="T154" s="466"/>
      <c r="U154" s="466"/>
      <c r="V154" s="466"/>
      <c r="W154" s="466"/>
      <c r="X154" s="467"/>
      <c r="Y154" s="908" t="s">
        <v>51</v>
      </c>
      <c r="Z154" s="800"/>
      <c r="AA154" s="801"/>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2">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497</v>
      </c>
      <c r="AF156" s="430"/>
      <c r="AG156" s="430"/>
      <c r="AH156" s="430"/>
      <c r="AI156" s="430" t="s">
        <v>649</v>
      </c>
      <c r="AJ156" s="430"/>
      <c r="AK156" s="430"/>
      <c r="AL156" s="430"/>
      <c r="AM156" s="430" t="s">
        <v>465</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2">
      <c r="A159" s="329"/>
      <c r="B159" s="331"/>
      <c r="C159" s="332"/>
      <c r="D159" s="332"/>
      <c r="E159" s="332"/>
      <c r="F159" s="333"/>
      <c r="G159" s="907"/>
      <c r="H159" s="399"/>
      <c r="I159" s="399"/>
      <c r="J159" s="399"/>
      <c r="K159" s="399"/>
      <c r="L159" s="399"/>
      <c r="M159" s="399"/>
      <c r="N159" s="399"/>
      <c r="O159" s="400"/>
      <c r="P159" s="466"/>
      <c r="Q159" s="466"/>
      <c r="R159" s="466"/>
      <c r="S159" s="466"/>
      <c r="T159" s="466"/>
      <c r="U159" s="466"/>
      <c r="V159" s="466"/>
      <c r="W159" s="466"/>
      <c r="X159" s="467"/>
      <c r="Y159" s="908" t="s">
        <v>51</v>
      </c>
      <c r="Z159" s="800"/>
      <c r="AA159" s="801"/>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2">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497</v>
      </c>
      <c r="AF161" s="430"/>
      <c r="AG161" s="430"/>
      <c r="AH161" s="430"/>
      <c r="AI161" s="430" t="s">
        <v>649</v>
      </c>
      <c r="AJ161" s="430"/>
      <c r="AK161" s="430"/>
      <c r="AL161" s="430"/>
      <c r="AM161" s="430" t="s">
        <v>465</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2">
      <c r="A164" s="329"/>
      <c r="B164" s="331"/>
      <c r="C164" s="332"/>
      <c r="D164" s="332"/>
      <c r="E164" s="332"/>
      <c r="F164" s="333"/>
      <c r="G164" s="907"/>
      <c r="H164" s="399"/>
      <c r="I164" s="399"/>
      <c r="J164" s="399"/>
      <c r="K164" s="399"/>
      <c r="L164" s="399"/>
      <c r="M164" s="399"/>
      <c r="N164" s="399"/>
      <c r="O164" s="400"/>
      <c r="P164" s="466"/>
      <c r="Q164" s="466"/>
      <c r="R164" s="466"/>
      <c r="S164" s="466"/>
      <c r="T164" s="466"/>
      <c r="U164" s="466"/>
      <c r="V164" s="466"/>
      <c r="W164" s="466"/>
      <c r="X164" s="467"/>
      <c r="Y164" s="908" t="s">
        <v>51</v>
      </c>
      <c r="Z164" s="800"/>
      <c r="AA164" s="801"/>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5">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2">
      <c r="A166" s="323" t="s">
        <v>660</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661</v>
      </c>
      <c r="B167" s="332"/>
      <c r="C167" s="332"/>
      <c r="D167" s="332"/>
      <c r="E167" s="332"/>
      <c r="F167" s="333"/>
      <c r="G167" s="365" t="s">
        <v>653</v>
      </c>
      <c r="H167" s="366"/>
      <c r="I167" s="366"/>
      <c r="J167" s="366"/>
      <c r="K167" s="366"/>
      <c r="L167" s="366"/>
      <c r="M167" s="366"/>
      <c r="N167" s="366"/>
      <c r="O167" s="366"/>
      <c r="P167" s="367" t="s">
        <v>652</v>
      </c>
      <c r="Q167" s="366"/>
      <c r="R167" s="366"/>
      <c r="S167" s="366"/>
      <c r="T167" s="366"/>
      <c r="U167" s="366"/>
      <c r="V167" s="366"/>
      <c r="W167" s="366"/>
      <c r="X167" s="368"/>
      <c r="Y167" s="369"/>
      <c r="Z167" s="370"/>
      <c r="AA167" s="371"/>
      <c r="AB167" s="416" t="s">
        <v>11</v>
      </c>
      <c r="AC167" s="416"/>
      <c r="AD167" s="416"/>
      <c r="AE167" s="430" t="s">
        <v>497</v>
      </c>
      <c r="AF167" s="430"/>
      <c r="AG167" s="430"/>
      <c r="AH167" s="430"/>
      <c r="AI167" s="430" t="s">
        <v>649</v>
      </c>
      <c r="AJ167" s="430"/>
      <c r="AK167" s="430"/>
      <c r="AL167" s="430"/>
      <c r="AM167" s="430" t="s">
        <v>465</v>
      </c>
      <c r="AN167" s="430"/>
      <c r="AO167" s="430"/>
      <c r="AP167" s="430"/>
      <c r="AQ167" s="425" t="s">
        <v>496</v>
      </c>
      <c r="AR167" s="426"/>
      <c r="AS167" s="426"/>
      <c r="AT167" s="427"/>
      <c r="AU167" s="425" t="s">
        <v>674</v>
      </c>
      <c r="AV167" s="426"/>
      <c r="AW167" s="426"/>
      <c r="AX167" s="428"/>
      <c r="AY167">
        <f>COUNTA($G$168)</f>
        <v>0</v>
      </c>
    </row>
    <row r="168" spans="1:60" ht="23.25" hidden="1" customHeight="1" x14ac:dyDescent="0.2">
      <c r="A168" s="363"/>
      <c r="B168" s="332"/>
      <c r="C168" s="332"/>
      <c r="D168" s="332"/>
      <c r="E168" s="332"/>
      <c r="F168" s="333"/>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2">
      <c r="A170" s="476" t="s">
        <v>662</v>
      </c>
      <c r="B170" s="356"/>
      <c r="C170" s="356"/>
      <c r="D170" s="356"/>
      <c r="E170" s="356"/>
      <c r="F170" s="477"/>
      <c r="G170" s="238" t="s">
        <v>663</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497</v>
      </c>
      <c r="AF170" s="430"/>
      <c r="AG170" s="430"/>
      <c r="AH170" s="430"/>
      <c r="AI170" s="430" t="s">
        <v>649</v>
      </c>
      <c r="AJ170" s="430"/>
      <c r="AK170" s="430"/>
      <c r="AL170" s="430"/>
      <c r="AM170" s="430" t="s">
        <v>465</v>
      </c>
      <c r="AN170" s="430"/>
      <c r="AO170" s="430"/>
      <c r="AP170" s="430"/>
      <c r="AQ170" s="431" t="s">
        <v>675</v>
      </c>
      <c r="AR170" s="432"/>
      <c r="AS170" s="432"/>
      <c r="AT170" s="432"/>
      <c r="AU170" s="432"/>
      <c r="AV170" s="432"/>
      <c r="AW170" s="432"/>
      <c r="AX170" s="433"/>
      <c r="AY170">
        <f>IF(SUBSTITUTE(SUBSTITUTE($G$171,"／",""),"　","")="",0,1)</f>
        <v>0</v>
      </c>
    </row>
    <row r="171" spans="1:60" ht="23.25" hidden="1" customHeight="1" x14ac:dyDescent="0.2">
      <c r="A171" s="478"/>
      <c r="B171" s="337"/>
      <c r="C171" s="337"/>
      <c r="D171" s="337"/>
      <c r="E171" s="337"/>
      <c r="F171" s="479"/>
      <c r="G171" s="409"/>
      <c r="H171" s="410"/>
      <c r="I171" s="410"/>
      <c r="J171" s="410"/>
      <c r="K171" s="410"/>
      <c r="L171" s="410"/>
      <c r="M171" s="410"/>
      <c r="N171" s="410"/>
      <c r="O171" s="410"/>
      <c r="P171" s="410"/>
      <c r="Q171" s="410"/>
      <c r="R171" s="410"/>
      <c r="S171" s="410"/>
      <c r="T171" s="410"/>
      <c r="U171" s="410"/>
      <c r="V171" s="410"/>
      <c r="W171" s="410"/>
      <c r="X171" s="410"/>
      <c r="Y171" s="434" t="s">
        <v>662</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22.5" hidden="1" customHeight="1" x14ac:dyDescent="0.2">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665</v>
      </c>
      <c r="Z172" s="414"/>
      <c r="AA172" s="415"/>
      <c r="AB172" s="440"/>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2">
      <c r="A173" s="518" t="s">
        <v>313</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497</v>
      </c>
      <c r="AF173" s="430"/>
      <c r="AG173" s="430"/>
      <c r="AH173" s="430"/>
      <c r="AI173" s="430" t="s">
        <v>649</v>
      </c>
      <c r="AJ173" s="430"/>
      <c r="AK173" s="430"/>
      <c r="AL173" s="430"/>
      <c r="AM173" s="430" t="s">
        <v>465</v>
      </c>
      <c r="AN173" s="430"/>
      <c r="AO173" s="430"/>
      <c r="AP173" s="430"/>
      <c r="AQ173" s="473" t="s">
        <v>223</v>
      </c>
      <c r="AR173" s="474"/>
      <c r="AS173" s="474"/>
      <c r="AT173" s="475"/>
      <c r="AU173" s="337" t="s">
        <v>129</v>
      </c>
      <c r="AV173" s="337"/>
      <c r="AW173" s="337"/>
      <c r="AX173" s="342"/>
      <c r="AY173">
        <f>COUNTA($G$175)</f>
        <v>0</v>
      </c>
    </row>
    <row r="174" spans="1:60" ht="18.75" hidden="1" customHeight="1" x14ac:dyDescent="0.2">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2">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2">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2">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2">
      <c r="A178" s="476" t="s">
        <v>340</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29" t="s">
        <v>654</v>
      </c>
      <c r="B180" s="331" t="s">
        <v>655</v>
      </c>
      <c r="C180" s="332"/>
      <c r="D180" s="332"/>
      <c r="E180" s="332"/>
      <c r="F180" s="333"/>
      <c r="G180" s="337" t="s">
        <v>656</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676</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497</v>
      </c>
      <c r="AF185" s="430"/>
      <c r="AG185" s="430"/>
      <c r="AH185" s="430"/>
      <c r="AI185" s="430" t="s">
        <v>649</v>
      </c>
      <c r="AJ185" s="430"/>
      <c r="AK185" s="430"/>
      <c r="AL185" s="430"/>
      <c r="AM185" s="430" t="s">
        <v>465</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2">
      <c r="A188" s="329"/>
      <c r="B188" s="331"/>
      <c r="C188" s="332"/>
      <c r="D188" s="332"/>
      <c r="E188" s="332"/>
      <c r="F188" s="333"/>
      <c r="G188" s="907"/>
      <c r="H188" s="399"/>
      <c r="I188" s="399"/>
      <c r="J188" s="399"/>
      <c r="K188" s="399"/>
      <c r="L188" s="399"/>
      <c r="M188" s="399"/>
      <c r="N188" s="399"/>
      <c r="O188" s="400"/>
      <c r="P188" s="466"/>
      <c r="Q188" s="466"/>
      <c r="R188" s="466"/>
      <c r="S188" s="466"/>
      <c r="T188" s="466"/>
      <c r="U188" s="466"/>
      <c r="V188" s="466"/>
      <c r="W188" s="466"/>
      <c r="X188" s="467"/>
      <c r="Y188" s="908" t="s">
        <v>51</v>
      </c>
      <c r="Z188" s="800"/>
      <c r="AA188" s="801"/>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2">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497</v>
      </c>
      <c r="AF190" s="430"/>
      <c r="AG190" s="430"/>
      <c r="AH190" s="430"/>
      <c r="AI190" s="430" t="s">
        <v>649</v>
      </c>
      <c r="AJ190" s="430"/>
      <c r="AK190" s="430"/>
      <c r="AL190" s="430"/>
      <c r="AM190" s="430" t="s">
        <v>465</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2">
      <c r="A193" s="329"/>
      <c r="B193" s="331"/>
      <c r="C193" s="332"/>
      <c r="D193" s="332"/>
      <c r="E193" s="332"/>
      <c r="F193" s="333"/>
      <c r="G193" s="907"/>
      <c r="H193" s="399"/>
      <c r="I193" s="399"/>
      <c r="J193" s="399"/>
      <c r="K193" s="399"/>
      <c r="L193" s="399"/>
      <c r="M193" s="399"/>
      <c r="N193" s="399"/>
      <c r="O193" s="400"/>
      <c r="P193" s="466"/>
      <c r="Q193" s="466"/>
      <c r="R193" s="466"/>
      <c r="S193" s="466"/>
      <c r="T193" s="466"/>
      <c r="U193" s="466"/>
      <c r="V193" s="466"/>
      <c r="W193" s="466"/>
      <c r="X193" s="467"/>
      <c r="Y193" s="908" t="s">
        <v>51</v>
      </c>
      <c r="Z193" s="800"/>
      <c r="AA193" s="801"/>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2">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497</v>
      </c>
      <c r="AF195" s="430"/>
      <c r="AG195" s="430"/>
      <c r="AH195" s="430"/>
      <c r="AI195" s="430" t="s">
        <v>649</v>
      </c>
      <c r="AJ195" s="430"/>
      <c r="AK195" s="430"/>
      <c r="AL195" s="430"/>
      <c r="AM195" s="430" t="s">
        <v>465</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$AY$195</f>
        <v>0</v>
      </c>
    </row>
    <row r="198" spans="1:60" ht="23.25" hidden="1" customHeight="1" x14ac:dyDescent="0.2">
      <c r="A198" s="329"/>
      <c r="B198" s="331"/>
      <c r="C198" s="332"/>
      <c r="D198" s="332"/>
      <c r="E198" s="332"/>
      <c r="F198" s="333"/>
      <c r="G198" s="907"/>
      <c r="H198" s="399"/>
      <c r="I198" s="399"/>
      <c r="J198" s="399"/>
      <c r="K198" s="399"/>
      <c r="L198" s="399"/>
      <c r="M198" s="399"/>
      <c r="N198" s="399"/>
      <c r="O198" s="400"/>
      <c r="P198" s="466"/>
      <c r="Q198" s="466"/>
      <c r="R198" s="466"/>
      <c r="S198" s="466"/>
      <c r="T198" s="466"/>
      <c r="U198" s="466"/>
      <c r="V198" s="466"/>
      <c r="W198" s="466"/>
      <c r="X198" s="467"/>
      <c r="Y198" s="908" t="s">
        <v>51</v>
      </c>
      <c r="Z198" s="800"/>
      <c r="AA198" s="801"/>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$AY$195</f>
        <v>0</v>
      </c>
      <c r="AZ198" s="10"/>
      <c r="BA198" s="10"/>
      <c r="BB198" s="10"/>
      <c r="BC198" s="10"/>
    </row>
    <row r="199" spans="1:60" ht="23.25" hidden="1" customHeight="1" thickBot="1" x14ac:dyDescent="0.25">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$AY$195</f>
        <v>0</v>
      </c>
      <c r="AZ199" s="10"/>
      <c r="BA199" s="10"/>
      <c r="BB199" s="10"/>
      <c r="BC199" s="10"/>
      <c r="BD199" s="10"/>
      <c r="BE199" s="10"/>
      <c r="BF199" s="10"/>
      <c r="BG199" s="10"/>
      <c r="BH199" s="10"/>
    </row>
    <row r="200" spans="1:60" ht="18.75" hidden="1" customHeight="1" x14ac:dyDescent="0.2">
      <c r="A200" s="596" t="s">
        <v>314</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310</v>
      </c>
      <c r="X200" s="570"/>
      <c r="Y200" s="573"/>
      <c r="Z200" s="573"/>
      <c r="AA200" s="574"/>
      <c r="AB200" s="567" t="s">
        <v>11</v>
      </c>
      <c r="AC200" s="564"/>
      <c r="AD200" s="565"/>
      <c r="AE200" s="430" t="s">
        <v>497</v>
      </c>
      <c r="AF200" s="430"/>
      <c r="AG200" s="430"/>
      <c r="AH200" s="430"/>
      <c r="AI200" s="430" t="s">
        <v>649</v>
      </c>
      <c r="AJ200" s="430"/>
      <c r="AK200" s="430"/>
      <c r="AL200" s="430"/>
      <c r="AM200" s="430" t="s">
        <v>465</v>
      </c>
      <c r="AN200" s="430"/>
      <c r="AO200" s="430"/>
      <c r="AP200" s="430"/>
      <c r="AQ200" s="506" t="s">
        <v>223</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9">$AY$200</f>
        <v>0</v>
      </c>
    </row>
    <row r="202" spans="1:60" ht="23.25" hidden="1" customHeigh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330</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9"/>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330</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9"/>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331</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9"/>
        <v>0</v>
      </c>
    </row>
    <row r="205" spans="1:60" ht="23.25" hidden="1" customHeight="1" x14ac:dyDescent="0.2">
      <c r="A205" s="581" t="s">
        <v>318</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329</v>
      </c>
      <c r="X205" s="591"/>
      <c r="Y205" s="555" t="s">
        <v>12</v>
      </c>
      <c r="Z205" s="555"/>
      <c r="AA205" s="556"/>
      <c r="AB205" s="557" t="s">
        <v>330</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9"/>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330</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9"/>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331</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9"/>
        <v>0</v>
      </c>
    </row>
    <row r="208" spans="1:60" ht="18.75" hidden="1" customHeight="1" x14ac:dyDescent="0.2">
      <c r="A208" s="605" t="s">
        <v>314</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497</v>
      </c>
      <c r="AF208" s="151"/>
      <c r="AG208" s="151"/>
      <c r="AH208" s="151"/>
      <c r="AI208" s="430" t="s">
        <v>649</v>
      </c>
      <c r="AJ208" s="430"/>
      <c r="AK208" s="430"/>
      <c r="AL208" s="430"/>
      <c r="AM208" s="430" t="s">
        <v>465</v>
      </c>
      <c r="AN208" s="430"/>
      <c r="AO208" s="430"/>
      <c r="AP208" s="430"/>
      <c r="AQ208" s="506" t="s">
        <v>223</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2">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2">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2">
      <c r="A213" s="660" t="s">
        <v>343</v>
      </c>
      <c r="B213" s="661"/>
      <c r="C213" s="661"/>
      <c r="D213" s="661"/>
      <c r="E213" s="585" t="s">
        <v>303</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5">
      <c r="A214" s="518" t="s">
        <v>657</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309</v>
      </c>
      <c r="AP214" s="677"/>
      <c r="AQ214" s="677"/>
      <c r="AR214" s="96" t="s">
        <v>736</v>
      </c>
      <c r="AS214" s="676"/>
      <c r="AT214" s="677"/>
      <c r="AU214" s="677"/>
      <c r="AV214" s="677"/>
      <c r="AW214" s="677"/>
      <c r="AX214" s="678"/>
      <c r="AY214">
        <f>COUNTIF($AR$214,"☑")</f>
        <v>0</v>
      </c>
    </row>
    <row r="215" spans="1:51" ht="45" customHeight="1" x14ac:dyDescent="0.2">
      <c r="A215" s="666" t="s">
        <v>363</v>
      </c>
      <c r="B215" s="667"/>
      <c r="C215" s="669" t="s">
        <v>227</v>
      </c>
      <c r="D215" s="667"/>
      <c r="E215" s="670" t="s">
        <v>243</v>
      </c>
      <c r="F215" s="671"/>
      <c r="G215" s="672" t="s">
        <v>755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58.2" customHeight="1" x14ac:dyDescent="0.2">
      <c r="A216" s="668"/>
      <c r="B216" s="656"/>
      <c r="C216" s="655"/>
      <c r="D216" s="656"/>
      <c r="E216" s="470" t="s">
        <v>242</v>
      </c>
      <c r="F216" s="472"/>
      <c r="G216" s="153" t="s">
        <v>718</v>
      </c>
      <c r="H216" s="154"/>
      <c r="I216" s="154"/>
      <c r="J216" s="154"/>
      <c r="K216" s="154"/>
      <c r="L216" s="154"/>
      <c r="M216" s="154"/>
      <c r="N216" s="154"/>
      <c r="O216" s="154"/>
      <c r="P216" s="154"/>
      <c r="Q216" s="154"/>
      <c r="R216" s="154"/>
      <c r="S216" s="154"/>
      <c r="T216" s="154"/>
      <c r="U216" s="154"/>
      <c r="V216" s="155"/>
      <c r="W216" s="644" t="s">
        <v>667</v>
      </c>
      <c r="X216" s="645"/>
      <c r="Y216" s="645"/>
      <c r="Z216" s="645"/>
      <c r="AA216" s="646"/>
      <c r="AB216" s="647" t="s">
        <v>777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34.200000000000003" customHeight="1" x14ac:dyDescent="0.2">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668</v>
      </c>
      <c r="X217" s="651"/>
      <c r="Y217" s="651"/>
      <c r="Z217" s="651"/>
      <c r="AA217" s="652"/>
      <c r="AB217" s="647" t="s">
        <v>778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2">
      <c r="A218" s="668"/>
      <c r="B218" s="656"/>
      <c r="C218" s="653" t="s">
        <v>680</v>
      </c>
      <c r="D218" s="654"/>
      <c r="E218" s="470" t="s">
        <v>359</v>
      </c>
      <c r="F218" s="472"/>
      <c r="G218" s="634" t="s">
        <v>230</v>
      </c>
      <c r="H218" s="635"/>
      <c r="I218" s="635"/>
      <c r="J218" s="657" t="s">
        <v>732</v>
      </c>
      <c r="K218" s="658"/>
      <c r="L218" s="658"/>
      <c r="M218" s="658"/>
      <c r="N218" s="658"/>
      <c r="O218" s="658"/>
      <c r="P218" s="658"/>
      <c r="Q218" s="658"/>
      <c r="R218" s="658"/>
      <c r="S218" s="658"/>
      <c r="T218" s="659"/>
      <c r="U218" s="632" t="s">
        <v>753</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2">
      <c r="A219" s="668"/>
      <c r="B219" s="656"/>
      <c r="C219" s="655"/>
      <c r="D219" s="656"/>
      <c r="E219" s="331"/>
      <c r="F219" s="333"/>
      <c r="G219" s="634" t="s">
        <v>681</v>
      </c>
      <c r="H219" s="635"/>
      <c r="I219" s="635"/>
      <c r="J219" s="635"/>
      <c r="K219" s="635"/>
      <c r="L219" s="635"/>
      <c r="M219" s="635"/>
      <c r="N219" s="635"/>
      <c r="O219" s="635"/>
      <c r="P219" s="635"/>
      <c r="Q219" s="635"/>
      <c r="R219" s="635"/>
      <c r="S219" s="635"/>
      <c r="T219" s="635"/>
      <c r="U219" s="631" t="s">
        <v>753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5">
      <c r="A220" s="668"/>
      <c r="B220" s="656"/>
      <c r="C220" s="655"/>
      <c r="D220" s="656"/>
      <c r="E220" s="334"/>
      <c r="F220" s="336"/>
      <c r="G220" s="634" t="s">
        <v>668</v>
      </c>
      <c r="H220" s="635"/>
      <c r="I220" s="635"/>
      <c r="J220" s="635"/>
      <c r="K220" s="635"/>
      <c r="L220" s="635"/>
      <c r="M220" s="635"/>
      <c r="N220" s="635"/>
      <c r="O220" s="635"/>
      <c r="P220" s="635"/>
      <c r="Q220" s="635"/>
      <c r="R220" s="635"/>
      <c r="S220" s="635"/>
      <c r="T220" s="635"/>
      <c r="U220" s="159" t="s">
        <v>753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108.9"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692</v>
      </c>
      <c r="AE223" s="721"/>
      <c r="AF223" s="721"/>
      <c r="AG223" s="722" t="s">
        <v>704</v>
      </c>
      <c r="AH223" s="723"/>
      <c r="AI223" s="723"/>
      <c r="AJ223" s="723"/>
      <c r="AK223" s="723"/>
      <c r="AL223" s="723"/>
      <c r="AM223" s="723"/>
      <c r="AN223" s="723"/>
      <c r="AO223" s="723"/>
      <c r="AP223" s="723"/>
      <c r="AQ223" s="723"/>
      <c r="AR223" s="723"/>
      <c r="AS223" s="723"/>
      <c r="AT223" s="723"/>
      <c r="AU223" s="723"/>
      <c r="AV223" s="723"/>
      <c r="AW223" s="723"/>
      <c r="AX223" s="724"/>
    </row>
    <row r="224" spans="1:51" ht="99.6"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692</v>
      </c>
      <c r="AE224" s="702"/>
      <c r="AF224" s="702"/>
      <c r="AG224" s="728" t="s">
        <v>705</v>
      </c>
      <c r="AH224" s="729"/>
      <c r="AI224" s="729"/>
      <c r="AJ224" s="729"/>
      <c r="AK224" s="729"/>
      <c r="AL224" s="729"/>
      <c r="AM224" s="729"/>
      <c r="AN224" s="729"/>
      <c r="AO224" s="729"/>
      <c r="AP224" s="729"/>
      <c r="AQ224" s="729"/>
      <c r="AR224" s="729"/>
      <c r="AS224" s="729"/>
      <c r="AT224" s="729"/>
      <c r="AU224" s="729"/>
      <c r="AV224" s="729"/>
      <c r="AW224" s="729"/>
      <c r="AX224" s="730"/>
    </row>
    <row r="225" spans="1:50" ht="313.5"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692</v>
      </c>
      <c r="AE225" s="735"/>
      <c r="AF225" s="735"/>
      <c r="AG225" s="692" t="s">
        <v>751</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2">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711</v>
      </c>
      <c r="AE226" s="690"/>
      <c r="AF226" s="690"/>
      <c r="AG226" s="376" t="s">
        <v>756</v>
      </c>
      <c r="AH226" s="154"/>
      <c r="AI226" s="154"/>
      <c r="AJ226" s="154"/>
      <c r="AK226" s="154"/>
      <c r="AL226" s="154"/>
      <c r="AM226" s="154"/>
      <c r="AN226" s="154"/>
      <c r="AO226" s="154"/>
      <c r="AP226" s="154"/>
      <c r="AQ226" s="154"/>
      <c r="AR226" s="154"/>
      <c r="AS226" s="154"/>
      <c r="AT226" s="154"/>
      <c r="AU226" s="154"/>
      <c r="AV226" s="154"/>
      <c r="AW226" s="154"/>
      <c r="AX226" s="691"/>
    </row>
    <row r="227" spans="1:50" ht="29.1" customHeight="1" x14ac:dyDescent="0.2">
      <c r="A227" s="680"/>
      <c r="B227" s="681"/>
      <c r="C227" s="694"/>
      <c r="D227" s="695"/>
      <c r="E227" s="698" t="s">
        <v>341</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706</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1.9" customHeight="1" x14ac:dyDescent="0.2">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707</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57.75" customHeight="1" x14ac:dyDescent="0.2">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692</v>
      </c>
      <c r="AE229" s="754"/>
      <c r="AF229" s="754"/>
      <c r="AG229" s="755" t="s">
        <v>746</v>
      </c>
      <c r="AH229" s="756"/>
      <c r="AI229" s="756"/>
      <c r="AJ229" s="756"/>
      <c r="AK229" s="756"/>
      <c r="AL229" s="756"/>
      <c r="AM229" s="756"/>
      <c r="AN229" s="756"/>
      <c r="AO229" s="756"/>
      <c r="AP229" s="756"/>
      <c r="AQ229" s="756"/>
      <c r="AR229" s="756"/>
      <c r="AS229" s="756"/>
      <c r="AT229" s="756"/>
      <c r="AU229" s="756"/>
      <c r="AV229" s="756"/>
      <c r="AW229" s="756"/>
      <c r="AX229" s="757"/>
    </row>
    <row r="230" spans="1:50" ht="33.9" customHeight="1" x14ac:dyDescent="0.2">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692</v>
      </c>
      <c r="AE230" s="702"/>
      <c r="AF230" s="702"/>
      <c r="AG230" s="728" t="s">
        <v>708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709</v>
      </c>
      <c r="AE231" s="702"/>
      <c r="AF231" s="702"/>
      <c r="AG231" s="728" t="s">
        <v>753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2">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692</v>
      </c>
      <c r="AE232" s="702"/>
      <c r="AF232" s="702"/>
      <c r="AG232" s="728" t="s">
        <v>710</v>
      </c>
      <c r="AH232" s="729"/>
      <c r="AI232" s="729"/>
      <c r="AJ232" s="729"/>
      <c r="AK232" s="729"/>
      <c r="AL232" s="729"/>
      <c r="AM232" s="729"/>
      <c r="AN232" s="729"/>
      <c r="AO232" s="729"/>
      <c r="AP232" s="729"/>
      <c r="AQ232" s="729"/>
      <c r="AR232" s="729"/>
      <c r="AS232" s="729"/>
      <c r="AT232" s="729"/>
      <c r="AU232" s="729"/>
      <c r="AV232" s="729"/>
      <c r="AW232" s="729"/>
      <c r="AX232" s="730"/>
    </row>
    <row r="233" spans="1:50" ht="49.5" customHeight="1" x14ac:dyDescent="0.2">
      <c r="A233" s="680"/>
      <c r="B233" s="682"/>
      <c r="C233" s="748" t="s">
        <v>311</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692</v>
      </c>
      <c r="AE233" s="735"/>
      <c r="AF233" s="735"/>
      <c r="AG233" s="750" t="s">
        <v>771</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80"/>
      <c r="B234" s="682"/>
      <c r="C234" s="736" t="s">
        <v>312</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709</v>
      </c>
      <c r="AE234" s="702"/>
      <c r="AF234" s="703"/>
      <c r="AG234" s="728" t="s">
        <v>753</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2">
      <c r="A235" s="683"/>
      <c r="B235" s="684"/>
      <c r="C235" s="739" t="s">
        <v>300</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709</v>
      </c>
      <c r="AE235" s="743"/>
      <c r="AF235" s="744"/>
      <c r="AG235" s="745" t="s">
        <v>753</v>
      </c>
      <c r="AH235" s="746"/>
      <c r="AI235" s="746"/>
      <c r="AJ235" s="746"/>
      <c r="AK235" s="746"/>
      <c r="AL235" s="746"/>
      <c r="AM235" s="746"/>
      <c r="AN235" s="746"/>
      <c r="AO235" s="746"/>
      <c r="AP235" s="746"/>
      <c r="AQ235" s="746"/>
      <c r="AR235" s="746"/>
      <c r="AS235" s="746"/>
      <c r="AT235" s="746"/>
      <c r="AU235" s="746"/>
      <c r="AV235" s="746"/>
      <c r="AW235" s="746"/>
      <c r="AX235" s="747"/>
    </row>
    <row r="236" spans="1:50" ht="83.4" customHeight="1" x14ac:dyDescent="0.2">
      <c r="A236" s="137" t="s">
        <v>38</v>
      </c>
      <c r="B236" s="760"/>
      <c r="C236" s="761" t="s">
        <v>301</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711</v>
      </c>
      <c r="AE236" s="754"/>
      <c r="AF236" s="764"/>
      <c r="AG236" s="755" t="s">
        <v>747</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2">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709</v>
      </c>
      <c r="AE237" s="769"/>
      <c r="AF237" s="769"/>
      <c r="AG237" s="728" t="s">
        <v>753</v>
      </c>
      <c r="AH237" s="729"/>
      <c r="AI237" s="729"/>
      <c r="AJ237" s="729"/>
      <c r="AK237" s="729"/>
      <c r="AL237" s="729"/>
      <c r="AM237" s="729"/>
      <c r="AN237" s="729"/>
      <c r="AO237" s="729"/>
      <c r="AP237" s="729"/>
      <c r="AQ237" s="729"/>
      <c r="AR237" s="729"/>
      <c r="AS237" s="729"/>
      <c r="AT237" s="729"/>
      <c r="AU237" s="729"/>
      <c r="AV237" s="729"/>
      <c r="AW237" s="729"/>
      <c r="AX237" s="730"/>
    </row>
    <row r="238" spans="1:50" ht="49.5" customHeight="1" x14ac:dyDescent="0.2">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692</v>
      </c>
      <c r="AE238" s="702"/>
      <c r="AF238" s="702"/>
      <c r="AG238" s="728" t="s">
        <v>744</v>
      </c>
      <c r="AH238" s="729"/>
      <c r="AI238" s="729"/>
      <c r="AJ238" s="729"/>
      <c r="AK238" s="729"/>
      <c r="AL238" s="729"/>
      <c r="AM238" s="729"/>
      <c r="AN238" s="729"/>
      <c r="AO238" s="729"/>
      <c r="AP238" s="729"/>
      <c r="AQ238" s="729"/>
      <c r="AR238" s="729"/>
      <c r="AS238" s="729"/>
      <c r="AT238" s="729"/>
      <c r="AU238" s="729"/>
      <c r="AV238" s="729"/>
      <c r="AW238" s="729"/>
      <c r="AX238" s="730"/>
    </row>
    <row r="239" spans="1:50" ht="47.25" customHeight="1" x14ac:dyDescent="0.2">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692</v>
      </c>
      <c r="AE239" s="702"/>
      <c r="AF239" s="702"/>
      <c r="AG239" s="758" t="s">
        <v>712</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709</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649999999999999" customHeight="1" x14ac:dyDescent="0.2">
      <c r="A241" s="775"/>
      <c r="B241" s="776"/>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2">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2">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2">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2">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72" customHeight="1" x14ac:dyDescent="0.2">
      <c r="A247" s="137" t="s">
        <v>46</v>
      </c>
      <c r="B247" s="138"/>
      <c r="C247" s="141" t="s">
        <v>50</v>
      </c>
      <c r="D247" s="142"/>
      <c r="E247" s="142"/>
      <c r="F247" s="143"/>
      <c r="G247" s="144" t="s">
        <v>772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4.6" customHeight="1" thickBot="1" x14ac:dyDescent="0.25">
      <c r="A248" s="139"/>
      <c r="B248" s="140"/>
      <c r="C248" s="146" t="s">
        <v>54</v>
      </c>
      <c r="D248" s="147"/>
      <c r="E248" s="147"/>
      <c r="F248" s="148"/>
      <c r="G248" s="149" t="s">
        <v>748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2.1" customHeight="1" thickBot="1" x14ac:dyDescent="0.25">
      <c r="A250" s="127" t="s">
        <v>713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775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9" t="s">
        <v>780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t="s">
        <v>779</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315</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357</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356</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355</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354</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353</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352</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351</v>
      </c>
      <c r="B264" s="151"/>
      <c r="C264" s="151"/>
      <c r="D264" s="151"/>
      <c r="E264" s="785" t="s">
        <v>714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350</v>
      </c>
      <c r="B265" s="151"/>
      <c r="C265" s="151"/>
      <c r="D265" s="151"/>
      <c r="E265" s="785" t="s">
        <v>714</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497</v>
      </c>
      <c r="B266" s="151"/>
      <c r="C266" s="151"/>
      <c r="D266" s="151"/>
      <c r="E266" s="804" t="s">
        <v>689</v>
      </c>
      <c r="F266" s="805"/>
      <c r="G266" s="805"/>
      <c r="H266" s="92" t="str">
        <f>IF(E266="","","-")</f>
        <v>-</v>
      </c>
      <c r="I266" s="805"/>
      <c r="J266" s="805"/>
      <c r="K266" s="92" t="str">
        <f>IF(I266="","","-")</f>
        <v/>
      </c>
      <c r="L266" s="121">
        <v>17</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677</v>
      </c>
      <c r="B267" s="151"/>
      <c r="C267" s="151"/>
      <c r="D267" s="151"/>
      <c r="E267" s="804" t="s">
        <v>689</v>
      </c>
      <c r="F267" s="805"/>
      <c r="G267" s="805"/>
      <c r="H267" s="92"/>
      <c r="I267" s="805"/>
      <c r="J267" s="805"/>
      <c r="K267" s="92"/>
      <c r="L267" s="121">
        <v>17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465</v>
      </c>
      <c r="B268" s="151"/>
      <c r="C268" s="151"/>
      <c r="D268" s="151"/>
      <c r="E268" s="807">
        <v>2021</v>
      </c>
      <c r="F268" s="152"/>
      <c r="G268" s="805" t="s">
        <v>688</v>
      </c>
      <c r="H268" s="805"/>
      <c r="I268" s="805"/>
      <c r="J268" s="152"/>
      <c r="K268" s="152"/>
      <c r="L268" s="121">
        <v>18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2">
      <c r="A269" s="261" t="s">
        <v>344</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346</v>
      </c>
      <c r="B308" s="812"/>
      <c r="C308" s="812"/>
      <c r="D308" s="812"/>
      <c r="E308" s="812"/>
      <c r="F308" s="813"/>
      <c r="G308" s="817" t="s">
        <v>715</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742</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43.5" customHeight="1" x14ac:dyDescent="0.2">
      <c r="A310" s="814"/>
      <c r="B310" s="815"/>
      <c r="C310" s="815"/>
      <c r="D310" s="815"/>
      <c r="E310" s="815"/>
      <c r="F310" s="816"/>
      <c r="G310" s="838" t="s">
        <v>716</v>
      </c>
      <c r="H310" s="839"/>
      <c r="I310" s="839"/>
      <c r="J310" s="839"/>
      <c r="K310" s="840"/>
      <c r="L310" s="841" t="s">
        <v>717</v>
      </c>
      <c r="M310" s="842"/>
      <c r="N310" s="842"/>
      <c r="O310" s="842"/>
      <c r="P310" s="842"/>
      <c r="Q310" s="842"/>
      <c r="R310" s="842"/>
      <c r="S310" s="842"/>
      <c r="T310" s="842"/>
      <c r="U310" s="842"/>
      <c r="V310" s="842"/>
      <c r="W310" s="842"/>
      <c r="X310" s="843"/>
      <c r="Y310" s="844">
        <v>37.950000000000003</v>
      </c>
      <c r="Z310" s="845"/>
      <c r="AA310" s="845"/>
      <c r="AB310" s="846"/>
      <c r="AC310" s="838" t="s">
        <v>733</v>
      </c>
      <c r="AD310" s="839"/>
      <c r="AE310" s="839"/>
      <c r="AF310" s="839"/>
      <c r="AG310" s="840"/>
      <c r="AH310" s="841" t="s">
        <v>752</v>
      </c>
      <c r="AI310" s="842"/>
      <c r="AJ310" s="842"/>
      <c r="AK310" s="842"/>
      <c r="AL310" s="842"/>
      <c r="AM310" s="842"/>
      <c r="AN310" s="842"/>
      <c r="AO310" s="842"/>
      <c r="AP310" s="842"/>
      <c r="AQ310" s="842"/>
      <c r="AR310" s="842"/>
      <c r="AS310" s="842"/>
      <c r="AT310" s="843"/>
      <c r="AU310" s="844">
        <v>14.1</v>
      </c>
      <c r="AV310" s="845"/>
      <c r="AW310" s="845"/>
      <c r="AX310" s="847"/>
    </row>
    <row r="311" spans="1:50" ht="24.75" hidden="1" customHeight="1" x14ac:dyDescent="0.2">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2">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2">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37.950000000000003</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14.1</v>
      </c>
      <c r="AV320" s="854"/>
      <c r="AW320" s="854"/>
      <c r="AX320" s="856"/>
    </row>
    <row r="321" spans="1:51" ht="24.75" customHeight="1" x14ac:dyDescent="0.2">
      <c r="A321" s="814"/>
      <c r="B321" s="815"/>
      <c r="C321" s="815"/>
      <c r="D321" s="815"/>
      <c r="E321" s="815"/>
      <c r="F321" s="816"/>
      <c r="G321" s="817" t="s">
        <v>734</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754</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0">$AY$321</f>
        <v>2</v>
      </c>
    </row>
    <row r="323" spans="1:51" ht="24.75" customHeight="1" x14ac:dyDescent="0.2">
      <c r="A323" s="814"/>
      <c r="B323" s="815"/>
      <c r="C323" s="815"/>
      <c r="D323" s="815"/>
      <c r="E323" s="815"/>
      <c r="F323" s="816"/>
      <c r="G323" s="838" t="s">
        <v>733</v>
      </c>
      <c r="H323" s="839"/>
      <c r="I323" s="839"/>
      <c r="J323" s="839"/>
      <c r="K323" s="840"/>
      <c r="L323" s="841" t="s">
        <v>735</v>
      </c>
      <c r="M323" s="842"/>
      <c r="N323" s="842"/>
      <c r="O323" s="842"/>
      <c r="P323" s="842"/>
      <c r="Q323" s="842"/>
      <c r="R323" s="842"/>
      <c r="S323" s="842"/>
      <c r="T323" s="842"/>
      <c r="U323" s="842"/>
      <c r="V323" s="842"/>
      <c r="W323" s="842"/>
      <c r="X323" s="843"/>
      <c r="Y323" s="844">
        <v>4.3</v>
      </c>
      <c r="Z323" s="845"/>
      <c r="AA323" s="845"/>
      <c r="AB323" s="846"/>
      <c r="AC323" s="838" t="s">
        <v>753</v>
      </c>
      <c r="AD323" s="839"/>
      <c r="AE323" s="839"/>
      <c r="AF323" s="839"/>
      <c r="AG323" s="840"/>
      <c r="AH323" s="841" t="s">
        <v>753</v>
      </c>
      <c r="AI323" s="842"/>
      <c r="AJ323" s="842"/>
      <c r="AK323" s="842"/>
      <c r="AL323" s="842"/>
      <c r="AM323" s="842"/>
      <c r="AN323" s="842"/>
      <c r="AO323" s="842"/>
      <c r="AP323" s="842"/>
      <c r="AQ323" s="842"/>
      <c r="AR323" s="842"/>
      <c r="AS323" s="842"/>
      <c r="AT323" s="843"/>
      <c r="AU323" s="844" t="s">
        <v>753</v>
      </c>
      <c r="AV323" s="845"/>
      <c r="AW323" s="845"/>
      <c r="AX323" s="847"/>
      <c r="AY323">
        <f t="shared" si="10"/>
        <v>2</v>
      </c>
    </row>
    <row r="324" spans="1:51" ht="24.75" hidden="1"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0"/>
        <v>2</v>
      </c>
    </row>
    <row r="325" spans="1:51" ht="24.75" hidden="1"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0"/>
        <v>2</v>
      </c>
    </row>
    <row r="326" spans="1:51" ht="24.75" hidden="1"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0"/>
        <v>2</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0"/>
        <v>2</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0"/>
        <v>2</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0"/>
        <v>2</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0"/>
        <v>2</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0"/>
        <v>2</v>
      </c>
    </row>
    <row r="332" spans="1:51" ht="24.75" hidden="1"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0"/>
        <v>2</v>
      </c>
    </row>
    <row r="333" spans="1:51" ht="24.75" customHeigh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4.3</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0"/>
        <v>2</v>
      </c>
    </row>
    <row r="334" spans="1:51" ht="24.75" hidden="1" customHeight="1" x14ac:dyDescent="0.2">
      <c r="A334" s="814"/>
      <c r="B334" s="815"/>
      <c r="C334" s="815"/>
      <c r="D334" s="815"/>
      <c r="E334" s="815"/>
      <c r="F334" s="816"/>
      <c r="G334" s="817" t="s">
        <v>295</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296</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1">$AY$334</f>
        <v>0</v>
      </c>
    </row>
    <row r="336" spans="1:51" ht="24.75" hidden="1" customHeight="1" x14ac:dyDescent="0.2">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1"/>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1"/>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1"/>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1"/>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1"/>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1"/>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$AY$334</f>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$AY$334</f>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$AY$334</f>
        <v>0</v>
      </c>
    </row>
    <row r="346" spans="1:51" ht="24.75" hidden="1"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$AY$334</f>
        <v>0</v>
      </c>
    </row>
    <row r="347" spans="1:51" ht="24.75" hidden="1" customHeight="1" x14ac:dyDescent="0.2">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2">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2">$AY$347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2"/>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2"/>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2"/>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2"/>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2"/>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2"/>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2"/>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2"/>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2"/>
        <v>0</v>
      </c>
    </row>
    <row r="359" spans="1:51" ht="24.75" hidden="1"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2"/>
        <v>0</v>
      </c>
    </row>
    <row r="360" spans="1:51" ht="24.75" customHeight="1" thickBot="1" x14ac:dyDescent="0.25">
      <c r="A360" s="857" t="s">
        <v>658</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309</v>
      </c>
      <c r="AM360" s="861"/>
      <c r="AN360" s="861"/>
      <c r="AO360" s="94" t="s">
        <v>736</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308</v>
      </c>
      <c r="AD365" s="863"/>
      <c r="AE365" s="863"/>
      <c r="AF365" s="863"/>
      <c r="AG365" s="863"/>
      <c r="AH365" s="864" t="s">
        <v>327</v>
      </c>
      <c r="AI365" s="862"/>
      <c r="AJ365" s="862"/>
      <c r="AK365" s="862"/>
      <c r="AL365" s="862" t="s">
        <v>19</v>
      </c>
      <c r="AM365" s="862"/>
      <c r="AN365" s="862"/>
      <c r="AO365" s="866"/>
      <c r="AP365" s="887" t="s">
        <v>275</v>
      </c>
      <c r="AQ365" s="887"/>
      <c r="AR365" s="887"/>
      <c r="AS365" s="887"/>
      <c r="AT365" s="887"/>
      <c r="AU365" s="887"/>
      <c r="AV365" s="887"/>
      <c r="AW365" s="887"/>
      <c r="AX365" s="887"/>
    </row>
    <row r="366" spans="1:51" ht="45" customHeight="1" x14ac:dyDescent="0.2">
      <c r="A366" s="873">
        <v>1</v>
      </c>
      <c r="B366" s="873">
        <v>1</v>
      </c>
      <c r="C366" s="874" t="s">
        <v>737</v>
      </c>
      <c r="D366" s="875"/>
      <c r="E366" s="875"/>
      <c r="F366" s="875"/>
      <c r="G366" s="875"/>
      <c r="H366" s="875"/>
      <c r="I366" s="875"/>
      <c r="J366" s="876">
        <v>9010601030238</v>
      </c>
      <c r="K366" s="877"/>
      <c r="L366" s="877"/>
      <c r="M366" s="877"/>
      <c r="N366" s="877"/>
      <c r="O366" s="877"/>
      <c r="P366" s="878" t="s">
        <v>739</v>
      </c>
      <c r="Q366" s="879"/>
      <c r="R366" s="879"/>
      <c r="S366" s="879"/>
      <c r="T366" s="879"/>
      <c r="U366" s="879"/>
      <c r="V366" s="879"/>
      <c r="W366" s="879"/>
      <c r="X366" s="879"/>
      <c r="Y366" s="880">
        <v>38</v>
      </c>
      <c r="Z366" s="881"/>
      <c r="AA366" s="881"/>
      <c r="AB366" s="882"/>
      <c r="AC366" s="883" t="s">
        <v>336</v>
      </c>
      <c r="AD366" s="884"/>
      <c r="AE366" s="884"/>
      <c r="AF366" s="884"/>
      <c r="AG366" s="884"/>
      <c r="AH366" s="867">
        <v>3</v>
      </c>
      <c r="AI366" s="868"/>
      <c r="AJ366" s="868"/>
      <c r="AK366" s="868"/>
      <c r="AL366" s="869" t="s">
        <v>743</v>
      </c>
      <c r="AM366" s="870"/>
      <c r="AN366" s="870"/>
      <c r="AO366" s="871"/>
      <c r="AP366" s="872"/>
      <c r="AQ366" s="872"/>
      <c r="AR366" s="872"/>
      <c r="AS366" s="872"/>
      <c r="AT366" s="872"/>
      <c r="AU366" s="872"/>
      <c r="AV366" s="872"/>
      <c r="AW366" s="872"/>
      <c r="AX366" s="872"/>
    </row>
    <row r="367" spans="1:51" ht="60" customHeight="1" x14ac:dyDescent="0.2">
      <c r="A367" s="873">
        <v>2</v>
      </c>
      <c r="B367" s="873">
        <v>1</v>
      </c>
      <c r="C367" s="874" t="s">
        <v>741</v>
      </c>
      <c r="D367" s="875"/>
      <c r="E367" s="875"/>
      <c r="F367" s="875"/>
      <c r="G367" s="875"/>
      <c r="H367" s="875"/>
      <c r="I367" s="875"/>
      <c r="J367" s="876">
        <v>4010005021094</v>
      </c>
      <c r="K367" s="877"/>
      <c r="L367" s="877"/>
      <c r="M367" s="877"/>
      <c r="N367" s="877"/>
      <c r="O367" s="877"/>
      <c r="P367" s="878" t="s">
        <v>752</v>
      </c>
      <c r="Q367" s="879"/>
      <c r="R367" s="879"/>
      <c r="S367" s="879"/>
      <c r="T367" s="879"/>
      <c r="U367" s="879"/>
      <c r="V367" s="879"/>
      <c r="W367" s="879"/>
      <c r="X367" s="879"/>
      <c r="Y367" s="880">
        <v>14.1</v>
      </c>
      <c r="Z367" s="881"/>
      <c r="AA367" s="881"/>
      <c r="AB367" s="882"/>
      <c r="AC367" s="883" t="s">
        <v>336</v>
      </c>
      <c r="AD367" s="884"/>
      <c r="AE367" s="884"/>
      <c r="AF367" s="884"/>
      <c r="AG367" s="884"/>
      <c r="AH367" s="867">
        <v>6</v>
      </c>
      <c r="AI367" s="868"/>
      <c r="AJ367" s="868"/>
      <c r="AK367" s="868"/>
      <c r="AL367" s="869" t="s">
        <v>743</v>
      </c>
      <c r="AM367" s="870"/>
      <c r="AN367" s="870"/>
      <c r="AO367" s="871"/>
      <c r="AP367" s="872"/>
      <c r="AQ367" s="872"/>
      <c r="AR367" s="872"/>
      <c r="AS367" s="872"/>
      <c r="AT367" s="872"/>
      <c r="AU367" s="872"/>
      <c r="AV367" s="872"/>
      <c r="AW367" s="872"/>
      <c r="AX367" s="872"/>
      <c r="AY367">
        <f>COUNTA($C$367)</f>
        <v>1</v>
      </c>
    </row>
    <row r="368" spans="1:51" ht="30" customHeight="1" x14ac:dyDescent="0.2">
      <c r="A368" s="873">
        <v>3</v>
      </c>
      <c r="B368" s="873">
        <v>1</v>
      </c>
      <c r="C368" s="874" t="s">
        <v>738</v>
      </c>
      <c r="D368" s="875"/>
      <c r="E368" s="875"/>
      <c r="F368" s="875"/>
      <c r="G368" s="875"/>
      <c r="H368" s="875"/>
      <c r="I368" s="875"/>
      <c r="J368" s="876">
        <v>1010401023408</v>
      </c>
      <c r="K368" s="877"/>
      <c r="L368" s="877"/>
      <c r="M368" s="877"/>
      <c r="N368" s="877"/>
      <c r="O368" s="877"/>
      <c r="P368" s="878" t="s">
        <v>740</v>
      </c>
      <c r="Q368" s="879"/>
      <c r="R368" s="879"/>
      <c r="S368" s="879"/>
      <c r="T368" s="879"/>
      <c r="U368" s="879"/>
      <c r="V368" s="879"/>
      <c r="W368" s="879"/>
      <c r="X368" s="879"/>
      <c r="Y368" s="880">
        <v>4.3</v>
      </c>
      <c r="Z368" s="881"/>
      <c r="AA368" s="881"/>
      <c r="AB368" s="882"/>
      <c r="AC368" s="883" t="s">
        <v>332</v>
      </c>
      <c r="AD368" s="884"/>
      <c r="AE368" s="884"/>
      <c r="AF368" s="884"/>
      <c r="AG368" s="884"/>
      <c r="AH368" s="885">
        <v>1</v>
      </c>
      <c r="AI368" s="886"/>
      <c r="AJ368" s="886"/>
      <c r="AK368" s="886"/>
      <c r="AL368" s="869" t="s">
        <v>755</v>
      </c>
      <c r="AM368" s="870"/>
      <c r="AN368" s="870"/>
      <c r="AO368" s="871"/>
      <c r="AP368" s="872"/>
      <c r="AQ368" s="872"/>
      <c r="AR368" s="872"/>
      <c r="AS368" s="872"/>
      <c r="AT368" s="872"/>
      <c r="AU368" s="872"/>
      <c r="AV368" s="872"/>
      <c r="AW368" s="872"/>
      <c r="AX368" s="872"/>
      <c r="AY368">
        <f>COUNTA($C$368)</f>
        <v>1</v>
      </c>
    </row>
    <row r="369" spans="1:51" ht="30" hidden="1" customHeight="1" x14ac:dyDescent="0.2">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2">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2">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2">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2">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2">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2">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2">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2">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2">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2">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2">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2">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2">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2">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2">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2">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2">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2">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2">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2">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2">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2">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2">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2">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2">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2">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308</v>
      </c>
      <c r="AD398" s="863"/>
      <c r="AE398" s="863"/>
      <c r="AF398" s="863"/>
      <c r="AG398" s="863"/>
      <c r="AH398" s="864" t="s">
        <v>327</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2">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2">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2">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2">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2">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2">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2">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2">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2">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2">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2">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2">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2">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2">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2">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2">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2">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2">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2">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2">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2">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2">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2">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2">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2">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2">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2">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2">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2">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2">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308</v>
      </c>
      <c r="AD431" s="863"/>
      <c r="AE431" s="863"/>
      <c r="AF431" s="863"/>
      <c r="AG431" s="863"/>
      <c r="AH431" s="864" t="s">
        <v>327</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2">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2">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2">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2">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2">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2">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2">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2">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2">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2">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2">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2">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2">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2">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2">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2">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2">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2">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2">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2">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2">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2">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2">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2">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2">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2">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2">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2">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2">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308</v>
      </c>
      <c r="AD464" s="863"/>
      <c r="AE464" s="863"/>
      <c r="AF464" s="863"/>
      <c r="AG464" s="863"/>
      <c r="AH464" s="864" t="s">
        <v>327</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2">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2">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2">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2">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2">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2">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2">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2">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2">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2">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2">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2">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2">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2">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2">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2">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2">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2">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2">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2">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2">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2">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2">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2">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2">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2">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2">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2">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2">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308</v>
      </c>
      <c r="AD497" s="863"/>
      <c r="AE497" s="863"/>
      <c r="AF497" s="863"/>
      <c r="AG497" s="863"/>
      <c r="AH497" s="864" t="s">
        <v>327</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2">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2">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2">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2">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2">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2">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2">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2">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2">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2">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2">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2">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2">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2">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2">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2">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2">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2">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2">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2">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2">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2">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2">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2">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2">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2">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2">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2">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2">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308</v>
      </c>
      <c r="AD530" s="863"/>
      <c r="AE530" s="863"/>
      <c r="AF530" s="863"/>
      <c r="AG530" s="863"/>
      <c r="AH530" s="864" t="s">
        <v>327</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2">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2">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2">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2">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2">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2">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2">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2">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2">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2">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2">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2">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2">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2">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2">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2">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2">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2">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2">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2">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2">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2">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2">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2">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2">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2">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2">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2">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2">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308</v>
      </c>
      <c r="AD563" s="863"/>
      <c r="AE563" s="863"/>
      <c r="AF563" s="863"/>
      <c r="AG563" s="863"/>
      <c r="AH563" s="864" t="s">
        <v>327</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2">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2">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2">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2">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2">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2">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2">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2">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2">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2">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2">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2">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2">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2">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2">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2">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2">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2">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2">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2">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2">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2">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2">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2">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2">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2">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2">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2">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2">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308</v>
      </c>
      <c r="AD596" s="863"/>
      <c r="AE596" s="863"/>
      <c r="AF596" s="863"/>
      <c r="AG596" s="863"/>
      <c r="AH596" s="864" t="s">
        <v>327</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2">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2">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2">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2">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2">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2">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2">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2">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2">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2">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2">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2">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2">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2">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2">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2">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2">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2">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2">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2">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2">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2">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2">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2">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2">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2">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2">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2">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2">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2">
      <c r="A627" s="888" t="s">
        <v>659</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309</v>
      </c>
      <c r="AM627" s="892"/>
      <c r="AN627" s="892"/>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304</v>
      </c>
      <c r="AQ630" s="887"/>
      <c r="AR630" s="887"/>
      <c r="AS630" s="887"/>
      <c r="AT630" s="887"/>
      <c r="AU630" s="887"/>
      <c r="AV630" s="887"/>
      <c r="AW630" s="887"/>
      <c r="AX630" s="887"/>
    </row>
    <row r="631" spans="1:51" ht="30" hidden="1" customHeight="1" x14ac:dyDescent="0.2">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2">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2">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2">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2">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2">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2">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2">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2">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2">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2">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2">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2">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2">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2">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2">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2">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2">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2">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2">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2">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2">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2">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2">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2">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2">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2">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2">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2">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2">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71">
      <formula>IF(RIGHT(TEXT(P14,"0.#"),1)=".",FALSE,TRUE)</formula>
    </cfRule>
    <cfRule type="expression" dxfId="1502" priority="972">
      <formula>IF(RIGHT(TEXT(P14,"0.#"),1)=".",TRUE,FALSE)</formula>
    </cfRule>
  </conditionalFormatting>
  <conditionalFormatting sqref="P18:AX18">
    <cfRule type="expression" dxfId="1501" priority="969">
      <formula>IF(RIGHT(TEXT(P18,"0.#"),1)=".",FALSE,TRUE)</formula>
    </cfRule>
    <cfRule type="expression" dxfId="1500" priority="970">
      <formula>IF(RIGHT(TEXT(P18,"0.#"),1)=".",TRUE,FALSE)</formula>
    </cfRule>
  </conditionalFormatting>
  <conditionalFormatting sqref="Y311">
    <cfRule type="expression" dxfId="1499" priority="967">
      <formula>IF(RIGHT(TEXT(Y311,"0.#"),1)=".",FALSE,TRUE)</formula>
    </cfRule>
    <cfRule type="expression" dxfId="1498" priority="968">
      <formula>IF(RIGHT(TEXT(Y311,"0.#"),1)=".",TRUE,FALSE)</formula>
    </cfRule>
  </conditionalFormatting>
  <conditionalFormatting sqref="Y320">
    <cfRule type="expression" dxfId="1497" priority="965">
      <formula>IF(RIGHT(TEXT(Y320,"0.#"),1)=".",FALSE,TRUE)</formula>
    </cfRule>
    <cfRule type="expression" dxfId="1496" priority="966">
      <formula>IF(RIGHT(TEXT(Y320,"0.#"),1)=".",TRUE,FALSE)</formula>
    </cfRule>
  </conditionalFormatting>
  <conditionalFormatting sqref="Y351:Y358 Y349 Y338:Y345 Y336 Y325:Y332 Y323">
    <cfRule type="expression" dxfId="1495" priority="945">
      <formula>IF(RIGHT(TEXT(Y323,"0.#"),1)=".",FALSE,TRUE)</formula>
    </cfRule>
    <cfRule type="expression" dxfId="1494" priority="946">
      <formula>IF(RIGHT(TEXT(Y323,"0.#"),1)=".",TRUE,FALSE)</formula>
    </cfRule>
  </conditionalFormatting>
  <conditionalFormatting sqref="P16:AQ17 P15:AX15 P13:AX13">
    <cfRule type="expression" dxfId="1493" priority="963">
      <formula>IF(RIGHT(TEXT(P13,"0.#"),1)=".",FALSE,TRUE)</formula>
    </cfRule>
    <cfRule type="expression" dxfId="1492" priority="964">
      <formula>IF(RIGHT(TEXT(P13,"0.#"),1)=".",TRUE,FALSE)</formula>
    </cfRule>
  </conditionalFormatting>
  <conditionalFormatting sqref="P19:AJ19">
    <cfRule type="expression" dxfId="1491" priority="961">
      <formula>IF(RIGHT(TEXT(P19,"0.#"),1)=".",FALSE,TRUE)</formula>
    </cfRule>
    <cfRule type="expression" dxfId="1490" priority="962">
      <formula>IF(RIGHT(TEXT(P19,"0.#"),1)=".",TRUE,FALSE)</formula>
    </cfRule>
  </conditionalFormatting>
  <conditionalFormatting sqref="Y312:Y319 Y310">
    <cfRule type="expression" dxfId="1489" priority="957">
      <formula>IF(RIGHT(TEXT(Y310,"0.#"),1)=".",FALSE,TRUE)</formula>
    </cfRule>
    <cfRule type="expression" dxfId="1488" priority="958">
      <formula>IF(RIGHT(TEXT(Y310,"0.#"),1)=".",TRUE,FALSE)</formula>
    </cfRule>
  </conditionalFormatting>
  <conditionalFormatting sqref="AU311">
    <cfRule type="expression" dxfId="1487" priority="955">
      <formula>IF(RIGHT(TEXT(AU311,"0.#"),1)=".",FALSE,TRUE)</formula>
    </cfRule>
    <cfRule type="expression" dxfId="1486" priority="956">
      <formula>IF(RIGHT(TEXT(AU311,"0.#"),1)=".",TRUE,FALSE)</formula>
    </cfRule>
  </conditionalFormatting>
  <conditionalFormatting sqref="AU320">
    <cfRule type="expression" dxfId="1485" priority="953">
      <formula>IF(RIGHT(TEXT(AU320,"0.#"),1)=".",FALSE,TRUE)</formula>
    </cfRule>
    <cfRule type="expression" dxfId="1484" priority="954">
      <formula>IF(RIGHT(TEXT(AU320,"0.#"),1)=".",TRUE,FALSE)</formula>
    </cfRule>
  </conditionalFormatting>
  <conditionalFormatting sqref="AU312:AU319 AU310">
    <cfRule type="expression" dxfId="1483" priority="951">
      <formula>IF(RIGHT(TEXT(AU310,"0.#"),1)=".",FALSE,TRUE)</formula>
    </cfRule>
    <cfRule type="expression" dxfId="1482" priority="952">
      <formula>IF(RIGHT(TEXT(AU310,"0.#"),1)=".",TRUE,FALSE)</formula>
    </cfRule>
  </conditionalFormatting>
  <conditionalFormatting sqref="Y350 Y337 Y324">
    <cfRule type="expression" dxfId="1481" priority="949">
      <formula>IF(RIGHT(TEXT(Y324,"0.#"),1)=".",FALSE,TRUE)</formula>
    </cfRule>
    <cfRule type="expression" dxfId="1480" priority="950">
      <formula>IF(RIGHT(TEXT(Y324,"0.#"),1)=".",TRUE,FALSE)</formula>
    </cfRule>
  </conditionalFormatting>
  <conditionalFormatting sqref="Y359 Y346 Y333">
    <cfRule type="expression" dxfId="1479" priority="947">
      <formula>IF(RIGHT(TEXT(Y333,"0.#"),1)=".",FALSE,TRUE)</formula>
    </cfRule>
    <cfRule type="expression" dxfId="1478" priority="948">
      <formula>IF(RIGHT(TEXT(Y333,"0.#"),1)=".",TRUE,FALSE)</formula>
    </cfRule>
  </conditionalFormatting>
  <conditionalFormatting sqref="AU350 AU337 AU324">
    <cfRule type="expression" dxfId="1477" priority="943">
      <formula>IF(RIGHT(TEXT(AU324,"0.#"),1)=".",FALSE,TRUE)</formula>
    </cfRule>
    <cfRule type="expression" dxfId="1476" priority="944">
      <formula>IF(RIGHT(TEXT(AU324,"0.#"),1)=".",TRUE,FALSE)</formula>
    </cfRule>
  </conditionalFormatting>
  <conditionalFormatting sqref="AU359 AU346 AU333">
    <cfRule type="expression" dxfId="1475" priority="941">
      <formula>IF(RIGHT(TEXT(AU333,"0.#"),1)=".",FALSE,TRUE)</formula>
    </cfRule>
    <cfRule type="expression" dxfId="1474" priority="942">
      <formula>IF(RIGHT(TEXT(AU333,"0.#"),1)=".",TRUE,FALSE)</formula>
    </cfRule>
  </conditionalFormatting>
  <conditionalFormatting sqref="AU351:AU358 AU349 AU338:AU345 AU336 AU325:AU332 AU323">
    <cfRule type="expression" dxfId="1473" priority="939">
      <formula>IF(RIGHT(TEXT(AU323,"0.#"),1)=".",FALSE,TRUE)</formula>
    </cfRule>
    <cfRule type="expression" dxfId="1472" priority="940">
      <formula>IF(RIGHT(TEXT(AU323,"0.#"),1)=".",TRUE,FALSE)</formula>
    </cfRule>
  </conditionalFormatting>
  <conditionalFormatting sqref="AE210">
    <cfRule type="expression" dxfId="1471" priority="925">
      <formula>IF(RIGHT(TEXT(AE210,"0.#"),1)=".",FALSE,TRUE)</formula>
    </cfRule>
    <cfRule type="expression" dxfId="1470" priority="926">
      <formula>IF(RIGHT(TEXT(AE210,"0.#"),1)=".",TRUE,FALSE)</formula>
    </cfRule>
  </conditionalFormatting>
  <conditionalFormatting sqref="AE211">
    <cfRule type="expression" dxfId="1469" priority="923">
      <formula>IF(RIGHT(TEXT(AE211,"0.#"),1)=".",FALSE,TRUE)</formula>
    </cfRule>
    <cfRule type="expression" dxfId="1468" priority="924">
      <formula>IF(RIGHT(TEXT(AE211,"0.#"),1)=".",TRUE,FALSE)</formula>
    </cfRule>
  </conditionalFormatting>
  <conditionalFormatting sqref="AE212">
    <cfRule type="expression" dxfId="1467" priority="921">
      <formula>IF(RIGHT(TEXT(AE212,"0.#"),1)=".",FALSE,TRUE)</formula>
    </cfRule>
    <cfRule type="expression" dxfId="1466" priority="922">
      <formula>IF(RIGHT(TEXT(AE212,"0.#"),1)=".",TRUE,FALSE)</formula>
    </cfRule>
  </conditionalFormatting>
  <conditionalFormatting sqref="AI212">
    <cfRule type="expression" dxfId="1465" priority="919">
      <formula>IF(RIGHT(TEXT(AI212,"0.#"),1)=".",FALSE,TRUE)</formula>
    </cfRule>
    <cfRule type="expression" dxfId="1464" priority="920">
      <formula>IF(RIGHT(TEXT(AI212,"0.#"),1)=".",TRUE,FALSE)</formula>
    </cfRule>
  </conditionalFormatting>
  <conditionalFormatting sqref="AI211">
    <cfRule type="expression" dxfId="1463" priority="917">
      <formula>IF(RIGHT(TEXT(AI211,"0.#"),1)=".",FALSE,TRUE)</formula>
    </cfRule>
    <cfRule type="expression" dxfId="1462" priority="918">
      <formula>IF(RIGHT(TEXT(AI211,"0.#"),1)=".",TRUE,FALSE)</formula>
    </cfRule>
  </conditionalFormatting>
  <conditionalFormatting sqref="AI210">
    <cfRule type="expression" dxfId="1461" priority="915">
      <formula>IF(RIGHT(TEXT(AI210,"0.#"),1)=".",FALSE,TRUE)</formula>
    </cfRule>
    <cfRule type="expression" dxfId="1460" priority="916">
      <formula>IF(RIGHT(TEXT(AI210,"0.#"),1)=".",TRUE,FALSE)</formula>
    </cfRule>
  </conditionalFormatting>
  <conditionalFormatting sqref="AM210">
    <cfRule type="expression" dxfId="1459" priority="913">
      <formula>IF(RIGHT(TEXT(AM210,"0.#"),1)=".",FALSE,TRUE)</formula>
    </cfRule>
    <cfRule type="expression" dxfId="1458" priority="914">
      <formula>IF(RIGHT(TEXT(AM210,"0.#"),1)=".",TRUE,FALSE)</formula>
    </cfRule>
  </conditionalFormatting>
  <conditionalFormatting sqref="AM211">
    <cfRule type="expression" dxfId="1457" priority="911">
      <formula>IF(RIGHT(TEXT(AM211,"0.#"),1)=".",FALSE,TRUE)</formula>
    </cfRule>
    <cfRule type="expression" dxfId="1456" priority="912">
      <formula>IF(RIGHT(TEXT(AM211,"0.#"),1)=".",TRUE,FALSE)</formula>
    </cfRule>
  </conditionalFormatting>
  <conditionalFormatting sqref="AM212">
    <cfRule type="expression" dxfId="1455" priority="909">
      <formula>IF(RIGHT(TEXT(AM212,"0.#"),1)=".",FALSE,TRUE)</formula>
    </cfRule>
    <cfRule type="expression" dxfId="1454" priority="910">
      <formula>IF(RIGHT(TEXT(AM212,"0.#"),1)=".",TRUE,FALSE)</formula>
    </cfRule>
  </conditionalFormatting>
  <conditionalFormatting sqref="AL368:AO395">
    <cfRule type="expression" dxfId="1453" priority="905">
      <formula>IF(AND(AL368&gt;=0, RIGHT(TEXT(AL368,"0.#"),1)&lt;&gt;"."),TRUE,FALSE)</formula>
    </cfRule>
    <cfRule type="expression" dxfId="1452" priority="906">
      <formula>IF(AND(AL368&gt;=0, RIGHT(TEXT(AL368,"0.#"),1)="."),TRUE,FALSE)</formula>
    </cfRule>
    <cfRule type="expression" dxfId="1451" priority="907">
      <formula>IF(AND(AL368&lt;0, RIGHT(TEXT(AL368,"0.#"),1)&lt;&gt;"."),TRUE,FALSE)</formula>
    </cfRule>
    <cfRule type="expression" dxfId="1450" priority="908">
      <formula>IF(AND(AL368&lt;0, RIGHT(TEXT(AL368,"0.#"),1)="."),TRUE,FALSE)</formula>
    </cfRule>
  </conditionalFormatting>
  <conditionalFormatting sqref="AQ210:AQ212">
    <cfRule type="expression" dxfId="1449" priority="903">
      <formula>IF(RIGHT(TEXT(AQ210,"0.#"),1)=".",FALSE,TRUE)</formula>
    </cfRule>
    <cfRule type="expression" dxfId="1448" priority="904">
      <formula>IF(RIGHT(TEXT(AQ210,"0.#"),1)=".",TRUE,FALSE)</formula>
    </cfRule>
  </conditionalFormatting>
  <conditionalFormatting sqref="AU210:AU212">
    <cfRule type="expression" dxfId="1447" priority="901">
      <formula>IF(RIGHT(TEXT(AU210,"0.#"),1)=".",FALSE,TRUE)</formula>
    </cfRule>
    <cfRule type="expression" dxfId="1446" priority="902">
      <formula>IF(RIGHT(TEXT(AU210,"0.#"),1)=".",TRUE,FALSE)</formula>
    </cfRule>
  </conditionalFormatting>
  <conditionalFormatting sqref="Y368:Y395">
    <cfRule type="expression" dxfId="1445" priority="899">
      <formula>IF(RIGHT(TEXT(Y368,"0.#"),1)=".",FALSE,TRUE)</formula>
    </cfRule>
    <cfRule type="expression" dxfId="1444" priority="900">
      <formula>IF(RIGHT(TEXT(Y368,"0.#"),1)=".",TRUE,FALSE)</formula>
    </cfRule>
  </conditionalFormatting>
  <conditionalFormatting sqref="AL631:AO660">
    <cfRule type="expression" dxfId="1443" priority="895">
      <formula>IF(AND(AL631&gt;=0, RIGHT(TEXT(AL631,"0.#"),1)&lt;&gt;"."),TRUE,FALSE)</formula>
    </cfRule>
    <cfRule type="expression" dxfId="1442" priority="896">
      <formula>IF(AND(AL631&gt;=0, RIGHT(TEXT(AL631,"0.#"),1)="."),TRUE,FALSE)</formula>
    </cfRule>
    <cfRule type="expression" dxfId="1441" priority="897">
      <formula>IF(AND(AL631&lt;0, RIGHT(TEXT(AL631,"0.#"),1)&lt;&gt;"."),TRUE,FALSE)</formula>
    </cfRule>
    <cfRule type="expression" dxfId="1440" priority="898">
      <formula>IF(AND(AL631&lt;0, RIGHT(TEXT(AL631,"0.#"),1)="."),TRUE,FALSE)</formula>
    </cfRule>
  </conditionalFormatting>
  <conditionalFormatting sqref="Y631:Y660">
    <cfRule type="expression" dxfId="1439" priority="893">
      <formula>IF(RIGHT(TEXT(Y631,"0.#"),1)=".",FALSE,TRUE)</formula>
    </cfRule>
    <cfRule type="expression" dxfId="1438" priority="894">
      <formula>IF(RIGHT(TEXT(Y631,"0.#"),1)=".",TRUE,FALSE)</formula>
    </cfRule>
  </conditionalFormatting>
  <conditionalFormatting sqref="AL366:AO367">
    <cfRule type="expression" dxfId="1437" priority="889">
      <formula>IF(AND(AL366&gt;=0, RIGHT(TEXT(AL366,"0.#"),1)&lt;&gt;"."),TRUE,FALSE)</formula>
    </cfRule>
    <cfRule type="expression" dxfId="1436" priority="890">
      <formula>IF(AND(AL366&gt;=0, RIGHT(TEXT(AL366,"0.#"),1)="."),TRUE,FALSE)</formula>
    </cfRule>
    <cfRule type="expression" dxfId="1435" priority="891">
      <formula>IF(AND(AL366&lt;0, RIGHT(TEXT(AL366,"0.#"),1)&lt;&gt;"."),TRUE,FALSE)</formula>
    </cfRule>
    <cfRule type="expression" dxfId="1434" priority="892">
      <formula>IF(AND(AL366&lt;0, RIGHT(TEXT(AL366,"0.#"),1)="."),TRUE,FALSE)</formula>
    </cfRule>
  </conditionalFormatting>
  <conditionalFormatting sqref="Y366:Y367">
    <cfRule type="expression" dxfId="1433" priority="887">
      <formula>IF(RIGHT(TEXT(Y366,"0.#"),1)=".",FALSE,TRUE)</formula>
    </cfRule>
    <cfRule type="expression" dxfId="1432" priority="888">
      <formula>IF(RIGHT(TEXT(Y366,"0.#"),1)=".",TRUE,FALSE)</formula>
    </cfRule>
  </conditionalFormatting>
  <conditionalFormatting sqref="Y401:Y428">
    <cfRule type="expression" dxfId="1431" priority="825">
      <formula>IF(RIGHT(TEXT(Y401,"0.#"),1)=".",FALSE,TRUE)</formula>
    </cfRule>
    <cfRule type="expression" dxfId="1430" priority="826">
      <formula>IF(RIGHT(TEXT(Y401,"0.#"),1)=".",TRUE,FALSE)</formula>
    </cfRule>
  </conditionalFormatting>
  <conditionalFormatting sqref="Y399:Y400">
    <cfRule type="expression" dxfId="1429" priority="819">
      <formula>IF(RIGHT(TEXT(Y399,"0.#"),1)=".",FALSE,TRUE)</formula>
    </cfRule>
    <cfRule type="expression" dxfId="1428" priority="820">
      <formula>IF(RIGHT(TEXT(Y399,"0.#"),1)=".",TRUE,FALSE)</formula>
    </cfRule>
  </conditionalFormatting>
  <conditionalFormatting sqref="Y434:Y461">
    <cfRule type="expression" dxfId="1427" priority="813">
      <formula>IF(RIGHT(TEXT(Y434,"0.#"),1)=".",FALSE,TRUE)</formula>
    </cfRule>
    <cfRule type="expression" dxfId="1426" priority="814">
      <formula>IF(RIGHT(TEXT(Y434,"0.#"),1)=".",TRUE,FALSE)</formula>
    </cfRule>
  </conditionalFormatting>
  <conditionalFormatting sqref="Y432:Y433">
    <cfRule type="expression" dxfId="1425" priority="807">
      <formula>IF(RIGHT(TEXT(Y432,"0.#"),1)=".",FALSE,TRUE)</formula>
    </cfRule>
    <cfRule type="expression" dxfId="1424" priority="808">
      <formula>IF(RIGHT(TEXT(Y432,"0.#"),1)=".",TRUE,FALSE)</formula>
    </cfRule>
  </conditionalFormatting>
  <conditionalFormatting sqref="Y467:Y494">
    <cfRule type="expression" dxfId="1423" priority="801">
      <formula>IF(RIGHT(TEXT(Y467,"0.#"),1)=".",FALSE,TRUE)</formula>
    </cfRule>
    <cfRule type="expression" dxfId="1422" priority="802">
      <formula>IF(RIGHT(TEXT(Y467,"0.#"),1)=".",TRUE,FALSE)</formula>
    </cfRule>
  </conditionalFormatting>
  <conditionalFormatting sqref="Y465:Y466">
    <cfRule type="expression" dxfId="1421" priority="795">
      <formula>IF(RIGHT(TEXT(Y465,"0.#"),1)=".",FALSE,TRUE)</formula>
    </cfRule>
    <cfRule type="expression" dxfId="1420" priority="796">
      <formula>IF(RIGHT(TEXT(Y465,"0.#"),1)=".",TRUE,FALSE)</formula>
    </cfRule>
  </conditionalFormatting>
  <conditionalFormatting sqref="Y500:Y527">
    <cfRule type="expression" dxfId="1419" priority="789">
      <formula>IF(RIGHT(TEXT(Y500,"0.#"),1)=".",FALSE,TRUE)</formula>
    </cfRule>
    <cfRule type="expression" dxfId="1418" priority="790">
      <formula>IF(RIGHT(TEXT(Y500,"0.#"),1)=".",TRUE,FALSE)</formula>
    </cfRule>
  </conditionalFormatting>
  <conditionalFormatting sqref="Y498:Y499">
    <cfRule type="expression" dxfId="1417" priority="783">
      <formula>IF(RIGHT(TEXT(Y498,"0.#"),1)=".",FALSE,TRUE)</formula>
    </cfRule>
    <cfRule type="expression" dxfId="1416" priority="784">
      <formula>IF(RIGHT(TEXT(Y498,"0.#"),1)=".",TRUE,FALSE)</formula>
    </cfRule>
  </conditionalFormatting>
  <conditionalFormatting sqref="Y533:Y560">
    <cfRule type="expression" dxfId="1415" priority="777">
      <formula>IF(RIGHT(TEXT(Y533,"0.#"),1)=".",FALSE,TRUE)</formula>
    </cfRule>
    <cfRule type="expression" dxfId="1414" priority="778">
      <formula>IF(RIGHT(TEXT(Y533,"0.#"),1)=".",TRUE,FALSE)</formula>
    </cfRule>
  </conditionalFormatting>
  <conditionalFormatting sqref="W23">
    <cfRule type="expression" dxfId="1413" priority="885">
      <formula>IF(RIGHT(TEXT(W23,"0.#"),1)=".",FALSE,TRUE)</formula>
    </cfRule>
    <cfRule type="expression" dxfId="1412" priority="886">
      <formula>IF(RIGHT(TEXT(W23,"0.#"),1)=".",TRUE,FALSE)</formula>
    </cfRule>
  </conditionalFormatting>
  <conditionalFormatting sqref="W24:W27">
    <cfRule type="expression" dxfId="1411" priority="883">
      <formula>IF(RIGHT(TEXT(W24,"0.#"),1)=".",FALSE,TRUE)</formula>
    </cfRule>
    <cfRule type="expression" dxfId="1410" priority="884">
      <formula>IF(RIGHT(TEXT(W24,"0.#"),1)=".",TRUE,FALSE)</formula>
    </cfRule>
  </conditionalFormatting>
  <conditionalFormatting sqref="W28">
    <cfRule type="expression" dxfId="1409" priority="881">
      <formula>IF(RIGHT(TEXT(W28,"0.#"),1)=".",FALSE,TRUE)</formula>
    </cfRule>
    <cfRule type="expression" dxfId="1408" priority="882">
      <formula>IF(RIGHT(TEXT(W28,"0.#"),1)=".",TRUE,FALSE)</formula>
    </cfRule>
  </conditionalFormatting>
  <conditionalFormatting sqref="P23">
    <cfRule type="expression" dxfId="1407" priority="879">
      <formula>IF(RIGHT(TEXT(P23,"0.#"),1)=".",FALSE,TRUE)</formula>
    </cfRule>
    <cfRule type="expression" dxfId="1406" priority="880">
      <formula>IF(RIGHT(TEXT(P23,"0.#"),1)=".",TRUE,FALSE)</formula>
    </cfRule>
  </conditionalFormatting>
  <conditionalFormatting sqref="P24:P27">
    <cfRule type="expression" dxfId="1405" priority="877">
      <formula>IF(RIGHT(TEXT(P24,"0.#"),1)=".",FALSE,TRUE)</formula>
    </cfRule>
    <cfRule type="expression" dxfId="1404" priority="878">
      <formula>IF(RIGHT(TEXT(P24,"0.#"),1)=".",TRUE,FALSE)</formula>
    </cfRule>
  </conditionalFormatting>
  <conditionalFormatting sqref="P28">
    <cfRule type="expression" dxfId="1403" priority="875">
      <formula>IF(RIGHT(TEXT(P28,"0.#"),1)=".",FALSE,TRUE)</formula>
    </cfRule>
    <cfRule type="expression" dxfId="1402" priority="876">
      <formula>IF(RIGHT(TEXT(P28,"0.#"),1)=".",TRUE,FALSE)</formula>
    </cfRule>
  </conditionalFormatting>
  <conditionalFormatting sqref="AE202">
    <cfRule type="expression" dxfId="1401" priority="873">
      <formula>IF(RIGHT(TEXT(AE202,"0.#"),1)=".",FALSE,TRUE)</formula>
    </cfRule>
    <cfRule type="expression" dxfId="1400" priority="874">
      <formula>IF(RIGHT(TEXT(AE202,"0.#"),1)=".",TRUE,FALSE)</formula>
    </cfRule>
  </conditionalFormatting>
  <conditionalFormatting sqref="AE203">
    <cfRule type="expression" dxfId="1399" priority="871">
      <formula>IF(RIGHT(TEXT(AE203,"0.#"),1)=".",FALSE,TRUE)</formula>
    </cfRule>
    <cfRule type="expression" dxfId="1398" priority="872">
      <formula>IF(RIGHT(TEXT(AE203,"0.#"),1)=".",TRUE,FALSE)</formula>
    </cfRule>
  </conditionalFormatting>
  <conditionalFormatting sqref="AE204">
    <cfRule type="expression" dxfId="1397" priority="869">
      <formula>IF(RIGHT(TEXT(AE204,"0.#"),1)=".",FALSE,TRUE)</formula>
    </cfRule>
    <cfRule type="expression" dxfId="1396" priority="870">
      <formula>IF(RIGHT(TEXT(AE204,"0.#"),1)=".",TRUE,FALSE)</formula>
    </cfRule>
  </conditionalFormatting>
  <conditionalFormatting sqref="AI204">
    <cfRule type="expression" dxfId="1395" priority="867">
      <formula>IF(RIGHT(TEXT(AI204,"0.#"),1)=".",FALSE,TRUE)</formula>
    </cfRule>
    <cfRule type="expression" dxfId="1394" priority="868">
      <formula>IF(RIGHT(TEXT(AI204,"0.#"),1)=".",TRUE,FALSE)</formula>
    </cfRule>
  </conditionalFormatting>
  <conditionalFormatting sqref="AI203">
    <cfRule type="expression" dxfId="1393" priority="865">
      <formula>IF(RIGHT(TEXT(AI203,"0.#"),1)=".",FALSE,TRUE)</formula>
    </cfRule>
    <cfRule type="expression" dxfId="1392" priority="866">
      <formula>IF(RIGHT(TEXT(AI203,"0.#"),1)=".",TRUE,FALSE)</formula>
    </cfRule>
  </conditionalFormatting>
  <conditionalFormatting sqref="AI202">
    <cfRule type="expression" dxfId="1391" priority="863">
      <formula>IF(RIGHT(TEXT(AI202,"0.#"),1)=".",FALSE,TRUE)</formula>
    </cfRule>
    <cfRule type="expression" dxfId="1390" priority="864">
      <formula>IF(RIGHT(TEXT(AI202,"0.#"),1)=".",TRUE,FALSE)</formula>
    </cfRule>
  </conditionalFormatting>
  <conditionalFormatting sqref="AM202">
    <cfRule type="expression" dxfId="1389" priority="861">
      <formula>IF(RIGHT(TEXT(AM202,"0.#"),1)=".",FALSE,TRUE)</formula>
    </cfRule>
    <cfRule type="expression" dxfId="1388" priority="862">
      <formula>IF(RIGHT(TEXT(AM202,"0.#"),1)=".",TRUE,FALSE)</formula>
    </cfRule>
  </conditionalFormatting>
  <conditionalFormatting sqref="AM203">
    <cfRule type="expression" dxfId="1387" priority="859">
      <formula>IF(RIGHT(TEXT(AM203,"0.#"),1)=".",FALSE,TRUE)</formula>
    </cfRule>
    <cfRule type="expression" dxfId="1386" priority="860">
      <formula>IF(RIGHT(TEXT(AM203,"0.#"),1)=".",TRUE,FALSE)</formula>
    </cfRule>
  </conditionalFormatting>
  <conditionalFormatting sqref="AM204">
    <cfRule type="expression" dxfId="1385" priority="857">
      <formula>IF(RIGHT(TEXT(AM204,"0.#"),1)=".",FALSE,TRUE)</formula>
    </cfRule>
    <cfRule type="expression" dxfId="1384" priority="858">
      <formula>IF(RIGHT(TEXT(AM204,"0.#"),1)=".",TRUE,FALSE)</formula>
    </cfRule>
  </conditionalFormatting>
  <conditionalFormatting sqref="AQ202:AQ204">
    <cfRule type="expression" dxfId="1383" priority="855">
      <formula>IF(RIGHT(TEXT(AQ202,"0.#"),1)=".",FALSE,TRUE)</formula>
    </cfRule>
    <cfRule type="expression" dxfId="1382" priority="856">
      <formula>IF(RIGHT(TEXT(AQ202,"0.#"),1)=".",TRUE,FALSE)</formula>
    </cfRule>
  </conditionalFormatting>
  <conditionalFormatting sqref="AU202:AU204">
    <cfRule type="expression" dxfId="1381" priority="853">
      <formula>IF(RIGHT(TEXT(AU202,"0.#"),1)=".",FALSE,TRUE)</formula>
    </cfRule>
    <cfRule type="expression" dxfId="1380" priority="854">
      <formula>IF(RIGHT(TEXT(AU202,"0.#"),1)=".",TRUE,FALSE)</formula>
    </cfRule>
  </conditionalFormatting>
  <conditionalFormatting sqref="AE205">
    <cfRule type="expression" dxfId="1379" priority="851">
      <formula>IF(RIGHT(TEXT(AE205,"0.#"),1)=".",FALSE,TRUE)</formula>
    </cfRule>
    <cfRule type="expression" dxfId="1378" priority="852">
      <formula>IF(RIGHT(TEXT(AE205,"0.#"),1)=".",TRUE,FALSE)</formula>
    </cfRule>
  </conditionalFormatting>
  <conditionalFormatting sqref="AE206">
    <cfRule type="expression" dxfId="1377" priority="849">
      <formula>IF(RIGHT(TEXT(AE206,"0.#"),1)=".",FALSE,TRUE)</formula>
    </cfRule>
    <cfRule type="expression" dxfId="1376" priority="850">
      <formula>IF(RIGHT(TEXT(AE206,"0.#"),1)=".",TRUE,FALSE)</formula>
    </cfRule>
  </conditionalFormatting>
  <conditionalFormatting sqref="AE207">
    <cfRule type="expression" dxfId="1375" priority="847">
      <formula>IF(RIGHT(TEXT(AE207,"0.#"),1)=".",FALSE,TRUE)</formula>
    </cfRule>
    <cfRule type="expression" dxfId="1374" priority="848">
      <formula>IF(RIGHT(TEXT(AE207,"0.#"),1)=".",TRUE,FALSE)</formula>
    </cfRule>
  </conditionalFormatting>
  <conditionalFormatting sqref="AI207">
    <cfRule type="expression" dxfId="1373" priority="845">
      <formula>IF(RIGHT(TEXT(AI207,"0.#"),1)=".",FALSE,TRUE)</formula>
    </cfRule>
    <cfRule type="expression" dxfId="1372" priority="846">
      <formula>IF(RIGHT(TEXT(AI207,"0.#"),1)=".",TRUE,FALSE)</formula>
    </cfRule>
  </conditionalFormatting>
  <conditionalFormatting sqref="AI206">
    <cfRule type="expression" dxfId="1371" priority="843">
      <formula>IF(RIGHT(TEXT(AI206,"0.#"),1)=".",FALSE,TRUE)</formula>
    </cfRule>
    <cfRule type="expression" dxfId="1370" priority="844">
      <formula>IF(RIGHT(TEXT(AI206,"0.#"),1)=".",TRUE,FALSE)</formula>
    </cfRule>
  </conditionalFormatting>
  <conditionalFormatting sqref="AI205">
    <cfRule type="expression" dxfId="1369" priority="841">
      <formula>IF(RIGHT(TEXT(AI205,"0.#"),1)=".",FALSE,TRUE)</formula>
    </cfRule>
    <cfRule type="expression" dxfId="1368" priority="842">
      <formula>IF(RIGHT(TEXT(AI205,"0.#"),1)=".",TRUE,FALSE)</formula>
    </cfRule>
  </conditionalFormatting>
  <conditionalFormatting sqref="AM205">
    <cfRule type="expression" dxfId="1367" priority="839">
      <formula>IF(RIGHT(TEXT(AM205,"0.#"),1)=".",FALSE,TRUE)</formula>
    </cfRule>
    <cfRule type="expression" dxfId="1366" priority="840">
      <formula>IF(RIGHT(TEXT(AM205,"0.#"),1)=".",TRUE,FALSE)</formula>
    </cfRule>
  </conditionalFormatting>
  <conditionalFormatting sqref="AM206">
    <cfRule type="expression" dxfId="1365" priority="837">
      <formula>IF(RIGHT(TEXT(AM206,"0.#"),1)=".",FALSE,TRUE)</formula>
    </cfRule>
    <cfRule type="expression" dxfId="1364" priority="838">
      <formula>IF(RIGHT(TEXT(AM206,"0.#"),1)=".",TRUE,FALSE)</formula>
    </cfRule>
  </conditionalFormatting>
  <conditionalFormatting sqref="AM207">
    <cfRule type="expression" dxfId="1363" priority="835">
      <formula>IF(RIGHT(TEXT(AM207,"0.#"),1)=".",FALSE,TRUE)</formula>
    </cfRule>
    <cfRule type="expression" dxfId="1362" priority="836">
      <formula>IF(RIGHT(TEXT(AM207,"0.#"),1)=".",TRUE,FALSE)</formula>
    </cfRule>
  </conditionalFormatting>
  <conditionalFormatting sqref="AQ205:AQ207">
    <cfRule type="expression" dxfId="1361" priority="833">
      <formula>IF(RIGHT(TEXT(AQ205,"0.#"),1)=".",FALSE,TRUE)</formula>
    </cfRule>
    <cfRule type="expression" dxfId="1360" priority="834">
      <formula>IF(RIGHT(TEXT(AQ205,"0.#"),1)=".",TRUE,FALSE)</formula>
    </cfRule>
  </conditionalFormatting>
  <conditionalFormatting sqref="AU205:AU207">
    <cfRule type="expression" dxfId="1359" priority="831">
      <formula>IF(RIGHT(TEXT(AU205,"0.#"),1)=".",FALSE,TRUE)</formula>
    </cfRule>
    <cfRule type="expression" dxfId="1358" priority="832">
      <formula>IF(RIGHT(TEXT(AU205,"0.#"),1)=".",TRUE,FALSE)</formula>
    </cfRule>
  </conditionalFormatting>
  <conditionalFormatting sqref="AL401:AO428">
    <cfRule type="expression" dxfId="1357" priority="827">
      <formula>IF(AND(AL401&gt;=0, RIGHT(TEXT(AL401,"0.#"),1)&lt;&gt;"."),TRUE,FALSE)</formula>
    </cfRule>
    <cfRule type="expression" dxfId="1356" priority="828">
      <formula>IF(AND(AL401&gt;=0, RIGHT(TEXT(AL401,"0.#"),1)="."),TRUE,FALSE)</formula>
    </cfRule>
    <cfRule type="expression" dxfId="1355" priority="829">
      <formula>IF(AND(AL401&lt;0, RIGHT(TEXT(AL401,"0.#"),1)&lt;&gt;"."),TRUE,FALSE)</formula>
    </cfRule>
    <cfRule type="expression" dxfId="1354" priority="830">
      <formula>IF(AND(AL401&lt;0, RIGHT(TEXT(AL401,"0.#"),1)="."),TRUE,FALSE)</formula>
    </cfRule>
  </conditionalFormatting>
  <conditionalFormatting sqref="AL399:AO400">
    <cfRule type="expression" dxfId="1353" priority="821">
      <formula>IF(AND(AL399&gt;=0, RIGHT(TEXT(AL399,"0.#"),1)&lt;&gt;"."),TRUE,FALSE)</formula>
    </cfRule>
    <cfRule type="expression" dxfId="1352" priority="822">
      <formula>IF(AND(AL399&gt;=0, RIGHT(TEXT(AL399,"0.#"),1)="."),TRUE,FALSE)</formula>
    </cfRule>
    <cfRule type="expression" dxfId="1351" priority="823">
      <formula>IF(AND(AL399&lt;0, RIGHT(TEXT(AL399,"0.#"),1)&lt;&gt;"."),TRUE,FALSE)</formula>
    </cfRule>
    <cfRule type="expression" dxfId="1350" priority="824">
      <formula>IF(AND(AL399&lt;0, RIGHT(TEXT(AL399,"0.#"),1)="."),TRUE,FALSE)</formula>
    </cfRule>
  </conditionalFormatting>
  <conditionalFormatting sqref="AL434:AO461">
    <cfRule type="expression" dxfId="1349" priority="815">
      <formula>IF(AND(AL434&gt;=0, RIGHT(TEXT(AL434,"0.#"),1)&lt;&gt;"."),TRUE,FALSE)</formula>
    </cfRule>
    <cfRule type="expression" dxfId="1348" priority="816">
      <formula>IF(AND(AL434&gt;=0, RIGHT(TEXT(AL434,"0.#"),1)="."),TRUE,FALSE)</formula>
    </cfRule>
    <cfRule type="expression" dxfId="1347" priority="817">
      <formula>IF(AND(AL434&lt;0, RIGHT(TEXT(AL434,"0.#"),1)&lt;&gt;"."),TRUE,FALSE)</formula>
    </cfRule>
    <cfRule type="expression" dxfId="1346" priority="818">
      <formula>IF(AND(AL434&lt;0, RIGHT(TEXT(AL434,"0.#"),1)="."),TRUE,FALSE)</formula>
    </cfRule>
  </conditionalFormatting>
  <conditionalFormatting sqref="AL432:AO433">
    <cfRule type="expression" dxfId="1345" priority="809">
      <formula>IF(AND(AL432&gt;=0, RIGHT(TEXT(AL432,"0.#"),1)&lt;&gt;"."),TRUE,FALSE)</formula>
    </cfRule>
    <cfRule type="expression" dxfId="1344" priority="810">
      <formula>IF(AND(AL432&gt;=0, RIGHT(TEXT(AL432,"0.#"),1)="."),TRUE,FALSE)</formula>
    </cfRule>
    <cfRule type="expression" dxfId="1343" priority="811">
      <formula>IF(AND(AL432&lt;0, RIGHT(TEXT(AL432,"0.#"),1)&lt;&gt;"."),TRUE,FALSE)</formula>
    </cfRule>
    <cfRule type="expression" dxfId="1342" priority="812">
      <formula>IF(AND(AL432&lt;0, RIGHT(TEXT(AL432,"0.#"),1)="."),TRUE,FALSE)</formula>
    </cfRule>
  </conditionalFormatting>
  <conditionalFormatting sqref="AL467:AO494">
    <cfRule type="expression" dxfId="1341" priority="803">
      <formula>IF(AND(AL467&gt;=0, RIGHT(TEXT(AL467,"0.#"),1)&lt;&gt;"."),TRUE,FALSE)</formula>
    </cfRule>
    <cfRule type="expression" dxfId="1340" priority="804">
      <formula>IF(AND(AL467&gt;=0, RIGHT(TEXT(AL467,"0.#"),1)="."),TRUE,FALSE)</formula>
    </cfRule>
    <cfRule type="expression" dxfId="1339" priority="805">
      <formula>IF(AND(AL467&lt;0, RIGHT(TEXT(AL467,"0.#"),1)&lt;&gt;"."),TRUE,FALSE)</formula>
    </cfRule>
    <cfRule type="expression" dxfId="1338" priority="806">
      <formula>IF(AND(AL467&lt;0, RIGHT(TEXT(AL467,"0.#"),1)="."),TRUE,FALSE)</formula>
    </cfRule>
  </conditionalFormatting>
  <conditionalFormatting sqref="AL465:AO466">
    <cfRule type="expression" dxfId="1337" priority="797">
      <formula>IF(AND(AL465&gt;=0, RIGHT(TEXT(AL465,"0.#"),1)&lt;&gt;"."),TRUE,FALSE)</formula>
    </cfRule>
    <cfRule type="expression" dxfId="1336" priority="798">
      <formula>IF(AND(AL465&gt;=0, RIGHT(TEXT(AL465,"0.#"),1)="."),TRUE,FALSE)</formula>
    </cfRule>
    <cfRule type="expression" dxfId="1335" priority="799">
      <formula>IF(AND(AL465&lt;0, RIGHT(TEXT(AL465,"0.#"),1)&lt;&gt;"."),TRUE,FALSE)</formula>
    </cfRule>
    <cfRule type="expression" dxfId="1334" priority="800">
      <formula>IF(AND(AL465&lt;0, RIGHT(TEXT(AL465,"0.#"),1)="."),TRUE,FALSE)</formula>
    </cfRule>
  </conditionalFormatting>
  <conditionalFormatting sqref="AL500:AO527">
    <cfRule type="expression" dxfId="1333" priority="791">
      <formula>IF(AND(AL500&gt;=0, RIGHT(TEXT(AL500,"0.#"),1)&lt;&gt;"."),TRUE,FALSE)</formula>
    </cfRule>
    <cfRule type="expression" dxfId="1332" priority="792">
      <formula>IF(AND(AL500&gt;=0, RIGHT(TEXT(AL500,"0.#"),1)="."),TRUE,FALSE)</formula>
    </cfRule>
    <cfRule type="expression" dxfId="1331" priority="793">
      <formula>IF(AND(AL500&lt;0, RIGHT(TEXT(AL500,"0.#"),1)&lt;&gt;"."),TRUE,FALSE)</formula>
    </cfRule>
    <cfRule type="expression" dxfId="1330" priority="794">
      <formula>IF(AND(AL500&lt;0, RIGHT(TEXT(AL500,"0.#"),1)="."),TRUE,FALSE)</formula>
    </cfRule>
  </conditionalFormatting>
  <conditionalFormatting sqref="AL498:AO499">
    <cfRule type="expression" dxfId="1329" priority="785">
      <formula>IF(AND(AL498&gt;=0, RIGHT(TEXT(AL498,"0.#"),1)&lt;&gt;"."),TRUE,FALSE)</formula>
    </cfRule>
    <cfRule type="expression" dxfId="1328" priority="786">
      <formula>IF(AND(AL498&gt;=0, RIGHT(TEXT(AL498,"0.#"),1)="."),TRUE,FALSE)</formula>
    </cfRule>
    <cfRule type="expression" dxfId="1327" priority="787">
      <formula>IF(AND(AL498&lt;0, RIGHT(TEXT(AL498,"0.#"),1)&lt;&gt;"."),TRUE,FALSE)</formula>
    </cfRule>
    <cfRule type="expression" dxfId="1326" priority="788">
      <formula>IF(AND(AL498&lt;0, RIGHT(TEXT(AL498,"0.#"),1)="."),TRUE,FALSE)</formula>
    </cfRule>
  </conditionalFormatting>
  <conditionalFormatting sqref="AL533:AO560">
    <cfRule type="expression" dxfId="1325" priority="779">
      <formula>IF(AND(AL533&gt;=0, RIGHT(TEXT(AL533,"0.#"),1)&lt;&gt;"."),TRUE,FALSE)</formula>
    </cfRule>
    <cfRule type="expression" dxfId="1324" priority="780">
      <formula>IF(AND(AL533&gt;=0, RIGHT(TEXT(AL533,"0.#"),1)="."),TRUE,FALSE)</formula>
    </cfRule>
    <cfRule type="expression" dxfId="1323" priority="781">
      <formula>IF(AND(AL533&lt;0, RIGHT(TEXT(AL533,"0.#"),1)&lt;&gt;"."),TRUE,FALSE)</formula>
    </cfRule>
    <cfRule type="expression" dxfId="1322" priority="782">
      <formula>IF(AND(AL533&lt;0, RIGHT(TEXT(AL533,"0.#"),1)="."),TRUE,FALSE)</formula>
    </cfRule>
  </conditionalFormatting>
  <conditionalFormatting sqref="AL531:AO532">
    <cfRule type="expression" dxfId="1321" priority="773">
      <formula>IF(AND(AL531&gt;=0, RIGHT(TEXT(AL531,"0.#"),1)&lt;&gt;"."),TRUE,FALSE)</formula>
    </cfRule>
    <cfRule type="expression" dxfId="1320" priority="774">
      <formula>IF(AND(AL531&gt;=0, RIGHT(TEXT(AL531,"0.#"),1)="."),TRUE,FALSE)</formula>
    </cfRule>
    <cfRule type="expression" dxfId="1319" priority="775">
      <formula>IF(AND(AL531&lt;0, RIGHT(TEXT(AL531,"0.#"),1)&lt;&gt;"."),TRUE,FALSE)</formula>
    </cfRule>
    <cfRule type="expression" dxfId="1318" priority="776">
      <formula>IF(AND(AL531&lt;0, RIGHT(TEXT(AL531,"0.#"),1)="."),TRUE,FALSE)</formula>
    </cfRule>
  </conditionalFormatting>
  <conditionalFormatting sqref="Y531:Y532">
    <cfRule type="expression" dxfId="1317" priority="771">
      <formula>IF(RIGHT(TEXT(Y531,"0.#"),1)=".",FALSE,TRUE)</formula>
    </cfRule>
    <cfRule type="expression" dxfId="1316" priority="772">
      <formula>IF(RIGHT(TEXT(Y531,"0.#"),1)=".",TRUE,FALSE)</formula>
    </cfRule>
  </conditionalFormatting>
  <conditionalFormatting sqref="AL566:AO593">
    <cfRule type="expression" dxfId="1315" priority="767">
      <formula>IF(AND(AL566&gt;=0, RIGHT(TEXT(AL566,"0.#"),1)&lt;&gt;"."),TRUE,FALSE)</formula>
    </cfRule>
    <cfRule type="expression" dxfId="1314" priority="768">
      <formula>IF(AND(AL566&gt;=0, RIGHT(TEXT(AL566,"0.#"),1)="."),TRUE,FALSE)</formula>
    </cfRule>
    <cfRule type="expression" dxfId="1313" priority="769">
      <formula>IF(AND(AL566&lt;0, RIGHT(TEXT(AL566,"0.#"),1)&lt;&gt;"."),TRUE,FALSE)</formula>
    </cfRule>
    <cfRule type="expression" dxfId="1312" priority="770">
      <formula>IF(AND(AL566&lt;0, RIGHT(TEXT(AL566,"0.#"),1)="."),TRUE,FALSE)</formula>
    </cfRule>
  </conditionalFormatting>
  <conditionalFormatting sqref="Y566:Y593">
    <cfRule type="expression" dxfId="1311" priority="765">
      <formula>IF(RIGHT(TEXT(Y566,"0.#"),1)=".",FALSE,TRUE)</formula>
    </cfRule>
    <cfRule type="expression" dxfId="1310" priority="766">
      <formula>IF(RIGHT(TEXT(Y566,"0.#"),1)=".",TRUE,FALSE)</formula>
    </cfRule>
  </conditionalFormatting>
  <conditionalFormatting sqref="AL564:AO565">
    <cfRule type="expression" dxfId="1309" priority="761">
      <formula>IF(AND(AL564&gt;=0, RIGHT(TEXT(AL564,"0.#"),1)&lt;&gt;"."),TRUE,FALSE)</formula>
    </cfRule>
    <cfRule type="expression" dxfId="1308" priority="762">
      <formula>IF(AND(AL564&gt;=0, RIGHT(TEXT(AL564,"0.#"),1)="."),TRUE,FALSE)</formula>
    </cfRule>
    <cfRule type="expression" dxfId="1307" priority="763">
      <formula>IF(AND(AL564&lt;0, RIGHT(TEXT(AL564,"0.#"),1)&lt;&gt;"."),TRUE,FALSE)</formula>
    </cfRule>
    <cfRule type="expression" dxfId="1306" priority="764">
      <formula>IF(AND(AL564&lt;0, RIGHT(TEXT(AL564,"0.#"),1)="."),TRUE,FALSE)</formula>
    </cfRule>
  </conditionalFormatting>
  <conditionalFormatting sqref="Y564:Y565">
    <cfRule type="expression" dxfId="1305" priority="759">
      <formula>IF(RIGHT(TEXT(Y564,"0.#"),1)=".",FALSE,TRUE)</formula>
    </cfRule>
    <cfRule type="expression" dxfId="1304" priority="760">
      <formula>IF(RIGHT(TEXT(Y564,"0.#"),1)=".",TRUE,FALSE)</formula>
    </cfRule>
  </conditionalFormatting>
  <conditionalFormatting sqref="AL599:AO626">
    <cfRule type="expression" dxfId="1303" priority="755">
      <formula>IF(AND(AL599&gt;=0, RIGHT(TEXT(AL599,"0.#"),1)&lt;&gt;"."),TRUE,FALSE)</formula>
    </cfRule>
    <cfRule type="expression" dxfId="1302" priority="756">
      <formula>IF(AND(AL599&gt;=0, RIGHT(TEXT(AL599,"0.#"),1)="."),TRUE,FALSE)</formula>
    </cfRule>
    <cfRule type="expression" dxfId="1301" priority="757">
      <formula>IF(AND(AL599&lt;0, RIGHT(TEXT(AL599,"0.#"),1)&lt;&gt;"."),TRUE,FALSE)</formula>
    </cfRule>
    <cfRule type="expression" dxfId="1300" priority="758">
      <formula>IF(AND(AL599&lt;0, RIGHT(TEXT(AL599,"0.#"),1)="."),TRUE,FALSE)</formula>
    </cfRule>
  </conditionalFormatting>
  <conditionalFormatting sqref="Y599:Y626">
    <cfRule type="expression" dxfId="1299" priority="753">
      <formula>IF(RIGHT(TEXT(Y599,"0.#"),1)=".",FALSE,TRUE)</formula>
    </cfRule>
    <cfRule type="expression" dxfId="1298" priority="754">
      <formula>IF(RIGHT(TEXT(Y599,"0.#"),1)=".",TRUE,FALSE)</formula>
    </cfRule>
  </conditionalFormatting>
  <conditionalFormatting sqref="AL597:AO598">
    <cfRule type="expression" dxfId="1297" priority="749">
      <formula>IF(AND(AL597&gt;=0, RIGHT(TEXT(AL597,"0.#"),1)&lt;&gt;"."),TRUE,FALSE)</formula>
    </cfRule>
    <cfRule type="expression" dxfId="1296" priority="750">
      <formula>IF(AND(AL597&gt;=0, RIGHT(TEXT(AL597,"0.#"),1)="."),TRUE,FALSE)</formula>
    </cfRule>
    <cfRule type="expression" dxfId="1295" priority="751">
      <formula>IF(AND(AL597&lt;0, RIGHT(TEXT(AL597,"0.#"),1)&lt;&gt;"."),TRUE,FALSE)</formula>
    </cfRule>
    <cfRule type="expression" dxfId="1294" priority="752">
      <formula>IF(AND(AL597&lt;0, RIGHT(TEXT(AL597,"0.#"),1)="."),TRUE,FALSE)</formula>
    </cfRule>
  </conditionalFormatting>
  <conditionalFormatting sqref="Y597:Y598">
    <cfRule type="expression" dxfId="1293" priority="747">
      <formula>IF(RIGHT(TEXT(Y597,"0.#"),1)=".",FALSE,TRUE)</formula>
    </cfRule>
    <cfRule type="expression" dxfId="1292" priority="748">
      <formula>IF(RIGHT(TEXT(Y597,"0.#"),1)=".",TRUE,FALSE)</formula>
    </cfRule>
  </conditionalFormatting>
  <conditionalFormatting sqref="P29:AC29">
    <cfRule type="expression" dxfId="1291" priority="741">
      <formula>IF(RIGHT(TEXT(P29,"0.#"),1)=".",FALSE,TRUE)</formula>
    </cfRule>
    <cfRule type="expression" dxfId="1290" priority="742">
      <formula>IF(RIGHT(TEXT(P29,"0.#"),1)=".",TRUE,FALSE)</formula>
    </cfRule>
  </conditionalFormatting>
  <conditionalFormatting sqref="AM41">
    <cfRule type="expression" dxfId="1289" priority="723">
      <formula>IF(RIGHT(TEXT(AM41,"0.#"),1)=".",FALSE,TRUE)</formula>
    </cfRule>
    <cfRule type="expression" dxfId="1288" priority="724">
      <formula>IF(RIGHT(TEXT(AM41,"0.#"),1)=".",TRUE,FALSE)</formula>
    </cfRule>
  </conditionalFormatting>
  <conditionalFormatting sqref="AM40">
    <cfRule type="expression" dxfId="1287" priority="725">
      <formula>IF(RIGHT(TEXT(AM40,"0.#"),1)=".",FALSE,TRUE)</formula>
    </cfRule>
    <cfRule type="expression" dxfId="1286" priority="726">
      <formula>IF(RIGHT(TEXT(AM40,"0.#"),1)=".",TRUE,FALSE)</formula>
    </cfRule>
  </conditionalFormatting>
  <conditionalFormatting sqref="AE39">
    <cfRule type="expression" dxfId="1285" priority="739">
      <formula>IF(RIGHT(TEXT(AE39,"0.#"),1)=".",FALSE,TRUE)</formula>
    </cfRule>
    <cfRule type="expression" dxfId="1284" priority="740">
      <formula>IF(RIGHT(TEXT(AE39,"0.#"),1)=".",TRUE,FALSE)</formula>
    </cfRule>
  </conditionalFormatting>
  <conditionalFormatting sqref="AQ39:AQ41">
    <cfRule type="expression" dxfId="1283" priority="721">
      <formula>IF(RIGHT(TEXT(AQ39,"0.#"),1)=".",FALSE,TRUE)</formula>
    </cfRule>
    <cfRule type="expression" dxfId="1282" priority="722">
      <formula>IF(RIGHT(TEXT(AQ39,"0.#"),1)=".",TRUE,FALSE)</formula>
    </cfRule>
  </conditionalFormatting>
  <conditionalFormatting sqref="AU39:AU41">
    <cfRule type="expression" dxfId="1281" priority="719">
      <formula>IF(RIGHT(TEXT(AU39,"0.#"),1)=".",FALSE,TRUE)</formula>
    </cfRule>
    <cfRule type="expression" dxfId="1280" priority="720">
      <formula>IF(RIGHT(TEXT(AU39,"0.#"),1)=".",TRUE,FALSE)</formula>
    </cfRule>
  </conditionalFormatting>
  <conditionalFormatting sqref="AI41">
    <cfRule type="expression" dxfId="1279" priority="733">
      <formula>IF(RIGHT(TEXT(AI41,"0.#"),1)=".",FALSE,TRUE)</formula>
    </cfRule>
    <cfRule type="expression" dxfId="1278" priority="734">
      <formula>IF(RIGHT(TEXT(AI41,"0.#"),1)=".",TRUE,FALSE)</formula>
    </cfRule>
  </conditionalFormatting>
  <conditionalFormatting sqref="AE40">
    <cfRule type="expression" dxfId="1277" priority="737">
      <formula>IF(RIGHT(TEXT(AE40,"0.#"),1)=".",FALSE,TRUE)</formula>
    </cfRule>
    <cfRule type="expression" dxfId="1276" priority="738">
      <formula>IF(RIGHT(TEXT(AE40,"0.#"),1)=".",TRUE,FALSE)</formula>
    </cfRule>
  </conditionalFormatting>
  <conditionalFormatting sqref="AE41">
    <cfRule type="expression" dxfId="1275" priority="735">
      <formula>IF(RIGHT(TEXT(AE41,"0.#"),1)=".",FALSE,TRUE)</formula>
    </cfRule>
    <cfRule type="expression" dxfId="1274" priority="736">
      <formula>IF(RIGHT(TEXT(AE41,"0.#"),1)=".",TRUE,FALSE)</formula>
    </cfRule>
  </conditionalFormatting>
  <conditionalFormatting sqref="AM39">
    <cfRule type="expression" dxfId="1273" priority="727">
      <formula>IF(RIGHT(TEXT(AM39,"0.#"),1)=".",FALSE,TRUE)</formula>
    </cfRule>
    <cfRule type="expression" dxfId="1272" priority="728">
      <formula>IF(RIGHT(TEXT(AM39,"0.#"),1)=".",TRUE,FALSE)</formula>
    </cfRule>
  </conditionalFormatting>
  <conditionalFormatting sqref="AI39">
    <cfRule type="expression" dxfId="1271" priority="729">
      <formula>IF(RIGHT(TEXT(AI39,"0.#"),1)=".",FALSE,TRUE)</formula>
    </cfRule>
    <cfRule type="expression" dxfId="1270" priority="730">
      <formula>IF(RIGHT(TEXT(AI39,"0.#"),1)=".",TRUE,FALSE)</formula>
    </cfRule>
  </conditionalFormatting>
  <conditionalFormatting sqref="AI40">
    <cfRule type="expression" dxfId="1269" priority="731">
      <formula>IF(RIGHT(TEXT(AI40,"0.#"),1)=".",FALSE,TRUE)</formula>
    </cfRule>
    <cfRule type="expression" dxfId="1268" priority="732">
      <formula>IF(RIGHT(TEXT(AI40,"0.#"),1)=".",TRUE,FALSE)</formula>
    </cfRule>
  </conditionalFormatting>
  <conditionalFormatting sqref="AE100 AQ100">
    <cfRule type="expression" dxfId="1267" priority="629">
      <formula>IF(RIGHT(TEXT(AE100,"0.#"),1)=".",FALSE,TRUE)</formula>
    </cfRule>
    <cfRule type="expression" dxfId="1266" priority="630">
      <formula>IF(RIGHT(TEXT(AE100,"0.#"),1)=".",TRUE,FALSE)</formula>
    </cfRule>
  </conditionalFormatting>
  <conditionalFormatting sqref="AI100">
    <cfRule type="expression" dxfId="1265" priority="627">
      <formula>IF(RIGHT(TEXT(AI100,"0.#"),1)=".",FALSE,TRUE)</formula>
    </cfRule>
    <cfRule type="expression" dxfId="1264" priority="628">
      <formula>IF(RIGHT(TEXT(AI100,"0.#"),1)=".",TRUE,FALSE)</formula>
    </cfRule>
  </conditionalFormatting>
  <conditionalFormatting sqref="AM100">
    <cfRule type="expression" dxfId="1263" priority="625">
      <formula>IF(RIGHT(TEXT(AM100,"0.#"),1)=".",FALSE,TRUE)</formula>
    </cfRule>
    <cfRule type="expression" dxfId="1262" priority="626">
      <formula>IF(RIGHT(TEXT(AM100,"0.#"),1)=".",TRUE,FALSE)</formula>
    </cfRule>
  </conditionalFormatting>
  <conditionalFormatting sqref="AE101">
    <cfRule type="expression" dxfId="1261" priority="623">
      <formula>IF(RIGHT(TEXT(AE101,"0.#"),1)=".",FALSE,TRUE)</formula>
    </cfRule>
    <cfRule type="expression" dxfId="1260" priority="624">
      <formula>IF(RIGHT(TEXT(AE101,"0.#"),1)=".",TRUE,FALSE)</formula>
    </cfRule>
  </conditionalFormatting>
  <conditionalFormatting sqref="AI101">
    <cfRule type="expression" dxfId="1259" priority="621">
      <formula>IF(RIGHT(TEXT(AI101,"0.#"),1)=".",FALSE,TRUE)</formula>
    </cfRule>
    <cfRule type="expression" dxfId="1258" priority="622">
      <formula>IF(RIGHT(TEXT(AI101,"0.#"),1)=".",TRUE,FALSE)</formula>
    </cfRule>
  </conditionalFormatting>
  <conditionalFormatting sqref="AM101">
    <cfRule type="expression" dxfId="1257" priority="619">
      <formula>IF(RIGHT(TEXT(AM101,"0.#"),1)=".",FALSE,TRUE)</formula>
    </cfRule>
    <cfRule type="expression" dxfId="1256" priority="620">
      <formula>IF(RIGHT(TEXT(AM101,"0.#"),1)=".",TRUE,FALSE)</formula>
    </cfRule>
  </conditionalFormatting>
  <conditionalFormatting sqref="AQ101">
    <cfRule type="expression" dxfId="1255" priority="617">
      <formula>IF(RIGHT(TEXT(AQ101,"0.#"),1)=".",FALSE,TRUE)</formula>
    </cfRule>
    <cfRule type="expression" dxfId="1254" priority="618">
      <formula>IF(RIGHT(TEXT(AQ101,"0.#"),1)=".",TRUE,FALSE)</formula>
    </cfRule>
  </conditionalFormatting>
  <conditionalFormatting sqref="AU100">
    <cfRule type="expression" dxfId="1253" priority="615">
      <formula>IF(RIGHT(TEXT(AU100,"0.#"),1)=".",FALSE,TRUE)</formula>
    </cfRule>
    <cfRule type="expression" dxfId="1252" priority="616">
      <formula>IF(RIGHT(TEXT(AU100,"0.#"),1)=".",TRUE,FALSE)</formula>
    </cfRule>
  </conditionalFormatting>
  <conditionalFormatting sqref="AU101">
    <cfRule type="expression" dxfId="1251" priority="613">
      <formula>IF(RIGHT(TEXT(AU101,"0.#"),1)=".",FALSE,TRUE)</formula>
    </cfRule>
    <cfRule type="expression" dxfId="1250" priority="614">
      <formula>IF(RIGHT(TEXT(AU101,"0.#"),1)=".",TRUE,FALSE)</formula>
    </cfRule>
  </conditionalFormatting>
  <conditionalFormatting sqref="AM103">
    <cfRule type="expression" dxfId="1249" priority="595">
      <formula>IF(RIGHT(TEXT(AM103,"0.#"),1)=".",FALSE,TRUE)</formula>
    </cfRule>
    <cfRule type="expression" dxfId="1248" priority="596">
      <formula>IF(RIGHT(TEXT(AM103,"0.#"),1)=".",TRUE,FALSE)</formula>
    </cfRule>
  </conditionalFormatting>
  <conditionalFormatting sqref="AE104 AM104">
    <cfRule type="expression" dxfId="1247" priority="593">
      <formula>IF(RIGHT(TEXT(AE104,"0.#"),1)=".",FALSE,TRUE)</formula>
    </cfRule>
    <cfRule type="expression" dxfId="1246" priority="594">
      <formula>IF(RIGHT(TEXT(AE104,"0.#"),1)=".",TRUE,FALSE)</formula>
    </cfRule>
  </conditionalFormatting>
  <conditionalFormatting sqref="AI104">
    <cfRule type="expression" dxfId="1245" priority="591">
      <formula>IF(RIGHT(TEXT(AI104,"0.#"),1)=".",FALSE,TRUE)</formula>
    </cfRule>
    <cfRule type="expression" dxfId="1244" priority="592">
      <formula>IF(RIGHT(TEXT(AI104,"0.#"),1)=".",TRUE,FALSE)</formula>
    </cfRule>
  </conditionalFormatting>
  <conditionalFormatting sqref="AQ104">
    <cfRule type="expression" dxfId="1243" priority="589">
      <formula>IF(RIGHT(TEXT(AQ104,"0.#"),1)=".",FALSE,TRUE)</formula>
    </cfRule>
    <cfRule type="expression" dxfId="1242" priority="590">
      <formula>IF(RIGHT(TEXT(AQ104,"0.#"),1)=".",TRUE,FALSE)</formula>
    </cfRule>
  </conditionalFormatting>
  <conditionalFormatting sqref="AE103 AQ103">
    <cfRule type="expression" dxfId="1241" priority="599">
      <formula>IF(RIGHT(TEXT(AE103,"0.#"),1)=".",FALSE,TRUE)</formula>
    </cfRule>
    <cfRule type="expression" dxfId="1240" priority="600">
      <formula>IF(RIGHT(TEXT(AE103,"0.#"),1)=".",TRUE,FALSE)</formula>
    </cfRule>
  </conditionalFormatting>
  <conditionalFormatting sqref="AI103">
    <cfRule type="expression" dxfId="1239" priority="597">
      <formula>IF(RIGHT(TEXT(AI103,"0.#"),1)=".",FALSE,TRUE)</formula>
    </cfRule>
    <cfRule type="expression" dxfId="1238" priority="598">
      <formula>IF(RIGHT(TEXT(AI103,"0.#"),1)=".",TRUE,FALSE)</formula>
    </cfRule>
  </conditionalFormatting>
  <conditionalFormatting sqref="AM137">
    <cfRule type="expression" dxfId="1237" priority="583">
      <formula>IF(RIGHT(TEXT(AM137,"0.#"),1)=".",FALSE,TRUE)</formula>
    </cfRule>
    <cfRule type="expression" dxfId="1236" priority="584">
      <formula>IF(RIGHT(TEXT(AM137,"0.#"),1)=".",TRUE,FALSE)</formula>
    </cfRule>
  </conditionalFormatting>
  <conditionalFormatting sqref="AE138 AM138">
    <cfRule type="expression" dxfId="1235" priority="581">
      <formula>IF(RIGHT(TEXT(AE138,"0.#"),1)=".",FALSE,TRUE)</formula>
    </cfRule>
    <cfRule type="expression" dxfId="1234" priority="582">
      <formula>IF(RIGHT(TEXT(AE138,"0.#"),1)=".",TRUE,FALSE)</formula>
    </cfRule>
  </conditionalFormatting>
  <conditionalFormatting sqref="AI138">
    <cfRule type="expression" dxfId="1233" priority="579">
      <formula>IF(RIGHT(TEXT(AI138,"0.#"),1)=".",FALSE,TRUE)</formula>
    </cfRule>
    <cfRule type="expression" dxfId="1232" priority="580">
      <formula>IF(RIGHT(TEXT(AI138,"0.#"),1)=".",TRUE,FALSE)</formula>
    </cfRule>
  </conditionalFormatting>
  <conditionalFormatting sqref="AQ138">
    <cfRule type="expression" dxfId="1231" priority="577">
      <formula>IF(RIGHT(TEXT(AQ138,"0.#"),1)=".",FALSE,TRUE)</formula>
    </cfRule>
    <cfRule type="expression" dxfId="1230" priority="578">
      <formula>IF(RIGHT(TEXT(AQ138,"0.#"),1)=".",TRUE,FALSE)</formula>
    </cfRule>
  </conditionalFormatting>
  <conditionalFormatting sqref="AE137 AQ137">
    <cfRule type="expression" dxfId="1229" priority="587">
      <formula>IF(RIGHT(TEXT(AE137,"0.#"),1)=".",FALSE,TRUE)</formula>
    </cfRule>
    <cfRule type="expression" dxfId="1228" priority="588">
      <formula>IF(RIGHT(TEXT(AE137,"0.#"),1)=".",TRUE,FALSE)</formula>
    </cfRule>
  </conditionalFormatting>
  <conditionalFormatting sqref="AI137">
    <cfRule type="expression" dxfId="1227" priority="585">
      <formula>IF(RIGHT(TEXT(AI137,"0.#"),1)=".",FALSE,TRUE)</formula>
    </cfRule>
    <cfRule type="expression" dxfId="1226" priority="586">
      <formula>IF(RIGHT(TEXT(AI137,"0.#"),1)=".",TRUE,FALSE)</formula>
    </cfRule>
  </conditionalFormatting>
  <conditionalFormatting sqref="AM171">
    <cfRule type="expression" dxfId="1225" priority="571">
      <formula>IF(RIGHT(TEXT(AM171,"0.#"),1)=".",FALSE,TRUE)</formula>
    </cfRule>
    <cfRule type="expression" dxfId="1224" priority="572">
      <formula>IF(RIGHT(TEXT(AM171,"0.#"),1)=".",TRUE,FALSE)</formula>
    </cfRule>
  </conditionalFormatting>
  <conditionalFormatting sqref="AE172 AM172">
    <cfRule type="expression" dxfId="1223" priority="569">
      <formula>IF(RIGHT(TEXT(AE172,"0.#"),1)=".",FALSE,TRUE)</formula>
    </cfRule>
    <cfRule type="expression" dxfId="1222" priority="570">
      <formula>IF(RIGHT(TEXT(AE172,"0.#"),1)=".",TRUE,FALSE)</formula>
    </cfRule>
  </conditionalFormatting>
  <conditionalFormatting sqref="AI172">
    <cfRule type="expression" dxfId="1221" priority="567">
      <formula>IF(RIGHT(TEXT(AI172,"0.#"),1)=".",FALSE,TRUE)</formula>
    </cfRule>
    <cfRule type="expression" dxfId="1220" priority="568">
      <formula>IF(RIGHT(TEXT(AI172,"0.#"),1)=".",TRUE,FALSE)</formula>
    </cfRule>
  </conditionalFormatting>
  <conditionalFormatting sqref="AQ172">
    <cfRule type="expression" dxfId="1219" priority="565">
      <formula>IF(RIGHT(TEXT(AQ172,"0.#"),1)=".",FALSE,TRUE)</formula>
    </cfRule>
    <cfRule type="expression" dxfId="1218" priority="566">
      <formula>IF(RIGHT(TEXT(AQ172,"0.#"),1)=".",TRUE,FALSE)</formula>
    </cfRule>
  </conditionalFormatting>
  <conditionalFormatting sqref="AE171 AQ171">
    <cfRule type="expression" dxfId="1217" priority="575">
      <formula>IF(RIGHT(TEXT(AE171,"0.#"),1)=".",FALSE,TRUE)</formula>
    </cfRule>
    <cfRule type="expression" dxfId="1216" priority="576">
      <formula>IF(RIGHT(TEXT(AE171,"0.#"),1)=".",TRUE,FALSE)</formula>
    </cfRule>
  </conditionalFormatting>
  <conditionalFormatting sqref="AI171">
    <cfRule type="expression" dxfId="1215" priority="573">
      <formula>IF(RIGHT(TEXT(AI171,"0.#"),1)=".",FALSE,TRUE)</formula>
    </cfRule>
    <cfRule type="expression" dxfId="1214" priority="574">
      <formula>IF(RIGHT(TEXT(AI171,"0.#"),1)=".",TRUE,FALSE)</formula>
    </cfRule>
  </conditionalFormatting>
  <conditionalFormatting sqref="AE73">
    <cfRule type="expression" dxfId="1213" priority="563">
      <formula>IF(RIGHT(TEXT(AE73,"0.#"),1)=".",FALSE,TRUE)</formula>
    </cfRule>
    <cfRule type="expression" dxfId="1212" priority="564">
      <formula>IF(RIGHT(TEXT(AE73,"0.#"),1)=".",TRUE,FALSE)</formula>
    </cfRule>
  </conditionalFormatting>
  <conditionalFormatting sqref="AM75">
    <cfRule type="expression" dxfId="1211" priority="547">
      <formula>IF(RIGHT(TEXT(AM75,"0.#"),1)=".",FALSE,TRUE)</formula>
    </cfRule>
    <cfRule type="expression" dxfId="1210" priority="548">
      <formula>IF(RIGHT(TEXT(AM75,"0.#"),1)=".",TRUE,FALSE)</formula>
    </cfRule>
  </conditionalFormatting>
  <conditionalFormatting sqref="AE74">
    <cfRule type="expression" dxfId="1209" priority="561">
      <formula>IF(RIGHT(TEXT(AE74,"0.#"),1)=".",FALSE,TRUE)</formula>
    </cfRule>
    <cfRule type="expression" dxfId="1208" priority="562">
      <formula>IF(RIGHT(TEXT(AE74,"0.#"),1)=".",TRUE,FALSE)</formula>
    </cfRule>
  </conditionalFormatting>
  <conditionalFormatting sqref="AE75">
    <cfRule type="expression" dxfId="1207" priority="559">
      <formula>IF(RIGHT(TEXT(AE75,"0.#"),1)=".",FALSE,TRUE)</formula>
    </cfRule>
    <cfRule type="expression" dxfId="1206" priority="560">
      <formula>IF(RIGHT(TEXT(AE75,"0.#"),1)=".",TRUE,FALSE)</formula>
    </cfRule>
  </conditionalFormatting>
  <conditionalFormatting sqref="AI75">
    <cfRule type="expression" dxfId="1205" priority="557">
      <formula>IF(RIGHT(TEXT(AI75,"0.#"),1)=".",FALSE,TRUE)</formula>
    </cfRule>
    <cfRule type="expression" dxfId="1204" priority="558">
      <formula>IF(RIGHT(TEXT(AI75,"0.#"),1)=".",TRUE,FALSE)</formula>
    </cfRule>
  </conditionalFormatting>
  <conditionalFormatting sqref="AI74">
    <cfRule type="expression" dxfId="1203" priority="555">
      <formula>IF(RIGHT(TEXT(AI74,"0.#"),1)=".",FALSE,TRUE)</formula>
    </cfRule>
    <cfRule type="expression" dxfId="1202" priority="556">
      <formula>IF(RIGHT(TEXT(AI74,"0.#"),1)=".",TRUE,FALSE)</formula>
    </cfRule>
  </conditionalFormatting>
  <conditionalFormatting sqref="AI73">
    <cfRule type="expression" dxfId="1201" priority="553">
      <formula>IF(RIGHT(TEXT(AI73,"0.#"),1)=".",FALSE,TRUE)</formula>
    </cfRule>
    <cfRule type="expression" dxfId="1200" priority="554">
      <formula>IF(RIGHT(TEXT(AI73,"0.#"),1)=".",TRUE,FALSE)</formula>
    </cfRule>
  </conditionalFormatting>
  <conditionalFormatting sqref="AM73">
    <cfRule type="expression" dxfId="1199" priority="551">
      <formula>IF(RIGHT(TEXT(AM73,"0.#"),1)=".",FALSE,TRUE)</formula>
    </cfRule>
    <cfRule type="expression" dxfId="1198" priority="552">
      <formula>IF(RIGHT(TEXT(AM73,"0.#"),1)=".",TRUE,FALSE)</formula>
    </cfRule>
  </conditionalFormatting>
  <conditionalFormatting sqref="AM74">
    <cfRule type="expression" dxfId="1197" priority="549">
      <formula>IF(RIGHT(TEXT(AM74,"0.#"),1)=".",FALSE,TRUE)</formula>
    </cfRule>
    <cfRule type="expression" dxfId="1196" priority="550">
      <formula>IF(RIGHT(TEXT(AM74,"0.#"),1)=".",TRUE,FALSE)</formula>
    </cfRule>
  </conditionalFormatting>
  <conditionalFormatting sqref="AQ73:AQ75">
    <cfRule type="expression" dxfId="1195" priority="545">
      <formula>IF(RIGHT(TEXT(AQ73,"0.#"),1)=".",FALSE,TRUE)</formula>
    </cfRule>
    <cfRule type="expression" dxfId="1194" priority="546">
      <formula>IF(RIGHT(TEXT(AQ73,"0.#"),1)=".",TRUE,FALSE)</formula>
    </cfRule>
  </conditionalFormatting>
  <conditionalFormatting sqref="AU73:AU75">
    <cfRule type="expression" dxfId="1193" priority="543">
      <formula>IF(RIGHT(TEXT(AU73,"0.#"),1)=".",FALSE,TRUE)</formula>
    </cfRule>
    <cfRule type="expression" dxfId="1192" priority="544">
      <formula>IF(RIGHT(TEXT(AU73,"0.#"),1)=".",TRUE,FALSE)</formula>
    </cfRule>
  </conditionalFormatting>
  <conditionalFormatting sqref="AE107">
    <cfRule type="expression" dxfId="1191" priority="541">
      <formula>IF(RIGHT(TEXT(AE107,"0.#"),1)=".",FALSE,TRUE)</formula>
    </cfRule>
    <cfRule type="expression" dxfId="1190" priority="542">
      <formula>IF(RIGHT(TEXT(AE107,"0.#"),1)=".",TRUE,FALSE)</formula>
    </cfRule>
  </conditionalFormatting>
  <conditionalFormatting sqref="AM109">
    <cfRule type="expression" dxfId="1189" priority="525">
      <formula>IF(RIGHT(TEXT(AM109,"0.#"),1)=".",FALSE,TRUE)</formula>
    </cfRule>
    <cfRule type="expression" dxfId="1188" priority="526">
      <formula>IF(RIGHT(TEXT(AM109,"0.#"),1)=".",TRUE,FALSE)</formula>
    </cfRule>
  </conditionalFormatting>
  <conditionalFormatting sqref="AE108">
    <cfRule type="expression" dxfId="1187" priority="539">
      <formula>IF(RIGHT(TEXT(AE108,"0.#"),1)=".",FALSE,TRUE)</formula>
    </cfRule>
    <cfRule type="expression" dxfId="1186" priority="540">
      <formula>IF(RIGHT(TEXT(AE108,"0.#"),1)=".",TRUE,FALSE)</formula>
    </cfRule>
  </conditionalFormatting>
  <conditionalFormatting sqref="AE109">
    <cfRule type="expression" dxfId="1185" priority="537">
      <formula>IF(RIGHT(TEXT(AE109,"0.#"),1)=".",FALSE,TRUE)</formula>
    </cfRule>
    <cfRule type="expression" dxfId="1184" priority="538">
      <formula>IF(RIGHT(TEXT(AE109,"0.#"),1)=".",TRUE,FALSE)</formula>
    </cfRule>
  </conditionalFormatting>
  <conditionalFormatting sqref="AI109">
    <cfRule type="expression" dxfId="1183" priority="535">
      <formula>IF(RIGHT(TEXT(AI109,"0.#"),1)=".",FALSE,TRUE)</formula>
    </cfRule>
    <cfRule type="expression" dxfId="1182" priority="536">
      <formula>IF(RIGHT(TEXT(AI109,"0.#"),1)=".",TRUE,FALSE)</formula>
    </cfRule>
  </conditionalFormatting>
  <conditionalFormatting sqref="AI108">
    <cfRule type="expression" dxfId="1181" priority="533">
      <formula>IF(RIGHT(TEXT(AI108,"0.#"),1)=".",FALSE,TRUE)</formula>
    </cfRule>
    <cfRule type="expression" dxfId="1180" priority="534">
      <formula>IF(RIGHT(TEXT(AI108,"0.#"),1)=".",TRUE,FALSE)</formula>
    </cfRule>
  </conditionalFormatting>
  <conditionalFormatting sqref="AI107">
    <cfRule type="expression" dxfId="1179" priority="531">
      <formula>IF(RIGHT(TEXT(AI107,"0.#"),1)=".",FALSE,TRUE)</formula>
    </cfRule>
    <cfRule type="expression" dxfId="1178" priority="532">
      <formula>IF(RIGHT(TEXT(AI107,"0.#"),1)=".",TRUE,FALSE)</formula>
    </cfRule>
  </conditionalFormatting>
  <conditionalFormatting sqref="AM107">
    <cfRule type="expression" dxfId="1177" priority="529">
      <formula>IF(RIGHT(TEXT(AM107,"0.#"),1)=".",FALSE,TRUE)</formula>
    </cfRule>
    <cfRule type="expression" dxfId="1176" priority="530">
      <formula>IF(RIGHT(TEXT(AM107,"0.#"),1)=".",TRUE,FALSE)</formula>
    </cfRule>
  </conditionalFormatting>
  <conditionalFormatting sqref="AM108">
    <cfRule type="expression" dxfId="1175" priority="527">
      <formula>IF(RIGHT(TEXT(AM108,"0.#"),1)=".",FALSE,TRUE)</formula>
    </cfRule>
    <cfRule type="expression" dxfId="1174" priority="528">
      <formula>IF(RIGHT(TEXT(AM108,"0.#"),1)=".",TRUE,FALSE)</formula>
    </cfRule>
  </conditionalFormatting>
  <conditionalFormatting sqref="AQ107:AQ109">
    <cfRule type="expression" dxfId="1173" priority="523">
      <formula>IF(RIGHT(TEXT(AQ107,"0.#"),1)=".",FALSE,TRUE)</formula>
    </cfRule>
    <cfRule type="expression" dxfId="1172" priority="524">
      <formula>IF(RIGHT(TEXT(AQ107,"0.#"),1)=".",TRUE,FALSE)</formula>
    </cfRule>
  </conditionalFormatting>
  <conditionalFormatting sqref="AU107:AU109">
    <cfRule type="expression" dxfId="1171" priority="521">
      <formula>IF(RIGHT(TEXT(AU107,"0.#"),1)=".",FALSE,TRUE)</formula>
    </cfRule>
    <cfRule type="expression" dxfId="1170" priority="522">
      <formula>IF(RIGHT(TEXT(AU107,"0.#"),1)=".",TRUE,FALSE)</formula>
    </cfRule>
  </conditionalFormatting>
  <conditionalFormatting sqref="AE141">
    <cfRule type="expression" dxfId="1169" priority="519">
      <formula>IF(RIGHT(TEXT(AE141,"0.#"),1)=".",FALSE,TRUE)</formula>
    </cfRule>
    <cfRule type="expression" dxfId="1168" priority="520">
      <formula>IF(RIGHT(TEXT(AE141,"0.#"),1)=".",TRUE,FALSE)</formula>
    </cfRule>
  </conditionalFormatting>
  <conditionalFormatting sqref="AM143">
    <cfRule type="expression" dxfId="1167" priority="503">
      <formula>IF(RIGHT(TEXT(AM143,"0.#"),1)=".",FALSE,TRUE)</formula>
    </cfRule>
    <cfRule type="expression" dxfId="1166" priority="504">
      <formula>IF(RIGHT(TEXT(AM143,"0.#"),1)=".",TRUE,FALSE)</formula>
    </cfRule>
  </conditionalFormatting>
  <conditionalFormatting sqref="AE142">
    <cfRule type="expression" dxfId="1165" priority="517">
      <formula>IF(RIGHT(TEXT(AE142,"0.#"),1)=".",FALSE,TRUE)</formula>
    </cfRule>
    <cfRule type="expression" dxfId="1164" priority="518">
      <formula>IF(RIGHT(TEXT(AE142,"0.#"),1)=".",TRUE,FALSE)</formula>
    </cfRule>
  </conditionalFormatting>
  <conditionalFormatting sqref="AE143">
    <cfRule type="expression" dxfId="1163" priority="515">
      <formula>IF(RIGHT(TEXT(AE143,"0.#"),1)=".",FALSE,TRUE)</formula>
    </cfRule>
    <cfRule type="expression" dxfId="1162" priority="516">
      <formula>IF(RIGHT(TEXT(AE143,"0.#"),1)=".",TRUE,FALSE)</formula>
    </cfRule>
  </conditionalFormatting>
  <conditionalFormatting sqref="AI143">
    <cfRule type="expression" dxfId="1161" priority="513">
      <formula>IF(RIGHT(TEXT(AI143,"0.#"),1)=".",FALSE,TRUE)</formula>
    </cfRule>
    <cfRule type="expression" dxfId="1160" priority="514">
      <formula>IF(RIGHT(TEXT(AI143,"0.#"),1)=".",TRUE,FALSE)</formula>
    </cfRule>
  </conditionalFormatting>
  <conditionalFormatting sqref="AI142">
    <cfRule type="expression" dxfId="1159" priority="511">
      <formula>IF(RIGHT(TEXT(AI142,"0.#"),1)=".",FALSE,TRUE)</formula>
    </cfRule>
    <cfRule type="expression" dxfId="1158" priority="512">
      <formula>IF(RIGHT(TEXT(AI142,"0.#"),1)=".",TRUE,FALSE)</formula>
    </cfRule>
  </conditionalFormatting>
  <conditionalFormatting sqref="AI141">
    <cfRule type="expression" dxfId="1157" priority="509">
      <formula>IF(RIGHT(TEXT(AI141,"0.#"),1)=".",FALSE,TRUE)</formula>
    </cfRule>
    <cfRule type="expression" dxfId="1156" priority="510">
      <formula>IF(RIGHT(TEXT(AI141,"0.#"),1)=".",TRUE,FALSE)</formula>
    </cfRule>
  </conditionalFormatting>
  <conditionalFormatting sqref="AM141">
    <cfRule type="expression" dxfId="1155" priority="507">
      <formula>IF(RIGHT(TEXT(AM141,"0.#"),1)=".",FALSE,TRUE)</formula>
    </cfRule>
    <cfRule type="expression" dxfId="1154" priority="508">
      <formula>IF(RIGHT(TEXT(AM141,"0.#"),1)=".",TRUE,FALSE)</formula>
    </cfRule>
  </conditionalFormatting>
  <conditionalFormatting sqref="AM142">
    <cfRule type="expression" dxfId="1153" priority="505">
      <formula>IF(RIGHT(TEXT(AM142,"0.#"),1)=".",FALSE,TRUE)</formula>
    </cfRule>
    <cfRule type="expression" dxfId="1152" priority="506">
      <formula>IF(RIGHT(TEXT(AM142,"0.#"),1)=".",TRUE,FALSE)</formula>
    </cfRule>
  </conditionalFormatting>
  <conditionalFormatting sqref="AQ141:AQ143">
    <cfRule type="expression" dxfId="1151" priority="501">
      <formula>IF(RIGHT(TEXT(AQ141,"0.#"),1)=".",FALSE,TRUE)</formula>
    </cfRule>
    <cfRule type="expression" dxfId="1150" priority="502">
      <formula>IF(RIGHT(TEXT(AQ141,"0.#"),1)=".",TRUE,FALSE)</formula>
    </cfRule>
  </conditionalFormatting>
  <conditionalFormatting sqref="AU141:AU143">
    <cfRule type="expression" dxfId="1149" priority="499">
      <formula>IF(RIGHT(TEXT(AU141,"0.#"),1)=".",FALSE,TRUE)</formula>
    </cfRule>
    <cfRule type="expression" dxfId="1148" priority="500">
      <formula>IF(RIGHT(TEXT(AU141,"0.#"),1)=".",TRUE,FALSE)</formula>
    </cfRule>
  </conditionalFormatting>
  <conditionalFormatting sqref="AE175">
    <cfRule type="expression" dxfId="1147" priority="497">
      <formula>IF(RIGHT(TEXT(AE175,"0.#"),1)=".",FALSE,TRUE)</formula>
    </cfRule>
    <cfRule type="expression" dxfId="1146" priority="498">
      <formula>IF(RIGHT(TEXT(AE175,"0.#"),1)=".",TRUE,FALSE)</formula>
    </cfRule>
  </conditionalFormatting>
  <conditionalFormatting sqref="AM177">
    <cfRule type="expression" dxfId="1145" priority="481">
      <formula>IF(RIGHT(TEXT(AM177,"0.#"),1)=".",FALSE,TRUE)</formula>
    </cfRule>
    <cfRule type="expression" dxfId="1144" priority="482">
      <formula>IF(RIGHT(TEXT(AM177,"0.#"),1)=".",TRUE,FALSE)</formula>
    </cfRule>
  </conditionalFormatting>
  <conditionalFormatting sqref="AE176">
    <cfRule type="expression" dxfId="1143" priority="495">
      <formula>IF(RIGHT(TEXT(AE176,"0.#"),1)=".",FALSE,TRUE)</formula>
    </cfRule>
    <cfRule type="expression" dxfId="1142" priority="496">
      <formula>IF(RIGHT(TEXT(AE176,"0.#"),1)=".",TRUE,FALSE)</formula>
    </cfRule>
  </conditionalFormatting>
  <conditionalFormatting sqref="AE177">
    <cfRule type="expression" dxfId="1141" priority="493">
      <formula>IF(RIGHT(TEXT(AE177,"0.#"),1)=".",FALSE,TRUE)</formula>
    </cfRule>
    <cfRule type="expression" dxfId="1140" priority="494">
      <formula>IF(RIGHT(TEXT(AE177,"0.#"),1)=".",TRUE,FALSE)</formula>
    </cfRule>
  </conditionalFormatting>
  <conditionalFormatting sqref="AI177">
    <cfRule type="expression" dxfId="1139" priority="491">
      <formula>IF(RIGHT(TEXT(AI177,"0.#"),1)=".",FALSE,TRUE)</formula>
    </cfRule>
    <cfRule type="expression" dxfId="1138" priority="492">
      <formula>IF(RIGHT(TEXT(AI177,"0.#"),1)=".",TRUE,FALSE)</formula>
    </cfRule>
  </conditionalFormatting>
  <conditionalFormatting sqref="AI176">
    <cfRule type="expression" dxfId="1137" priority="489">
      <formula>IF(RIGHT(TEXT(AI176,"0.#"),1)=".",FALSE,TRUE)</formula>
    </cfRule>
    <cfRule type="expression" dxfId="1136" priority="490">
      <formula>IF(RIGHT(TEXT(AI176,"0.#"),1)=".",TRUE,FALSE)</formula>
    </cfRule>
  </conditionalFormatting>
  <conditionalFormatting sqref="AI175">
    <cfRule type="expression" dxfId="1135" priority="487">
      <formula>IF(RIGHT(TEXT(AI175,"0.#"),1)=".",FALSE,TRUE)</formula>
    </cfRule>
    <cfRule type="expression" dxfId="1134" priority="488">
      <formula>IF(RIGHT(TEXT(AI175,"0.#"),1)=".",TRUE,FALSE)</formula>
    </cfRule>
  </conditionalFormatting>
  <conditionalFormatting sqref="AM175">
    <cfRule type="expression" dxfId="1133" priority="485">
      <formula>IF(RIGHT(TEXT(AM175,"0.#"),1)=".",FALSE,TRUE)</formula>
    </cfRule>
    <cfRule type="expression" dxfId="1132" priority="486">
      <formula>IF(RIGHT(TEXT(AM175,"0.#"),1)=".",TRUE,FALSE)</formula>
    </cfRule>
  </conditionalFormatting>
  <conditionalFormatting sqref="AM176">
    <cfRule type="expression" dxfId="1131" priority="483">
      <formula>IF(RIGHT(TEXT(AM176,"0.#"),1)=".",FALSE,TRUE)</formula>
    </cfRule>
    <cfRule type="expression" dxfId="1130" priority="484">
      <formula>IF(RIGHT(TEXT(AM176,"0.#"),1)=".",TRUE,FALSE)</formula>
    </cfRule>
  </conditionalFormatting>
  <conditionalFormatting sqref="AQ175:AQ177">
    <cfRule type="expression" dxfId="1129" priority="479">
      <formula>IF(RIGHT(TEXT(AQ175,"0.#"),1)=".",FALSE,TRUE)</formula>
    </cfRule>
    <cfRule type="expression" dxfId="1128" priority="480">
      <formula>IF(RIGHT(TEXT(AQ175,"0.#"),1)=".",TRUE,FALSE)</formula>
    </cfRule>
  </conditionalFormatting>
  <conditionalFormatting sqref="AU175:AU177">
    <cfRule type="expression" dxfId="1127" priority="477">
      <formula>IF(RIGHT(TEXT(AU175,"0.#"),1)=".",FALSE,TRUE)</formula>
    </cfRule>
    <cfRule type="expression" dxfId="1126" priority="478">
      <formula>IF(RIGHT(TEXT(AU175,"0.#"),1)=".",TRUE,FALSE)</formula>
    </cfRule>
  </conditionalFormatting>
  <conditionalFormatting sqref="AE61">
    <cfRule type="expression" dxfId="1125" priority="431">
      <formula>IF(RIGHT(TEXT(AE61,"0.#"),1)=".",FALSE,TRUE)</formula>
    </cfRule>
    <cfRule type="expression" dxfId="1124" priority="432">
      <formula>IF(RIGHT(TEXT(AE61,"0.#"),1)=".",TRUE,FALSE)</formula>
    </cfRule>
  </conditionalFormatting>
  <conditionalFormatting sqref="AE62">
    <cfRule type="expression" dxfId="1123" priority="429">
      <formula>IF(RIGHT(TEXT(AE62,"0.#"),1)=".",FALSE,TRUE)</formula>
    </cfRule>
    <cfRule type="expression" dxfId="1122" priority="430">
      <formula>IF(RIGHT(TEXT(AE62,"0.#"),1)=".",TRUE,FALSE)</formula>
    </cfRule>
  </conditionalFormatting>
  <conditionalFormatting sqref="AM61">
    <cfRule type="expression" dxfId="1121" priority="419">
      <formula>IF(RIGHT(TEXT(AM61,"0.#"),1)=".",FALSE,TRUE)</formula>
    </cfRule>
    <cfRule type="expression" dxfId="1120" priority="420">
      <formula>IF(RIGHT(TEXT(AM61,"0.#"),1)=".",TRUE,FALSE)</formula>
    </cfRule>
  </conditionalFormatting>
  <conditionalFormatting sqref="AE63">
    <cfRule type="expression" dxfId="1119" priority="427">
      <formula>IF(RIGHT(TEXT(AE63,"0.#"),1)=".",FALSE,TRUE)</formula>
    </cfRule>
    <cfRule type="expression" dxfId="1118" priority="428">
      <formula>IF(RIGHT(TEXT(AE63,"0.#"),1)=".",TRUE,FALSE)</formula>
    </cfRule>
  </conditionalFormatting>
  <conditionalFormatting sqref="AI63">
    <cfRule type="expression" dxfId="1117" priority="425">
      <formula>IF(RIGHT(TEXT(AI63,"0.#"),1)=".",FALSE,TRUE)</formula>
    </cfRule>
    <cfRule type="expression" dxfId="1116" priority="426">
      <formula>IF(RIGHT(TEXT(AI63,"0.#"),1)=".",TRUE,FALSE)</formula>
    </cfRule>
  </conditionalFormatting>
  <conditionalFormatting sqref="AI62">
    <cfRule type="expression" dxfId="1115" priority="423">
      <formula>IF(RIGHT(TEXT(AI62,"0.#"),1)=".",FALSE,TRUE)</formula>
    </cfRule>
    <cfRule type="expression" dxfId="1114" priority="424">
      <formula>IF(RIGHT(TEXT(AI62,"0.#"),1)=".",TRUE,FALSE)</formula>
    </cfRule>
  </conditionalFormatting>
  <conditionalFormatting sqref="AI61">
    <cfRule type="expression" dxfId="1113" priority="421">
      <formula>IF(RIGHT(TEXT(AI61,"0.#"),1)=".",FALSE,TRUE)</formula>
    </cfRule>
    <cfRule type="expression" dxfId="1112" priority="422">
      <formula>IF(RIGHT(TEXT(AI61,"0.#"),1)=".",TRUE,FALSE)</formula>
    </cfRule>
  </conditionalFormatting>
  <conditionalFormatting sqref="AM62">
    <cfRule type="expression" dxfId="1111" priority="417">
      <formula>IF(RIGHT(TEXT(AM62,"0.#"),1)=".",FALSE,TRUE)</formula>
    </cfRule>
    <cfRule type="expression" dxfId="1110" priority="418">
      <formula>IF(RIGHT(TEXT(AM62,"0.#"),1)=".",TRUE,FALSE)</formula>
    </cfRule>
  </conditionalFormatting>
  <conditionalFormatting sqref="AM63">
    <cfRule type="expression" dxfId="1109" priority="415">
      <formula>IF(RIGHT(TEXT(AM63,"0.#"),1)=".",FALSE,TRUE)</formula>
    </cfRule>
    <cfRule type="expression" dxfId="1108" priority="416">
      <formula>IF(RIGHT(TEXT(AM63,"0.#"),1)=".",TRUE,FALSE)</formula>
    </cfRule>
  </conditionalFormatting>
  <conditionalFormatting sqref="AQ61:AQ63">
    <cfRule type="expression" dxfId="1107" priority="413">
      <formula>IF(RIGHT(TEXT(AQ61,"0.#"),1)=".",FALSE,TRUE)</formula>
    </cfRule>
    <cfRule type="expression" dxfId="1106" priority="414">
      <formula>IF(RIGHT(TEXT(AQ61,"0.#"),1)=".",TRUE,FALSE)</formula>
    </cfRule>
  </conditionalFormatting>
  <conditionalFormatting sqref="AU61:AU63">
    <cfRule type="expression" dxfId="1105" priority="411">
      <formula>IF(RIGHT(TEXT(AU61,"0.#"),1)=".",FALSE,TRUE)</formula>
    </cfRule>
    <cfRule type="expression" dxfId="1104" priority="412">
      <formula>IF(RIGHT(TEXT(AU61,"0.#"),1)=".",TRUE,FALSE)</formula>
    </cfRule>
  </conditionalFormatting>
  <conditionalFormatting sqref="AE95">
    <cfRule type="expression" dxfId="1103" priority="409">
      <formula>IF(RIGHT(TEXT(AE95,"0.#"),1)=".",FALSE,TRUE)</formula>
    </cfRule>
    <cfRule type="expression" dxfId="1102" priority="410">
      <formula>IF(RIGHT(TEXT(AE95,"0.#"),1)=".",TRUE,FALSE)</formula>
    </cfRule>
  </conditionalFormatting>
  <conditionalFormatting sqref="AE96">
    <cfRule type="expression" dxfId="1101" priority="407">
      <formula>IF(RIGHT(TEXT(AE96,"0.#"),1)=".",FALSE,TRUE)</formula>
    </cfRule>
    <cfRule type="expression" dxfId="1100" priority="408">
      <formula>IF(RIGHT(TEXT(AE96,"0.#"),1)=".",TRUE,FALSE)</formula>
    </cfRule>
  </conditionalFormatting>
  <conditionalFormatting sqref="AM95">
    <cfRule type="expression" dxfId="1099" priority="397">
      <formula>IF(RIGHT(TEXT(AM95,"0.#"),1)=".",FALSE,TRUE)</formula>
    </cfRule>
    <cfRule type="expression" dxfId="1098" priority="398">
      <formula>IF(RIGHT(TEXT(AM95,"0.#"),1)=".",TRUE,FALSE)</formula>
    </cfRule>
  </conditionalFormatting>
  <conditionalFormatting sqref="AE97">
    <cfRule type="expression" dxfId="1097" priority="405">
      <formula>IF(RIGHT(TEXT(AE97,"0.#"),1)=".",FALSE,TRUE)</formula>
    </cfRule>
    <cfRule type="expression" dxfId="1096" priority="406">
      <formula>IF(RIGHT(TEXT(AE97,"0.#"),1)=".",TRUE,FALSE)</formula>
    </cfRule>
  </conditionalFormatting>
  <conditionalFormatting sqref="AI97">
    <cfRule type="expression" dxfId="1095" priority="403">
      <formula>IF(RIGHT(TEXT(AI97,"0.#"),1)=".",FALSE,TRUE)</formula>
    </cfRule>
    <cfRule type="expression" dxfId="1094" priority="404">
      <formula>IF(RIGHT(TEXT(AI97,"0.#"),1)=".",TRUE,FALSE)</formula>
    </cfRule>
  </conditionalFormatting>
  <conditionalFormatting sqref="AI96">
    <cfRule type="expression" dxfId="1093" priority="401">
      <formula>IF(RIGHT(TEXT(AI96,"0.#"),1)=".",FALSE,TRUE)</formula>
    </cfRule>
    <cfRule type="expression" dxfId="1092" priority="402">
      <formula>IF(RIGHT(TEXT(AI96,"0.#"),1)=".",TRUE,FALSE)</formula>
    </cfRule>
  </conditionalFormatting>
  <conditionalFormatting sqref="AI95">
    <cfRule type="expression" dxfId="1091" priority="399">
      <formula>IF(RIGHT(TEXT(AI95,"0.#"),1)=".",FALSE,TRUE)</formula>
    </cfRule>
    <cfRule type="expression" dxfId="1090" priority="400">
      <formula>IF(RIGHT(TEXT(AI95,"0.#"),1)=".",TRUE,FALSE)</formula>
    </cfRule>
  </conditionalFormatting>
  <conditionalFormatting sqref="AM96">
    <cfRule type="expression" dxfId="1089" priority="395">
      <formula>IF(RIGHT(TEXT(AM96,"0.#"),1)=".",FALSE,TRUE)</formula>
    </cfRule>
    <cfRule type="expression" dxfId="1088" priority="396">
      <formula>IF(RIGHT(TEXT(AM96,"0.#"),1)=".",TRUE,FALSE)</formula>
    </cfRule>
  </conditionalFormatting>
  <conditionalFormatting sqref="AM97">
    <cfRule type="expression" dxfId="1087" priority="393">
      <formula>IF(RIGHT(TEXT(AM97,"0.#"),1)=".",FALSE,TRUE)</formula>
    </cfRule>
    <cfRule type="expression" dxfId="1086" priority="394">
      <formula>IF(RIGHT(TEXT(AM97,"0.#"),1)=".",TRUE,FALSE)</formula>
    </cfRule>
  </conditionalFormatting>
  <conditionalFormatting sqref="AQ95:AQ97">
    <cfRule type="expression" dxfId="1085" priority="391">
      <formula>IF(RIGHT(TEXT(AQ95,"0.#"),1)=".",FALSE,TRUE)</formula>
    </cfRule>
    <cfRule type="expression" dxfId="1084" priority="392">
      <formula>IF(RIGHT(TEXT(AQ95,"0.#"),1)=".",TRUE,FALSE)</formula>
    </cfRule>
  </conditionalFormatting>
  <conditionalFormatting sqref="AU95:AU97">
    <cfRule type="expression" dxfId="1083" priority="389">
      <formula>IF(RIGHT(TEXT(AU95,"0.#"),1)=".",FALSE,TRUE)</formula>
    </cfRule>
    <cfRule type="expression" dxfId="1082" priority="390">
      <formula>IF(RIGHT(TEXT(AU95,"0.#"),1)=".",TRUE,FALSE)</formula>
    </cfRule>
  </conditionalFormatting>
  <conditionalFormatting sqref="AE129">
    <cfRule type="expression" dxfId="1081" priority="387">
      <formula>IF(RIGHT(TEXT(AE129,"0.#"),1)=".",FALSE,TRUE)</formula>
    </cfRule>
    <cfRule type="expression" dxfId="1080" priority="388">
      <formula>IF(RIGHT(TEXT(AE129,"0.#"),1)=".",TRUE,FALSE)</formula>
    </cfRule>
  </conditionalFormatting>
  <conditionalFormatting sqref="AE130">
    <cfRule type="expression" dxfId="1079" priority="385">
      <formula>IF(RIGHT(TEXT(AE130,"0.#"),1)=".",FALSE,TRUE)</formula>
    </cfRule>
    <cfRule type="expression" dxfId="1078" priority="386">
      <formula>IF(RIGHT(TEXT(AE130,"0.#"),1)=".",TRUE,FALSE)</formula>
    </cfRule>
  </conditionalFormatting>
  <conditionalFormatting sqref="AM129">
    <cfRule type="expression" dxfId="1077" priority="375">
      <formula>IF(RIGHT(TEXT(AM129,"0.#"),1)=".",FALSE,TRUE)</formula>
    </cfRule>
    <cfRule type="expression" dxfId="1076" priority="376">
      <formula>IF(RIGHT(TEXT(AM129,"0.#"),1)=".",TRUE,FALSE)</formula>
    </cfRule>
  </conditionalFormatting>
  <conditionalFormatting sqref="AE131">
    <cfRule type="expression" dxfId="1075" priority="383">
      <formula>IF(RIGHT(TEXT(AE131,"0.#"),1)=".",FALSE,TRUE)</formula>
    </cfRule>
    <cfRule type="expression" dxfId="1074" priority="384">
      <formula>IF(RIGHT(TEXT(AE131,"0.#"),1)=".",TRUE,FALSE)</formula>
    </cfRule>
  </conditionalFormatting>
  <conditionalFormatting sqref="AI131">
    <cfRule type="expression" dxfId="1073" priority="381">
      <formula>IF(RIGHT(TEXT(AI131,"0.#"),1)=".",FALSE,TRUE)</formula>
    </cfRule>
    <cfRule type="expression" dxfId="1072" priority="382">
      <formula>IF(RIGHT(TEXT(AI131,"0.#"),1)=".",TRUE,FALSE)</formula>
    </cfRule>
  </conditionalFormatting>
  <conditionalFormatting sqref="AI130">
    <cfRule type="expression" dxfId="1071" priority="379">
      <formula>IF(RIGHT(TEXT(AI130,"0.#"),1)=".",FALSE,TRUE)</formula>
    </cfRule>
    <cfRule type="expression" dxfId="1070" priority="380">
      <formula>IF(RIGHT(TEXT(AI130,"0.#"),1)=".",TRUE,FALSE)</formula>
    </cfRule>
  </conditionalFormatting>
  <conditionalFormatting sqref="AI129">
    <cfRule type="expression" dxfId="1069" priority="377">
      <formula>IF(RIGHT(TEXT(AI129,"0.#"),1)=".",FALSE,TRUE)</formula>
    </cfRule>
    <cfRule type="expression" dxfId="1068" priority="378">
      <formula>IF(RIGHT(TEXT(AI129,"0.#"),1)=".",TRUE,FALSE)</formula>
    </cfRule>
  </conditionalFormatting>
  <conditionalFormatting sqref="AM130">
    <cfRule type="expression" dxfId="1067" priority="373">
      <formula>IF(RIGHT(TEXT(AM130,"0.#"),1)=".",FALSE,TRUE)</formula>
    </cfRule>
    <cfRule type="expression" dxfId="1066" priority="374">
      <formula>IF(RIGHT(TEXT(AM130,"0.#"),1)=".",TRUE,FALSE)</formula>
    </cfRule>
  </conditionalFormatting>
  <conditionalFormatting sqref="AM131">
    <cfRule type="expression" dxfId="1065" priority="371">
      <formula>IF(RIGHT(TEXT(AM131,"0.#"),1)=".",FALSE,TRUE)</formula>
    </cfRule>
    <cfRule type="expression" dxfId="1064" priority="372">
      <formula>IF(RIGHT(TEXT(AM131,"0.#"),1)=".",TRUE,FALSE)</formula>
    </cfRule>
  </conditionalFormatting>
  <conditionalFormatting sqref="AQ129:AQ131">
    <cfRule type="expression" dxfId="1063" priority="369">
      <formula>IF(RIGHT(TEXT(AQ129,"0.#"),1)=".",FALSE,TRUE)</formula>
    </cfRule>
    <cfRule type="expression" dxfId="1062" priority="370">
      <formula>IF(RIGHT(TEXT(AQ129,"0.#"),1)=".",TRUE,FALSE)</formula>
    </cfRule>
  </conditionalFormatting>
  <conditionalFormatting sqref="AU129:AU131">
    <cfRule type="expression" dxfId="1061" priority="367">
      <formula>IF(RIGHT(TEXT(AU129,"0.#"),1)=".",FALSE,TRUE)</formula>
    </cfRule>
    <cfRule type="expression" dxfId="1060" priority="368">
      <formula>IF(RIGHT(TEXT(AU129,"0.#"),1)=".",TRUE,FALSE)</formula>
    </cfRule>
  </conditionalFormatting>
  <conditionalFormatting sqref="AE163">
    <cfRule type="expression" dxfId="1059" priority="365">
      <formula>IF(RIGHT(TEXT(AE163,"0.#"),1)=".",FALSE,TRUE)</formula>
    </cfRule>
    <cfRule type="expression" dxfId="1058" priority="366">
      <formula>IF(RIGHT(TEXT(AE163,"0.#"),1)=".",TRUE,FALSE)</formula>
    </cfRule>
  </conditionalFormatting>
  <conditionalFormatting sqref="AE164">
    <cfRule type="expression" dxfId="1057" priority="363">
      <formula>IF(RIGHT(TEXT(AE164,"0.#"),1)=".",FALSE,TRUE)</formula>
    </cfRule>
    <cfRule type="expression" dxfId="1056" priority="364">
      <formula>IF(RIGHT(TEXT(AE164,"0.#"),1)=".",TRUE,FALSE)</formula>
    </cfRule>
  </conditionalFormatting>
  <conditionalFormatting sqref="AM163">
    <cfRule type="expression" dxfId="1055" priority="353">
      <formula>IF(RIGHT(TEXT(AM163,"0.#"),1)=".",FALSE,TRUE)</formula>
    </cfRule>
    <cfRule type="expression" dxfId="1054" priority="354">
      <formula>IF(RIGHT(TEXT(AM163,"0.#"),1)=".",TRUE,FALSE)</formula>
    </cfRule>
  </conditionalFormatting>
  <conditionalFormatting sqref="AE165">
    <cfRule type="expression" dxfId="1053" priority="361">
      <formula>IF(RIGHT(TEXT(AE165,"0.#"),1)=".",FALSE,TRUE)</formula>
    </cfRule>
    <cfRule type="expression" dxfId="1052" priority="362">
      <formula>IF(RIGHT(TEXT(AE165,"0.#"),1)=".",TRUE,FALSE)</formula>
    </cfRule>
  </conditionalFormatting>
  <conditionalFormatting sqref="AI165">
    <cfRule type="expression" dxfId="1051" priority="359">
      <formula>IF(RIGHT(TEXT(AI165,"0.#"),1)=".",FALSE,TRUE)</formula>
    </cfRule>
    <cfRule type="expression" dxfId="1050" priority="360">
      <formula>IF(RIGHT(TEXT(AI165,"0.#"),1)=".",TRUE,FALSE)</formula>
    </cfRule>
  </conditionalFormatting>
  <conditionalFormatting sqref="AI164">
    <cfRule type="expression" dxfId="1049" priority="357">
      <formula>IF(RIGHT(TEXT(AI164,"0.#"),1)=".",FALSE,TRUE)</formula>
    </cfRule>
    <cfRule type="expression" dxfId="1048" priority="358">
      <formula>IF(RIGHT(TEXT(AI164,"0.#"),1)=".",TRUE,FALSE)</formula>
    </cfRule>
  </conditionalFormatting>
  <conditionalFormatting sqref="AI163">
    <cfRule type="expression" dxfId="1047" priority="355">
      <formula>IF(RIGHT(TEXT(AI163,"0.#"),1)=".",FALSE,TRUE)</formula>
    </cfRule>
    <cfRule type="expression" dxfId="1046" priority="356">
      <formula>IF(RIGHT(TEXT(AI163,"0.#"),1)=".",TRUE,FALSE)</formula>
    </cfRule>
  </conditionalFormatting>
  <conditionalFormatting sqref="AM164">
    <cfRule type="expression" dxfId="1045" priority="351">
      <formula>IF(RIGHT(TEXT(AM164,"0.#"),1)=".",FALSE,TRUE)</formula>
    </cfRule>
    <cfRule type="expression" dxfId="1044" priority="352">
      <formula>IF(RIGHT(TEXT(AM164,"0.#"),1)=".",TRUE,FALSE)</formula>
    </cfRule>
  </conditionalFormatting>
  <conditionalFormatting sqref="AM165">
    <cfRule type="expression" dxfId="1043" priority="349">
      <formula>IF(RIGHT(TEXT(AM165,"0.#"),1)=".",FALSE,TRUE)</formula>
    </cfRule>
    <cfRule type="expression" dxfId="1042" priority="350">
      <formula>IF(RIGHT(TEXT(AM165,"0.#"),1)=".",TRUE,FALSE)</formula>
    </cfRule>
  </conditionalFormatting>
  <conditionalFormatting sqref="AQ163:AQ165">
    <cfRule type="expression" dxfId="1041" priority="347">
      <formula>IF(RIGHT(TEXT(AQ163,"0.#"),1)=".",FALSE,TRUE)</formula>
    </cfRule>
    <cfRule type="expression" dxfId="1040" priority="348">
      <formula>IF(RIGHT(TEXT(AQ163,"0.#"),1)=".",TRUE,FALSE)</formula>
    </cfRule>
  </conditionalFormatting>
  <conditionalFormatting sqref="AU163:AU165">
    <cfRule type="expression" dxfId="1039" priority="345">
      <formula>IF(RIGHT(TEXT(AU163,"0.#"),1)=".",FALSE,TRUE)</formula>
    </cfRule>
    <cfRule type="expression" dxfId="1038" priority="346">
      <formula>IF(RIGHT(TEXT(AU163,"0.#"),1)=".",TRUE,FALSE)</formula>
    </cfRule>
  </conditionalFormatting>
  <conditionalFormatting sqref="AE197">
    <cfRule type="expression" dxfId="1037" priority="343">
      <formula>IF(RIGHT(TEXT(AE197,"0.#"),1)=".",FALSE,TRUE)</formula>
    </cfRule>
    <cfRule type="expression" dxfId="1036" priority="344">
      <formula>IF(RIGHT(TEXT(AE197,"0.#"),1)=".",TRUE,FALSE)</formula>
    </cfRule>
  </conditionalFormatting>
  <conditionalFormatting sqref="AE198">
    <cfRule type="expression" dxfId="1035" priority="341">
      <formula>IF(RIGHT(TEXT(AE198,"0.#"),1)=".",FALSE,TRUE)</formula>
    </cfRule>
    <cfRule type="expression" dxfId="1034" priority="342">
      <formula>IF(RIGHT(TEXT(AE198,"0.#"),1)=".",TRUE,FALSE)</formula>
    </cfRule>
  </conditionalFormatting>
  <conditionalFormatting sqref="AM197">
    <cfRule type="expression" dxfId="1033" priority="331">
      <formula>IF(RIGHT(TEXT(AM197,"0.#"),1)=".",FALSE,TRUE)</formula>
    </cfRule>
    <cfRule type="expression" dxfId="1032" priority="332">
      <formula>IF(RIGHT(TEXT(AM197,"0.#"),1)=".",TRUE,FALSE)</formula>
    </cfRule>
  </conditionalFormatting>
  <conditionalFormatting sqref="AE199">
    <cfRule type="expression" dxfId="1031" priority="339">
      <formula>IF(RIGHT(TEXT(AE199,"0.#"),1)=".",FALSE,TRUE)</formula>
    </cfRule>
    <cfRule type="expression" dxfId="1030" priority="340">
      <formula>IF(RIGHT(TEXT(AE199,"0.#"),1)=".",TRUE,FALSE)</formula>
    </cfRule>
  </conditionalFormatting>
  <conditionalFormatting sqref="AI199">
    <cfRule type="expression" dxfId="1029" priority="337">
      <formula>IF(RIGHT(TEXT(AI199,"0.#"),1)=".",FALSE,TRUE)</formula>
    </cfRule>
    <cfRule type="expression" dxfId="1028" priority="338">
      <formula>IF(RIGHT(TEXT(AI199,"0.#"),1)=".",TRUE,FALSE)</formula>
    </cfRule>
  </conditionalFormatting>
  <conditionalFormatting sqref="AI198">
    <cfRule type="expression" dxfId="1027" priority="335">
      <formula>IF(RIGHT(TEXT(AI198,"0.#"),1)=".",FALSE,TRUE)</formula>
    </cfRule>
    <cfRule type="expression" dxfId="1026" priority="336">
      <formula>IF(RIGHT(TEXT(AI198,"0.#"),1)=".",TRUE,FALSE)</formula>
    </cfRule>
  </conditionalFormatting>
  <conditionalFormatting sqref="AI197">
    <cfRule type="expression" dxfId="1025" priority="333">
      <formula>IF(RIGHT(TEXT(AI197,"0.#"),1)=".",FALSE,TRUE)</formula>
    </cfRule>
    <cfRule type="expression" dxfId="1024" priority="334">
      <formula>IF(RIGHT(TEXT(AI197,"0.#"),1)=".",TRUE,FALSE)</formula>
    </cfRule>
  </conditionalFormatting>
  <conditionalFormatting sqref="AM198">
    <cfRule type="expression" dxfId="1023" priority="329">
      <formula>IF(RIGHT(TEXT(AM198,"0.#"),1)=".",FALSE,TRUE)</formula>
    </cfRule>
    <cfRule type="expression" dxfId="1022" priority="330">
      <formula>IF(RIGHT(TEXT(AM198,"0.#"),1)=".",TRUE,FALSE)</formula>
    </cfRule>
  </conditionalFormatting>
  <conditionalFormatting sqref="AM199">
    <cfRule type="expression" dxfId="1021" priority="327">
      <formula>IF(RIGHT(TEXT(AM199,"0.#"),1)=".",FALSE,TRUE)</formula>
    </cfRule>
    <cfRule type="expression" dxfId="1020" priority="328">
      <formula>IF(RIGHT(TEXT(AM199,"0.#"),1)=".",TRUE,FALSE)</formula>
    </cfRule>
  </conditionalFormatting>
  <conditionalFormatting sqref="AQ197:AQ199">
    <cfRule type="expression" dxfId="1019" priority="325">
      <formula>IF(RIGHT(TEXT(AQ197,"0.#"),1)=".",FALSE,TRUE)</formula>
    </cfRule>
    <cfRule type="expression" dxfId="1018" priority="326">
      <formula>IF(RIGHT(TEXT(AQ197,"0.#"),1)=".",TRUE,FALSE)</formula>
    </cfRule>
  </conditionalFormatting>
  <conditionalFormatting sqref="AU197:AU199">
    <cfRule type="expression" dxfId="1017" priority="323">
      <formula>IF(RIGHT(TEXT(AU197,"0.#"),1)=".",FALSE,TRUE)</formula>
    </cfRule>
    <cfRule type="expression" dxfId="1016" priority="324">
      <formula>IF(RIGHT(TEXT(AU197,"0.#"),1)=".",TRUE,FALSE)</formula>
    </cfRule>
  </conditionalFormatting>
  <conditionalFormatting sqref="AE134 AQ134">
    <cfRule type="expression" dxfId="1015" priority="321">
      <formula>IF(RIGHT(TEXT(AE134,"0.#"),1)=".",FALSE,TRUE)</formula>
    </cfRule>
    <cfRule type="expression" dxfId="1014" priority="322">
      <formula>IF(RIGHT(TEXT(AE134,"0.#"),1)=".",TRUE,FALSE)</formula>
    </cfRule>
  </conditionalFormatting>
  <conditionalFormatting sqref="AI134">
    <cfRule type="expression" dxfId="1013" priority="319">
      <formula>IF(RIGHT(TEXT(AI134,"0.#"),1)=".",FALSE,TRUE)</formula>
    </cfRule>
    <cfRule type="expression" dxfId="1012" priority="320">
      <formula>IF(RIGHT(TEXT(AI134,"0.#"),1)=".",TRUE,FALSE)</formula>
    </cfRule>
  </conditionalFormatting>
  <conditionalFormatting sqref="AM134">
    <cfRule type="expression" dxfId="1011" priority="317">
      <formula>IF(RIGHT(TEXT(AM134,"0.#"),1)=".",FALSE,TRUE)</formula>
    </cfRule>
    <cfRule type="expression" dxfId="1010" priority="318">
      <formula>IF(RIGHT(TEXT(AM134,"0.#"),1)=".",TRUE,FALSE)</formula>
    </cfRule>
  </conditionalFormatting>
  <conditionalFormatting sqref="AE135">
    <cfRule type="expression" dxfId="1009" priority="315">
      <formula>IF(RIGHT(TEXT(AE135,"0.#"),1)=".",FALSE,TRUE)</formula>
    </cfRule>
    <cfRule type="expression" dxfId="1008" priority="316">
      <formula>IF(RIGHT(TEXT(AE135,"0.#"),1)=".",TRUE,FALSE)</formula>
    </cfRule>
  </conditionalFormatting>
  <conditionalFormatting sqref="AI135">
    <cfRule type="expression" dxfId="1007" priority="313">
      <formula>IF(RIGHT(TEXT(AI135,"0.#"),1)=".",FALSE,TRUE)</formula>
    </cfRule>
    <cfRule type="expression" dxfId="1006" priority="314">
      <formula>IF(RIGHT(TEXT(AI135,"0.#"),1)=".",TRUE,FALSE)</formula>
    </cfRule>
  </conditionalFormatting>
  <conditionalFormatting sqref="AM135">
    <cfRule type="expression" dxfId="1005" priority="311">
      <formula>IF(RIGHT(TEXT(AM135,"0.#"),1)=".",FALSE,TRUE)</formula>
    </cfRule>
    <cfRule type="expression" dxfId="1004" priority="312">
      <formula>IF(RIGHT(TEXT(AM135,"0.#"),1)=".",TRUE,FALSE)</formula>
    </cfRule>
  </conditionalFormatting>
  <conditionalFormatting sqref="AQ135">
    <cfRule type="expression" dxfId="1003" priority="309">
      <formula>IF(RIGHT(TEXT(AQ135,"0.#"),1)=".",FALSE,TRUE)</formula>
    </cfRule>
    <cfRule type="expression" dxfId="1002" priority="310">
      <formula>IF(RIGHT(TEXT(AQ135,"0.#"),1)=".",TRUE,FALSE)</formula>
    </cfRule>
  </conditionalFormatting>
  <conditionalFormatting sqref="AU134">
    <cfRule type="expression" dxfId="1001" priority="307">
      <formula>IF(RIGHT(TEXT(AU134,"0.#"),1)=".",FALSE,TRUE)</formula>
    </cfRule>
    <cfRule type="expression" dxfId="1000" priority="308">
      <formula>IF(RIGHT(TEXT(AU134,"0.#"),1)=".",TRUE,FALSE)</formula>
    </cfRule>
  </conditionalFormatting>
  <conditionalFormatting sqref="AU135">
    <cfRule type="expression" dxfId="999" priority="305">
      <formula>IF(RIGHT(TEXT(AU135,"0.#"),1)=".",FALSE,TRUE)</formula>
    </cfRule>
    <cfRule type="expression" dxfId="998" priority="306">
      <formula>IF(RIGHT(TEXT(AU135,"0.#"),1)=".",TRUE,FALSE)</formula>
    </cfRule>
  </conditionalFormatting>
  <conditionalFormatting sqref="AE168 AQ168">
    <cfRule type="expression" dxfId="997" priority="303">
      <formula>IF(RIGHT(TEXT(AE168,"0.#"),1)=".",FALSE,TRUE)</formula>
    </cfRule>
    <cfRule type="expression" dxfId="996" priority="304">
      <formula>IF(RIGHT(TEXT(AE168,"0.#"),1)=".",TRUE,FALSE)</formula>
    </cfRule>
  </conditionalFormatting>
  <conditionalFormatting sqref="AI168">
    <cfRule type="expression" dxfId="995" priority="301">
      <formula>IF(RIGHT(TEXT(AI168,"0.#"),1)=".",FALSE,TRUE)</formula>
    </cfRule>
    <cfRule type="expression" dxfId="994" priority="302">
      <formula>IF(RIGHT(TEXT(AI168,"0.#"),1)=".",TRUE,FALSE)</formula>
    </cfRule>
  </conditionalFormatting>
  <conditionalFormatting sqref="AM168">
    <cfRule type="expression" dxfId="993" priority="299">
      <formula>IF(RIGHT(TEXT(AM168,"0.#"),1)=".",FALSE,TRUE)</formula>
    </cfRule>
    <cfRule type="expression" dxfId="992" priority="300">
      <formula>IF(RIGHT(TEXT(AM168,"0.#"),1)=".",TRUE,FALSE)</formula>
    </cfRule>
  </conditionalFormatting>
  <conditionalFormatting sqref="AE169">
    <cfRule type="expression" dxfId="991" priority="297">
      <formula>IF(RIGHT(TEXT(AE169,"0.#"),1)=".",FALSE,TRUE)</formula>
    </cfRule>
    <cfRule type="expression" dxfId="990" priority="298">
      <formula>IF(RIGHT(TEXT(AE169,"0.#"),1)=".",TRUE,FALSE)</formula>
    </cfRule>
  </conditionalFormatting>
  <conditionalFormatting sqref="AI169">
    <cfRule type="expression" dxfId="989" priority="295">
      <formula>IF(RIGHT(TEXT(AI169,"0.#"),1)=".",FALSE,TRUE)</formula>
    </cfRule>
    <cfRule type="expression" dxfId="988" priority="296">
      <formula>IF(RIGHT(TEXT(AI169,"0.#"),1)=".",TRUE,FALSE)</formula>
    </cfRule>
  </conditionalFormatting>
  <conditionalFormatting sqref="AM169">
    <cfRule type="expression" dxfId="987" priority="293">
      <formula>IF(RIGHT(TEXT(AM169,"0.#"),1)=".",FALSE,TRUE)</formula>
    </cfRule>
    <cfRule type="expression" dxfId="986" priority="294">
      <formula>IF(RIGHT(TEXT(AM169,"0.#"),1)=".",TRUE,FALSE)</formula>
    </cfRule>
  </conditionalFormatting>
  <conditionalFormatting sqref="AQ169">
    <cfRule type="expression" dxfId="985" priority="291">
      <formula>IF(RIGHT(TEXT(AQ169,"0.#"),1)=".",FALSE,TRUE)</formula>
    </cfRule>
    <cfRule type="expression" dxfId="984" priority="292">
      <formula>IF(RIGHT(TEXT(AQ169,"0.#"),1)=".",TRUE,FALSE)</formula>
    </cfRule>
  </conditionalFormatting>
  <conditionalFormatting sqref="AU168">
    <cfRule type="expression" dxfId="983" priority="289">
      <formula>IF(RIGHT(TEXT(AU168,"0.#"),1)=".",FALSE,TRUE)</formula>
    </cfRule>
    <cfRule type="expression" dxfId="982" priority="290">
      <formula>IF(RIGHT(TEXT(AU168,"0.#"),1)=".",TRUE,FALSE)</formula>
    </cfRule>
  </conditionalFormatting>
  <conditionalFormatting sqref="AU169">
    <cfRule type="expression" dxfId="981" priority="287">
      <formula>IF(RIGHT(TEXT(AU169,"0.#"),1)=".",FALSE,TRUE)</formula>
    </cfRule>
    <cfRule type="expression" dxfId="980" priority="288">
      <formula>IF(RIGHT(TEXT(AU169,"0.#"),1)=".",TRUE,FALSE)</formula>
    </cfRule>
  </conditionalFormatting>
  <conditionalFormatting sqref="AE90">
    <cfRule type="expression" dxfId="979" priority="285">
      <formula>IF(RIGHT(TEXT(AE90,"0.#"),1)=".",FALSE,TRUE)</formula>
    </cfRule>
    <cfRule type="expression" dxfId="978" priority="286">
      <formula>IF(RIGHT(TEXT(AE90,"0.#"),1)=".",TRUE,FALSE)</formula>
    </cfRule>
  </conditionalFormatting>
  <conditionalFormatting sqref="AE91">
    <cfRule type="expression" dxfId="977" priority="283">
      <formula>IF(RIGHT(TEXT(AE91,"0.#"),1)=".",FALSE,TRUE)</formula>
    </cfRule>
    <cfRule type="expression" dxfId="976" priority="284">
      <formula>IF(RIGHT(TEXT(AE91,"0.#"),1)=".",TRUE,FALSE)</formula>
    </cfRule>
  </conditionalFormatting>
  <conditionalFormatting sqref="AM90">
    <cfRule type="expression" dxfId="975" priority="273">
      <formula>IF(RIGHT(TEXT(AM90,"0.#"),1)=".",FALSE,TRUE)</formula>
    </cfRule>
    <cfRule type="expression" dxfId="974" priority="274">
      <formula>IF(RIGHT(TEXT(AM90,"0.#"),1)=".",TRUE,FALSE)</formula>
    </cfRule>
  </conditionalFormatting>
  <conditionalFormatting sqref="AE92">
    <cfRule type="expression" dxfId="973" priority="281">
      <formula>IF(RIGHT(TEXT(AE92,"0.#"),1)=".",FALSE,TRUE)</formula>
    </cfRule>
    <cfRule type="expression" dxfId="972" priority="282">
      <formula>IF(RIGHT(TEXT(AE92,"0.#"),1)=".",TRUE,FALSE)</formula>
    </cfRule>
  </conditionalFormatting>
  <conditionalFormatting sqref="AI92">
    <cfRule type="expression" dxfId="971" priority="279">
      <formula>IF(RIGHT(TEXT(AI92,"0.#"),1)=".",FALSE,TRUE)</formula>
    </cfRule>
    <cfRule type="expression" dxfId="970" priority="280">
      <formula>IF(RIGHT(TEXT(AI92,"0.#"),1)=".",TRUE,FALSE)</formula>
    </cfRule>
  </conditionalFormatting>
  <conditionalFormatting sqref="AI91">
    <cfRule type="expression" dxfId="969" priority="277">
      <formula>IF(RIGHT(TEXT(AI91,"0.#"),1)=".",FALSE,TRUE)</formula>
    </cfRule>
    <cfRule type="expression" dxfId="968" priority="278">
      <formula>IF(RIGHT(TEXT(AI91,"0.#"),1)=".",TRUE,FALSE)</formula>
    </cfRule>
  </conditionalFormatting>
  <conditionalFormatting sqref="AI90">
    <cfRule type="expression" dxfId="967" priority="275">
      <formula>IF(RIGHT(TEXT(AI90,"0.#"),1)=".",FALSE,TRUE)</formula>
    </cfRule>
    <cfRule type="expression" dxfId="966" priority="276">
      <formula>IF(RIGHT(TEXT(AI90,"0.#"),1)=".",TRUE,FALSE)</formula>
    </cfRule>
  </conditionalFormatting>
  <conditionalFormatting sqref="AM91">
    <cfRule type="expression" dxfId="965" priority="271">
      <formula>IF(RIGHT(TEXT(AM91,"0.#"),1)=".",FALSE,TRUE)</formula>
    </cfRule>
    <cfRule type="expression" dxfId="964" priority="272">
      <formula>IF(RIGHT(TEXT(AM91,"0.#"),1)=".",TRUE,FALSE)</formula>
    </cfRule>
  </conditionalFormatting>
  <conditionalFormatting sqref="AM92">
    <cfRule type="expression" dxfId="963" priority="269">
      <formula>IF(RIGHT(TEXT(AM92,"0.#"),1)=".",FALSE,TRUE)</formula>
    </cfRule>
    <cfRule type="expression" dxfId="962" priority="270">
      <formula>IF(RIGHT(TEXT(AM92,"0.#"),1)=".",TRUE,FALSE)</formula>
    </cfRule>
  </conditionalFormatting>
  <conditionalFormatting sqref="AQ90:AQ92">
    <cfRule type="expression" dxfId="961" priority="267">
      <formula>IF(RIGHT(TEXT(AQ90,"0.#"),1)=".",FALSE,TRUE)</formula>
    </cfRule>
    <cfRule type="expression" dxfId="960" priority="268">
      <formula>IF(RIGHT(TEXT(AQ90,"0.#"),1)=".",TRUE,FALSE)</formula>
    </cfRule>
  </conditionalFormatting>
  <conditionalFormatting sqref="AU90:AU92">
    <cfRule type="expression" dxfId="959" priority="265">
      <formula>IF(RIGHT(TEXT(AU90,"0.#"),1)=".",FALSE,TRUE)</formula>
    </cfRule>
    <cfRule type="expression" dxfId="958" priority="266">
      <formula>IF(RIGHT(TEXT(AU90,"0.#"),1)=".",TRUE,FALSE)</formula>
    </cfRule>
  </conditionalFormatting>
  <conditionalFormatting sqref="AE85">
    <cfRule type="expression" dxfId="957" priority="263">
      <formula>IF(RIGHT(TEXT(AE85,"0.#"),1)=".",FALSE,TRUE)</formula>
    </cfRule>
    <cfRule type="expression" dxfId="956" priority="264">
      <formula>IF(RIGHT(TEXT(AE85,"0.#"),1)=".",TRUE,FALSE)</formula>
    </cfRule>
  </conditionalFormatting>
  <conditionalFormatting sqref="AE86">
    <cfRule type="expression" dxfId="955" priority="261">
      <formula>IF(RIGHT(TEXT(AE86,"0.#"),1)=".",FALSE,TRUE)</formula>
    </cfRule>
    <cfRule type="expression" dxfId="954" priority="262">
      <formula>IF(RIGHT(TEXT(AE86,"0.#"),1)=".",TRUE,FALSE)</formula>
    </cfRule>
  </conditionalFormatting>
  <conditionalFormatting sqref="AM85">
    <cfRule type="expression" dxfId="953" priority="251">
      <formula>IF(RIGHT(TEXT(AM85,"0.#"),1)=".",FALSE,TRUE)</formula>
    </cfRule>
    <cfRule type="expression" dxfId="952" priority="252">
      <formula>IF(RIGHT(TEXT(AM85,"0.#"),1)=".",TRUE,FALSE)</formula>
    </cfRule>
  </conditionalFormatting>
  <conditionalFormatting sqref="AE87">
    <cfRule type="expression" dxfId="951" priority="259">
      <formula>IF(RIGHT(TEXT(AE87,"0.#"),1)=".",FALSE,TRUE)</formula>
    </cfRule>
    <cfRule type="expression" dxfId="950" priority="260">
      <formula>IF(RIGHT(TEXT(AE87,"0.#"),1)=".",TRUE,FALSE)</formula>
    </cfRule>
  </conditionalFormatting>
  <conditionalFormatting sqref="AI87">
    <cfRule type="expression" dxfId="949" priority="257">
      <formula>IF(RIGHT(TEXT(AI87,"0.#"),1)=".",FALSE,TRUE)</formula>
    </cfRule>
    <cfRule type="expression" dxfId="948" priority="258">
      <formula>IF(RIGHT(TEXT(AI87,"0.#"),1)=".",TRUE,FALSE)</formula>
    </cfRule>
  </conditionalFormatting>
  <conditionalFormatting sqref="AI86">
    <cfRule type="expression" dxfId="947" priority="255">
      <formula>IF(RIGHT(TEXT(AI86,"0.#"),1)=".",FALSE,TRUE)</formula>
    </cfRule>
    <cfRule type="expression" dxfId="946" priority="256">
      <formula>IF(RIGHT(TEXT(AI86,"0.#"),1)=".",TRUE,FALSE)</formula>
    </cfRule>
  </conditionalFormatting>
  <conditionalFormatting sqref="AI85">
    <cfRule type="expression" dxfId="945" priority="253">
      <formula>IF(RIGHT(TEXT(AI85,"0.#"),1)=".",FALSE,TRUE)</formula>
    </cfRule>
    <cfRule type="expression" dxfId="944" priority="254">
      <formula>IF(RIGHT(TEXT(AI85,"0.#"),1)=".",TRUE,FALSE)</formula>
    </cfRule>
  </conditionalFormatting>
  <conditionalFormatting sqref="AM86">
    <cfRule type="expression" dxfId="943" priority="249">
      <formula>IF(RIGHT(TEXT(AM86,"0.#"),1)=".",FALSE,TRUE)</formula>
    </cfRule>
    <cfRule type="expression" dxfId="942" priority="250">
      <formula>IF(RIGHT(TEXT(AM86,"0.#"),1)=".",TRUE,FALSE)</formula>
    </cfRule>
  </conditionalFormatting>
  <conditionalFormatting sqref="AM87">
    <cfRule type="expression" dxfId="941" priority="247">
      <formula>IF(RIGHT(TEXT(AM87,"0.#"),1)=".",FALSE,TRUE)</formula>
    </cfRule>
    <cfRule type="expression" dxfId="940" priority="248">
      <formula>IF(RIGHT(TEXT(AM87,"0.#"),1)=".",TRUE,FALSE)</formula>
    </cfRule>
  </conditionalFormatting>
  <conditionalFormatting sqref="AQ85:AQ87">
    <cfRule type="expression" dxfId="939" priority="245">
      <formula>IF(RIGHT(TEXT(AQ85,"0.#"),1)=".",FALSE,TRUE)</formula>
    </cfRule>
    <cfRule type="expression" dxfId="938" priority="246">
      <formula>IF(RIGHT(TEXT(AQ85,"0.#"),1)=".",TRUE,FALSE)</formula>
    </cfRule>
  </conditionalFormatting>
  <conditionalFormatting sqref="AU85:AU87">
    <cfRule type="expression" dxfId="937" priority="243">
      <formula>IF(RIGHT(TEXT(AU85,"0.#"),1)=".",FALSE,TRUE)</formula>
    </cfRule>
    <cfRule type="expression" dxfId="936" priority="244">
      <formula>IF(RIGHT(TEXT(AU85,"0.#"),1)=".",TRUE,FALSE)</formula>
    </cfRule>
  </conditionalFormatting>
  <conditionalFormatting sqref="AE124">
    <cfRule type="expression" dxfId="935" priority="241">
      <formula>IF(RIGHT(TEXT(AE124,"0.#"),1)=".",FALSE,TRUE)</formula>
    </cfRule>
    <cfRule type="expression" dxfId="934" priority="242">
      <formula>IF(RIGHT(TEXT(AE124,"0.#"),1)=".",TRUE,FALSE)</formula>
    </cfRule>
  </conditionalFormatting>
  <conditionalFormatting sqref="AE125">
    <cfRule type="expression" dxfId="933" priority="239">
      <formula>IF(RIGHT(TEXT(AE125,"0.#"),1)=".",FALSE,TRUE)</formula>
    </cfRule>
    <cfRule type="expression" dxfId="932" priority="240">
      <formula>IF(RIGHT(TEXT(AE125,"0.#"),1)=".",TRUE,FALSE)</formula>
    </cfRule>
  </conditionalFormatting>
  <conditionalFormatting sqref="AM124">
    <cfRule type="expression" dxfId="931" priority="229">
      <formula>IF(RIGHT(TEXT(AM124,"0.#"),1)=".",FALSE,TRUE)</formula>
    </cfRule>
    <cfRule type="expression" dxfId="930" priority="230">
      <formula>IF(RIGHT(TEXT(AM124,"0.#"),1)=".",TRUE,FALSE)</formula>
    </cfRule>
  </conditionalFormatting>
  <conditionalFormatting sqref="AE126">
    <cfRule type="expression" dxfId="929" priority="237">
      <formula>IF(RIGHT(TEXT(AE126,"0.#"),1)=".",FALSE,TRUE)</formula>
    </cfRule>
    <cfRule type="expression" dxfId="928" priority="238">
      <formula>IF(RIGHT(TEXT(AE126,"0.#"),1)=".",TRUE,FALSE)</formula>
    </cfRule>
  </conditionalFormatting>
  <conditionalFormatting sqref="AI126">
    <cfRule type="expression" dxfId="927" priority="235">
      <formula>IF(RIGHT(TEXT(AI126,"0.#"),1)=".",FALSE,TRUE)</formula>
    </cfRule>
    <cfRule type="expression" dxfId="926" priority="236">
      <formula>IF(RIGHT(TEXT(AI126,"0.#"),1)=".",TRUE,FALSE)</formula>
    </cfRule>
  </conditionalFormatting>
  <conditionalFormatting sqref="AI125">
    <cfRule type="expression" dxfId="925" priority="233">
      <formula>IF(RIGHT(TEXT(AI125,"0.#"),1)=".",FALSE,TRUE)</formula>
    </cfRule>
    <cfRule type="expression" dxfId="924" priority="234">
      <formula>IF(RIGHT(TEXT(AI125,"0.#"),1)=".",TRUE,FALSE)</formula>
    </cfRule>
  </conditionalFormatting>
  <conditionalFormatting sqref="AI124">
    <cfRule type="expression" dxfId="923" priority="231">
      <formula>IF(RIGHT(TEXT(AI124,"0.#"),1)=".",FALSE,TRUE)</formula>
    </cfRule>
    <cfRule type="expression" dxfId="922" priority="232">
      <formula>IF(RIGHT(TEXT(AI124,"0.#"),1)=".",TRUE,FALSE)</formula>
    </cfRule>
  </conditionalFormatting>
  <conditionalFormatting sqref="AM125">
    <cfRule type="expression" dxfId="921" priority="227">
      <formula>IF(RIGHT(TEXT(AM125,"0.#"),1)=".",FALSE,TRUE)</formula>
    </cfRule>
    <cfRule type="expression" dxfId="920" priority="228">
      <formula>IF(RIGHT(TEXT(AM125,"0.#"),1)=".",TRUE,FALSE)</formula>
    </cfRule>
  </conditionalFormatting>
  <conditionalFormatting sqref="AM126">
    <cfRule type="expression" dxfId="919" priority="225">
      <formula>IF(RIGHT(TEXT(AM126,"0.#"),1)=".",FALSE,TRUE)</formula>
    </cfRule>
    <cfRule type="expression" dxfId="918" priority="226">
      <formula>IF(RIGHT(TEXT(AM126,"0.#"),1)=".",TRUE,FALSE)</formula>
    </cfRule>
  </conditionalFormatting>
  <conditionalFormatting sqref="AQ124:AQ126">
    <cfRule type="expression" dxfId="917" priority="223">
      <formula>IF(RIGHT(TEXT(AQ124,"0.#"),1)=".",FALSE,TRUE)</formula>
    </cfRule>
    <cfRule type="expression" dxfId="916" priority="224">
      <formula>IF(RIGHT(TEXT(AQ124,"0.#"),1)=".",TRUE,FALSE)</formula>
    </cfRule>
  </conditionalFormatting>
  <conditionalFormatting sqref="AU124:AU126">
    <cfRule type="expression" dxfId="915" priority="221">
      <formula>IF(RIGHT(TEXT(AU124,"0.#"),1)=".",FALSE,TRUE)</formula>
    </cfRule>
    <cfRule type="expression" dxfId="914" priority="222">
      <formula>IF(RIGHT(TEXT(AU124,"0.#"),1)=".",TRUE,FALSE)</formula>
    </cfRule>
  </conditionalFormatting>
  <conditionalFormatting sqref="AE119">
    <cfRule type="expression" dxfId="913" priority="219">
      <formula>IF(RIGHT(TEXT(AE119,"0.#"),1)=".",FALSE,TRUE)</formula>
    </cfRule>
    <cfRule type="expression" dxfId="912" priority="220">
      <formula>IF(RIGHT(TEXT(AE119,"0.#"),1)=".",TRUE,FALSE)</formula>
    </cfRule>
  </conditionalFormatting>
  <conditionalFormatting sqref="AE120">
    <cfRule type="expression" dxfId="911" priority="217">
      <formula>IF(RIGHT(TEXT(AE120,"0.#"),1)=".",FALSE,TRUE)</formula>
    </cfRule>
    <cfRule type="expression" dxfId="910" priority="218">
      <formula>IF(RIGHT(TEXT(AE120,"0.#"),1)=".",TRUE,FALSE)</formula>
    </cfRule>
  </conditionalFormatting>
  <conditionalFormatting sqref="AM119">
    <cfRule type="expression" dxfId="909" priority="207">
      <formula>IF(RIGHT(TEXT(AM119,"0.#"),1)=".",FALSE,TRUE)</formula>
    </cfRule>
    <cfRule type="expression" dxfId="908" priority="208">
      <formula>IF(RIGHT(TEXT(AM119,"0.#"),1)=".",TRUE,FALSE)</formula>
    </cfRule>
  </conditionalFormatting>
  <conditionalFormatting sqref="AE121">
    <cfRule type="expression" dxfId="907" priority="215">
      <formula>IF(RIGHT(TEXT(AE121,"0.#"),1)=".",FALSE,TRUE)</formula>
    </cfRule>
    <cfRule type="expression" dxfId="906" priority="216">
      <formula>IF(RIGHT(TEXT(AE121,"0.#"),1)=".",TRUE,FALSE)</formula>
    </cfRule>
  </conditionalFormatting>
  <conditionalFormatting sqref="AI121">
    <cfRule type="expression" dxfId="905" priority="213">
      <formula>IF(RIGHT(TEXT(AI121,"0.#"),1)=".",FALSE,TRUE)</formula>
    </cfRule>
    <cfRule type="expression" dxfId="904" priority="214">
      <formula>IF(RIGHT(TEXT(AI121,"0.#"),1)=".",TRUE,FALSE)</formula>
    </cfRule>
  </conditionalFormatting>
  <conditionalFormatting sqref="AI120">
    <cfRule type="expression" dxfId="903" priority="211">
      <formula>IF(RIGHT(TEXT(AI120,"0.#"),1)=".",FALSE,TRUE)</formula>
    </cfRule>
    <cfRule type="expression" dxfId="902" priority="212">
      <formula>IF(RIGHT(TEXT(AI120,"0.#"),1)=".",TRUE,FALSE)</formula>
    </cfRule>
  </conditionalFormatting>
  <conditionalFormatting sqref="AI119">
    <cfRule type="expression" dxfId="901" priority="209">
      <formula>IF(RIGHT(TEXT(AI119,"0.#"),1)=".",FALSE,TRUE)</formula>
    </cfRule>
    <cfRule type="expression" dxfId="900" priority="210">
      <formula>IF(RIGHT(TEXT(AI119,"0.#"),1)=".",TRUE,FALSE)</formula>
    </cfRule>
  </conditionalFormatting>
  <conditionalFormatting sqref="AM120">
    <cfRule type="expression" dxfId="899" priority="205">
      <formula>IF(RIGHT(TEXT(AM120,"0.#"),1)=".",FALSE,TRUE)</formula>
    </cfRule>
    <cfRule type="expression" dxfId="898" priority="206">
      <formula>IF(RIGHT(TEXT(AM120,"0.#"),1)=".",TRUE,FALSE)</formula>
    </cfRule>
  </conditionalFormatting>
  <conditionalFormatting sqref="AM121">
    <cfRule type="expression" dxfId="897" priority="203">
      <formula>IF(RIGHT(TEXT(AM121,"0.#"),1)=".",FALSE,TRUE)</formula>
    </cfRule>
    <cfRule type="expression" dxfId="896" priority="204">
      <formula>IF(RIGHT(TEXT(AM121,"0.#"),1)=".",TRUE,FALSE)</formula>
    </cfRule>
  </conditionalFormatting>
  <conditionalFormatting sqref="AQ119:AQ121">
    <cfRule type="expression" dxfId="895" priority="201">
      <formula>IF(RIGHT(TEXT(AQ119,"0.#"),1)=".",FALSE,TRUE)</formula>
    </cfRule>
    <cfRule type="expression" dxfId="894" priority="202">
      <formula>IF(RIGHT(TEXT(AQ119,"0.#"),1)=".",TRUE,FALSE)</formula>
    </cfRule>
  </conditionalFormatting>
  <conditionalFormatting sqref="AU119:AU121">
    <cfRule type="expression" dxfId="893" priority="199">
      <formula>IF(RIGHT(TEXT(AU119,"0.#"),1)=".",FALSE,TRUE)</formula>
    </cfRule>
    <cfRule type="expression" dxfId="892" priority="200">
      <formula>IF(RIGHT(TEXT(AU119,"0.#"),1)=".",TRUE,FALSE)</formula>
    </cfRule>
  </conditionalFormatting>
  <conditionalFormatting sqref="AE158">
    <cfRule type="expression" dxfId="891" priority="197">
      <formula>IF(RIGHT(TEXT(AE158,"0.#"),1)=".",FALSE,TRUE)</formula>
    </cfRule>
    <cfRule type="expression" dxfId="890" priority="198">
      <formula>IF(RIGHT(TEXT(AE158,"0.#"),1)=".",TRUE,FALSE)</formula>
    </cfRule>
  </conditionalFormatting>
  <conditionalFormatting sqref="AE159">
    <cfRule type="expression" dxfId="889" priority="195">
      <formula>IF(RIGHT(TEXT(AE159,"0.#"),1)=".",FALSE,TRUE)</formula>
    </cfRule>
    <cfRule type="expression" dxfId="888" priority="196">
      <formula>IF(RIGHT(TEXT(AE159,"0.#"),1)=".",TRUE,FALSE)</formula>
    </cfRule>
  </conditionalFormatting>
  <conditionalFormatting sqref="AM158">
    <cfRule type="expression" dxfId="887" priority="185">
      <formula>IF(RIGHT(TEXT(AM158,"0.#"),1)=".",FALSE,TRUE)</formula>
    </cfRule>
    <cfRule type="expression" dxfId="886" priority="186">
      <formula>IF(RIGHT(TEXT(AM158,"0.#"),1)=".",TRUE,FALSE)</formula>
    </cfRule>
  </conditionalFormatting>
  <conditionalFormatting sqref="AE160">
    <cfRule type="expression" dxfId="885" priority="193">
      <formula>IF(RIGHT(TEXT(AE160,"0.#"),1)=".",FALSE,TRUE)</formula>
    </cfRule>
    <cfRule type="expression" dxfId="884" priority="194">
      <formula>IF(RIGHT(TEXT(AE160,"0.#"),1)=".",TRUE,FALSE)</formula>
    </cfRule>
  </conditionalFormatting>
  <conditionalFormatting sqref="AI160">
    <cfRule type="expression" dxfId="883" priority="191">
      <formula>IF(RIGHT(TEXT(AI160,"0.#"),1)=".",FALSE,TRUE)</formula>
    </cfRule>
    <cfRule type="expression" dxfId="882" priority="192">
      <formula>IF(RIGHT(TEXT(AI160,"0.#"),1)=".",TRUE,FALSE)</formula>
    </cfRule>
  </conditionalFormatting>
  <conditionalFormatting sqref="AI159">
    <cfRule type="expression" dxfId="881" priority="189">
      <formula>IF(RIGHT(TEXT(AI159,"0.#"),1)=".",FALSE,TRUE)</formula>
    </cfRule>
    <cfRule type="expression" dxfId="880" priority="190">
      <formula>IF(RIGHT(TEXT(AI159,"0.#"),1)=".",TRUE,FALSE)</formula>
    </cfRule>
  </conditionalFormatting>
  <conditionalFormatting sqref="AI158">
    <cfRule type="expression" dxfId="879" priority="187">
      <formula>IF(RIGHT(TEXT(AI158,"0.#"),1)=".",FALSE,TRUE)</formula>
    </cfRule>
    <cfRule type="expression" dxfId="878" priority="188">
      <formula>IF(RIGHT(TEXT(AI158,"0.#"),1)=".",TRUE,FALSE)</formula>
    </cfRule>
  </conditionalFormatting>
  <conditionalFormatting sqref="AM159">
    <cfRule type="expression" dxfId="877" priority="183">
      <formula>IF(RIGHT(TEXT(AM159,"0.#"),1)=".",FALSE,TRUE)</formula>
    </cfRule>
    <cfRule type="expression" dxfId="876" priority="184">
      <formula>IF(RIGHT(TEXT(AM159,"0.#"),1)=".",TRUE,FALSE)</formula>
    </cfRule>
  </conditionalFormatting>
  <conditionalFormatting sqref="AM160">
    <cfRule type="expression" dxfId="875" priority="181">
      <formula>IF(RIGHT(TEXT(AM160,"0.#"),1)=".",FALSE,TRUE)</formula>
    </cfRule>
    <cfRule type="expression" dxfId="874" priority="182">
      <formula>IF(RIGHT(TEXT(AM160,"0.#"),1)=".",TRUE,FALSE)</formula>
    </cfRule>
  </conditionalFormatting>
  <conditionalFormatting sqref="AQ158:AQ160">
    <cfRule type="expression" dxfId="873" priority="179">
      <formula>IF(RIGHT(TEXT(AQ158,"0.#"),1)=".",FALSE,TRUE)</formula>
    </cfRule>
    <cfRule type="expression" dxfId="872" priority="180">
      <formula>IF(RIGHT(TEXT(AQ158,"0.#"),1)=".",TRUE,FALSE)</formula>
    </cfRule>
  </conditionalFormatting>
  <conditionalFormatting sqref="AU158:AU160">
    <cfRule type="expression" dxfId="871" priority="177">
      <formula>IF(RIGHT(TEXT(AU158,"0.#"),1)=".",FALSE,TRUE)</formula>
    </cfRule>
    <cfRule type="expression" dxfId="870" priority="178">
      <formula>IF(RIGHT(TEXT(AU158,"0.#"),1)=".",TRUE,FALSE)</formula>
    </cfRule>
  </conditionalFormatting>
  <conditionalFormatting sqref="AE153">
    <cfRule type="expression" dxfId="869" priority="175">
      <formula>IF(RIGHT(TEXT(AE153,"0.#"),1)=".",FALSE,TRUE)</formula>
    </cfRule>
    <cfRule type="expression" dxfId="868" priority="176">
      <formula>IF(RIGHT(TEXT(AE153,"0.#"),1)=".",TRUE,FALSE)</formula>
    </cfRule>
  </conditionalFormatting>
  <conditionalFormatting sqref="AE154">
    <cfRule type="expression" dxfId="867" priority="173">
      <formula>IF(RIGHT(TEXT(AE154,"0.#"),1)=".",FALSE,TRUE)</formula>
    </cfRule>
    <cfRule type="expression" dxfId="866" priority="174">
      <formula>IF(RIGHT(TEXT(AE154,"0.#"),1)=".",TRUE,FALSE)</formula>
    </cfRule>
  </conditionalFormatting>
  <conditionalFormatting sqref="AM153">
    <cfRule type="expression" dxfId="865" priority="163">
      <formula>IF(RIGHT(TEXT(AM153,"0.#"),1)=".",FALSE,TRUE)</formula>
    </cfRule>
    <cfRule type="expression" dxfId="864" priority="164">
      <formula>IF(RIGHT(TEXT(AM153,"0.#"),1)=".",TRUE,FALSE)</formula>
    </cfRule>
  </conditionalFormatting>
  <conditionalFormatting sqref="AE155">
    <cfRule type="expression" dxfId="863" priority="171">
      <formula>IF(RIGHT(TEXT(AE155,"0.#"),1)=".",FALSE,TRUE)</formula>
    </cfRule>
    <cfRule type="expression" dxfId="862" priority="172">
      <formula>IF(RIGHT(TEXT(AE155,"0.#"),1)=".",TRUE,FALSE)</formula>
    </cfRule>
  </conditionalFormatting>
  <conditionalFormatting sqref="AI155">
    <cfRule type="expression" dxfId="861" priority="169">
      <formula>IF(RIGHT(TEXT(AI155,"0.#"),1)=".",FALSE,TRUE)</formula>
    </cfRule>
    <cfRule type="expression" dxfId="860" priority="170">
      <formula>IF(RIGHT(TEXT(AI155,"0.#"),1)=".",TRUE,FALSE)</formula>
    </cfRule>
  </conditionalFormatting>
  <conditionalFormatting sqref="AI154">
    <cfRule type="expression" dxfId="859" priority="167">
      <formula>IF(RIGHT(TEXT(AI154,"0.#"),1)=".",FALSE,TRUE)</formula>
    </cfRule>
    <cfRule type="expression" dxfId="858" priority="168">
      <formula>IF(RIGHT(TEXT(AI154,"0.#"),1)=".",TRUE,FALSE)</formula>
    </cfRule>
  </conditionalFormatting>
  <conditionalFormatting sqref="AI153">
    <cfRule type="expression" dxfId="857" priority="165">
      <formula>IF(RIGHT(TEXT(AI153,"0.#"),1)=".",FALSE,TRUE)</formula>
    </cfRule>
    <cfRule type="expression" dxfId="856" priority="166">
      <formula>IF(RIGHT(TEXT(AI153,"0.#"),1)=".",TRUE,FALSE)</formula>
    </cfRule>
  </conditionalFormatting>
  <conditionalFormatting sqref="AM154">
    <cfRule type="expression" dxfId="855" priority="161">
      <formula>IF(RIGHT(TEXT(AM154,"0.#"),1)=".",FALSE,TRUE)</formula>
    </cfRule>
    <cfRule type="expression" dxfId="854" priority="162">
      <formula>IF(RIGHT(TEXT(AM154,"0.#"),1)=".",TRUE,FALSE)</formula>
    </cfRule>
  </conditionalFormatting>
  <conditionalFormatting sqref="AM155">
    <cfRule type="expression" dxfId="853" priority="159">
      <formula>IF(RIGHT(TEXT(AM155,"0.#"),1)=".",FALSE,TRUE)</formula>
    </cfRule>
    <cfRule type="expression" dxfId="852" priority="160">
      <formula>IF(RIGHT(TEXT(AM155,"0.#"),1)=".",TRUE,FALSE)</formula>
    </cfRule>
  </conditionalFormatting>
  <conditionalFormatting sqref="AQ153:AQ155">
    <cfRule type="expression" dxfId="851" priority="157">
      <formula>IF(RIGHT(TEXT(AQ153,"0.#"),1)=".",FALSE,TRUE)</formula>
    </cfRule>
    <cfRule type="expression" dxfId="850" priority="158">
      <formula>IF(RIGHT(TEXT(AQ153,"0.#"),1)=".",TRUE,FALSE)</formula>
    </cfRule>
  </conditionalFormatting>
  <conditionalFormatting sqref="AU153:AU155">
    <cfRule type="expression" dxfId="849" priority="155">
      <formula>IF(RIGHT(TEXT(AU153,"0.#"),1)=".",FALSE,TRUE)</formula>
    </cfRule>
    <cfRule type="expression" dxfId="848" priority="156">
      <formula>IF(RIGHT(TEXT(AU153,"0.#"),1)=".",TRUE,FALSE)</formula>
    </cfRule>
  </conditionalFormatting>
  <conditionalFormatting sqref="AE192">
    <cfRule type="expression" dxfId="847" priority="153">
      <formula>IF(RIGHT(TEXT(AE192,"0.#"),1)=".",FALSE,TRUE)</formula>
    </cfRule>
    <cfRule type="expression" dxfId="846" priority="154">
      <formula>IF(RIGHT(TEXT(AE192,"0.#"),1)=".",TRUE,FALSE)</formula>
    </cfRule>
  </conditionalFormatting>
  <conditionalFormatting sqref="AE193">
    <cfRule type="expression" dxfId="845" priority="151">
      <formula>IF(RIGHT(TEXT(AE193,"0.#"),1)=".",FALSE,TRUE)</formula>
    </cfRule>
    <cfRule type="expression" dxfId="844" priority="152">
      <formula>IF(RIGHT(TEXT(AE193,"0.#"),1)=".",TRUE,FALSE)</formula>
    </cfRule>
  </conditionalFormatting>
  <conditionalFormatting sqref="AM192">
    <cfRule type="expression" dxfId="843" priority="141">
      <formula>IF(RIGHT(TEXT(AM192,"0.#"),1)=".",FALSE,TRUE)</formula>
    </cfRule>
    <cfRule type="expression" dxfId="842" priority="142">
      <formula>IF(RIGHT(TEXT(AM192,"0.#"),1)=".",TRUE,FALSE)</formula>
    </cfRule>
  </conditionalFormatting>
  <conditionalFormatting sqref="AE194">
    <cfRule type="expression" dxfId="841" priority="149">
      <formula>IF(RIGHT(TEXT(AE194,"0.#"),1)=".",FALSE,TRUE)</formula>
    </cfRule>
    <cfRule type="expression" dxfId="840" priority="150">
      <formula>IF(RIGHT(TEXT(AE194,"0.#"),1)=".",TRUE,FALSE)</formula>
    </cfRule>
  </conditionalFormatting>
  <conditionalFormatting sqref="AI194">
    <cfRule type="expression" dxfId="839" priority="147">
      <formula>IF(RIGHT(TEXT(AI194,"0.#"),1)=".",FALSE,TRUE)</formula>
    </cfRule>
    <cfRule type="expression" dxfId="838" priority="148">
      <formula>IF(RIGHT(TEXT(AI194,"0.#"),1)=".",TRUE,FALSE)</formula>
    </cfRule>
  </conditionalFormatting>
  <conditionalFormatting sqref="AI193">
    <cfRule type="expression" dxfId="837" priority="145">
      <formula>IF(RIGHT(TEXT(AI193,"0.#"),1)=".",FALSE,TRUE)</formula>
    </cfRule>
    <cfRule type="expression" dxfId="836" priority="146">
      <formula>IF(RIGHT(TEXT(AI193,"0.#"),1)=".",TRUE,FALSE)</formula>
    </cfRule>
  </conditionalFormatting>
  <conditionalFormatting sqref="AI192">
    <cfRule type="expression" dxfId="835" priority="143">
      <formula>IF(RIGHT(TEXT(AI192,"0.#"),1)=".",FALSE,TRUE)</formula>
    </cfRule>
    <cfRule type="expression" dxfId="834" priority="144">
      <formula>IF(RIGHT(TEXT(AI192,"0.#"),1)=".",TRUE,FALSE)</formula>
    </cfRule>
  </conditionalFormatting>
  <conditionalFormatting sqref="AM193">
    <cfRule type="expression" dxfId="833" priority="139">
      <formula>IF(RIGHT(TEXT(AM193,"0.#"),1)=".",FALSE,TRUE)</formula>
    </cfRule>
    <cfRule type="expression" dxfId="832" priority="140">
      <formula>IF(RIGHT(TEXT(AM193,"0.#"),1)=".",TRUE,FALSE)</formula>
    </cfRule>
  </conditionalFormatting>
  <conditionalFormatting sqref="AM194">
    <cfRule type="expression" dxfId="831" priority="137">
      <formula>IF(RIGHT(TEXT(AM194,"0.#"),1)=".",FALSE,TRUE)</formula>
    </cfRule>
    <cfRule type="expression" dxfId="830" priority="138">
      <formula>IF(RIGHT(TEXT(AM194,"0.#"),1)=".",TRUE,FALSE)</formula>
    </cfRule>
  </conditionalFormatting>
  <conditionalFormatting sqref="AQ192:AQ194">
    <cfRule type="expression" dxfId="829" priority="135">
      <formula>IF(RIGHT(TEXT(AQ192,"0.#"),1)=".",FALSE,TRUE)</formula>
    </cfRule>
    <cfRule type="expression" dxfId="828" priority="136">
      <formula>IF(RIGHT(TEXT(AQ192,"0.#"),1)=".",TRUE,FALSE)</formula>
    </cfRule>
  </conditionalFormatting>
  <conditionalFormatting sqref="AU192:AU194">
    <cfRule type="expression" dxfId="827" priority="133">
      <formula>IF(RIGHT(TEXT(AU192,"0.#"),1)=".",FALSE,TRUE)</formula>
    </cfRule>
    <cfRule type="expression" dxfId="826" priority="134">
      <formula>IF(RIGHT(TEXT(AU192,"0.#"),1)=".",TRUE,FALSE)</formula>
    </cfRule>
  </conditionalFormatting>
  <conditionalFormatting sqref="AE187">
    <cfRule type="expression" dxfId="825" priority="131">
      <formula>IF(RIGHT(TEXT(AE187,"0.#"),1)=".",FALSE,TRUE)</formula>
    </cfRule>
    <cfRule type="expression" dxfId="824" priority="132">
      <formula>IF(RIGHT(TEXT(AE187,"0.#"),1)=".",TRUE,FALSE)</formula>
    </cfRule>
  </conditionalFormatting>
  <conditionalFormatting sqref="AE188">
    <cfRule type="expression" dxfId="823" priority="129">
      <formula>IF(RIGHT(TEXT(AE188,"0.#"),1)=".",FALSE,TRUE)</formula>
    </cfRule>
    <cfRule type="expression" dxfId="822" priority="130">
      <formula>IF(RIGHT(TEXT(AE188,"0.#"),1)=".",TRUE,FALSE)</formula>
    </cfRule>
  </conditionalFormatting>
  <conditionalFormatting sqref="AM187">
    <cfRule type="expression" dxfId="821" priority="119">
      <formula>IF(RIGHT(TEXT(AM187,"0.#"),1)=".",FALSE,TRUE)</formula>
    </cfRule>
    <cfRule type="expression" dxfId="820" priority="120">
      <formula>IF(RIGHT(TEXT(AM187,"0.#"),1)=".",TRUE,FALSE)</formula>
    </cfRule>
  </conditionalFormatting>
  <conditionalFormatting sqref="AE189">
    <cfRule type="expression" dxfId="819" priority="127">
      <formula>IF(RIGHT(TEXT(AE189,"0.#"),1)=".",FALSE,TRUE)</formula>
    </cfRule>
    <cfRule type="expression" dxfId="818" priority="128">
      <formula>IF(RIGHT(TEXT(AE189,"0.#"),1)=".",TRUE,FALSE)</formula>
    </cfRule>
  </conditionalFormatting>
  <conditionalFormatting sqref="AI189">
    <cfRule type="expression" dxfId="817" priority="125">
      <formula>IF(RIGHT(TEXT(AI189,"0.#"),1)=".",FALSE,TRUE)</formula>
    </cfRule>
    <cfRule type="expression" dxfId="816" priority="126">
      <formula>IF(RIGHT(TEXT(AI189,"0.#"),1)=".",TRUE,FALSE)</formula>
    </cfRule>
  </conditionalFormatting>
  <conditionalFormatting sqref="AI188">
    <cfRule type="expression" dxfId="815" priority="123">
      <formula>IF(RIGHT(TEXT(AI188,"0.#"),1)=".",FALSE,TRUE)</formula>
    </cfRule>
    <cfRule type="expression" dxfId="814" priority="124">
      <formula>IF(RIGHT(TEXT(AI188,"0.#"),1)=".",TRUE,FALSE)</formula>
    </cfRule>
  </conditionalFormatting>
  <conditionalFormatting sqref="AI187">
    <cfRule type="expression" dxfId="813" priority="121">
      <formula>IF(RIGHT(TEXT(AI187,"0.#"),1)=".",FALSE,TRUE)</formula>
    </cfRule>
    <cfRule type="expression" dxfId="812" priority="122">
      <formula>IF(RIGHT(TEXT(AI187,"0.#"),1)=".",TRUE,FALSE)</formula>
    </cfRule>
  </conditionalFormatting>
  <conditionalFormatting sqref="AM188">
    <cfRule type="expression" dxfId="811" priority="117">
      <formula>IF(RIGHT(TEXT(AM188,"0.#"),1)=".",FALSE,TRUE)</formula>
    </cfRule>
    <cfRule type="expression" dxfId="810" priority="118">
      <formula>IF(RIGHT(TEXT(AM188,"0.#"),1)=".",TRUE,FALSE)</formula>
    </cfRule>
  </conditionalFormatting>
  <conditionalFormatting sqref="AM189">
    <cfRule type="expression" dxfId="809" priority="115">
      <formula>IF(RIGHT(TEXT(AM189,"0.#"),1)=".",FALSE,TRUE)</formula>
    </cfRule>
    <cfRule type="expression" dxfId="808" priority="116">
      <formula>IF(RIGHT(TEXT(AM189,"0.#"),1)=".",TRUE,FALSE)</formula>
    </cfRule>
  </conditionalFormatting>
  <conditionalFormatting sqref="AQ187:AQ189">
    <cfRule type="expression" dxfId="807" priority="113">
      <formula>IF(RIGHT(TEXT(AQ187,"0.#"),1)=".",FALSE,TRUE)</formula>
    </cfRule>
    <cfRule type="expression" dxfId="806" priority="114">
      <formula>IF(RIGHT(TEXT(AQ187,"0.#"),1)=".",TRUE,FALSE)</formula>
    </cfRule>
  </conditionalFormatting>
  <conditionalFormatting sqref="AU187:AU189">
    <cfRule type="expression" dxfId="805" priority="111">
      <formula>IF(RIGHT(TEXT(AU187,"0.#"),1)=".",FALSE,TRUE)</formula>
    </cfRule>
    <cfRule type="expression" dxfId="804" priority="112">
      <formula>IF(RIGHT(TEXT(AU187,"0.#"),1)=".",TRUE,FALSE)</formula>
    </cfRule>
  </conditionalFormatting>
  <conditionalFormatting sqref="AE56">
    <cfRule type="expression" dxfId="803" priority="109">
      <formula>IF(RIGHT(TEXT(AE56,"0.#"),1)=".",FALSE,TRUE)</formula>
    </cfRule>
    <cfRule type="expression" dxfId="802" priority="110">
      <formula>IF(RIGHT(TEXT(AE56,"0.#"),1)=".",TRUE,FALSE)</formula>
    </cfRule>
  </conditionalFormatting>
  <conditionalFormatting sqref="AE57">
    <cfRule type="expression" dxfId="801" priority="107">
      <formula>IF(RIGHT(TEXT(AE57,"0.#"),1)=".",FALSE,TRUE)</formula>
    </cfRule>
    <cfRule type="expression" dxfId="800" priority="108">
      <formula>IF(RIGHT(TEXT(AE57,"0.#"),1)=".",TRUE,FALSE)</formula>
    </cfRule>
  </conditionalFormatting>
  <conditionalFormatting sqref="AM56">
    <cfRule type="expression" dxfId="799" priority="97">
      <formula>IF(RIGHT(TEXT(AM56,"0.#"),1)=".",FALSE,TRUE)</formula>
    </cfRule>
    <cfRule type="expression" dxfId="798" priority="98">
      <formula>IF(RIGHT(TEXT(AM56,"0.#"),1)=".",TRUE,FALSE)</formula>
    </cfRule>
  </conditionalFormatting>
  <conditionalFormatting sqref="AE58">
    <cfRule type="expression" dxfId="797" priority="105">
      <formula>IF(RIGHT(TEXT(AE58,"0.#"),1)=".",FALSE,TRUE)</formula>
    </cfRule>
    <cfRule type="expression" dxfId="796" priority="106">
      <formula>IF(RIGHT(TEXT(AE58,"0.#"),1)=".",TRUE,FALSE)</formula>
    </cfRule>
  </conditionalFormatting>
  <conditionalFormatting sqref="AI58">
    <cfRule type="expression" dxfId="795" priority="103">
      <formula>IF(RIGHT(TEXT(AI58,"0.#"),1)=".",FALSE,TRUE)</formula>
    </cfRule>
    <cfRule type="expression" dxfId="794" priority="104">
      <formula>IF(RIGHT(TEXT(AI58,"0.#"),1)=".",TRUE,FALSE)</formula>
    </cfRule>
  </conditionalFormatting>
  <conditionalFormatting sqref="AI57">
    <cfRule type="expression" dxfId="793" priority="101">
      <formula>IF(RIGHT(TEXT(AI57,"0.#"),1)=".",FALSE,TRUE)</formula>
    </cfRule>
    <cfRule type="expression" dxfId="792" priority="102">
      <formula>IF(RIGHT(TEXT(AI57,"0.#"),1)=".",TRUE,FALSE)</formula>
    </cfRule>
  </conditionalFormatting>
  <conditionalFormatting sqref="AI56">
    <cfRule type="expression" dxfId="791" priority="99">
      <formula>IF(RIGHT(TEXT(AI56,"0.#"),1)=".",FALSE,TRUE)</formula>
    </cfRule>
    <cfRule type="expression" dxfId="790" priority="100">
      <formula>IF(RIGHT(TEXT(AI56,"0.#"),1)=".",TRUE,FALSE)</formula>
    </cfRule>
  </conditionalFormatting>
  <conditionalFormatting sqref="AM57">
    <cfRule type="expression" dxfId="789" priority="95">
      <formula>IF(RIGHT(TEXT(AM57,"0.#"),1)=".",FALSE,TRUE)</formula>
    </cfRule>
    <cfRule type="expression" dxfId="788" priority="96">
      <formula>IF(RIGHT(TEXT(AM57,"0.#"),1)=".",TRUE,FALSE)</formula>
    </cfRule>
  </conditionalFormatting>
  <conditionalFormatting sqref="AM58">
    <cfRule type="expression" dxfId="787" priority="93">
      <formula>IF(RIGHT(TEXT(AM58,"0.#"),1)=".",FALSE,TRUE)</formula>
    </cfRule>
    <cfRule type="expression" dxfId="786" priority="94">
      <formula>IF(RIGHT(TEXT(AM58,"0.#"),1)=".",TRUE,FALSE)</formula>
    </cfRule>
  </conditionalFormatting>
  <conditionalFormatting sqref="AQ56:AQ58">
    <cfRule type="expression" dxfId="785" priority="91">
      <formula>IF(RIGHT(TEXT(AQ56,"0.#"),1)=".",FALSE,TRUE)</formula>
    </cfRule>
    <cfRule type="expression" dxfId="784" priority="92">
      <formula>IF(RIGHT(TEXT(AQ56,"0.#"),1)=".",TRUE,FALSE)</formula>
    </cfRule>
  </conditionalFormatting>
  <conditionalFormatting sqref="AU56:AU58">
    <cfRule type="expression" dxfId="783" priority="89">
      <formula>IF(RIGHT(TEXT(AU56,"0.#"),1)=".",FALSE,TRUE)</formula>
    </cfRule>
    <cfRule type="expression" dxfId="782" priority="90">
      <formula>IF(RIGHT(TEXT(AU56,"0.#"),1)=".",TRUE,FALSE)</formula>
    </cfRule>
  </conditionalFormatting>
  <conditionalFormatting sqref="AE51">
    <cfRule type="expression" dxfId="781" priority="87">
      <formula>IF(RIGHT(TEXT(AE51,"0.#"),1)=".",FALSE,TRUE)</formula>
    </cfRule>
    <cfRule type="expression" dxfId="780" priority="88">
      <formula>IF(RIGHT(TEXT(AE51,"0.#"),1)=".",TRUE,FALSE)</formula>
    </cfRule>
  </conditionalFormatting>
  <conditionalFormatting sqref="AE52">
    <cfRule type="expression" dxfId="779" priority="85">
      <formula>IF(RIGHT(TEXT(AE52,"0.#"),1)=".",FALSE,TRUE)</formula>
    </cfRule>
    <cfRule type="expression" dxfId="778" priority="86">
      <formula>IF(RIGHT(TEXT(AE52,"0.#"),1)=".",TRUE,FALSE)</formula>
    </cfRule>
  </conditionalFormatting>
  <conditionalFormatting sqref="AM51">
    <cfRule type="expression" dxfId="777" priority="75">
      <formula>IF(RIGHT(TEXT(AM51,"0.#"),1)=".",FALSE,TRUE)</formula>
    </cfRule>
    <cfRule type="expression" dxfId="776" priority="76">
      <formula>IF(RIGHT(TEXT(AM51,"0.#"),1)=".",TRUE,FALSE)</formula>
    </cfRule>
  </conditionalFormatting>
  <conditionalFormatting sqref="AE53">
    <cfRule type="expression" dxfId="775" priority="83">
      <formula>IF(RIGHT(TEXT(AE53,"0.#"),1)=".",FALSE,TRUE)</formula>
    </cfRule>
    <cfRule type="expression" dxfId="774" priority="84">
      <formula>IF(RIGHT(TEXT(AE53,"0.#"),1)=".",TRUE,FALSE)</formula>
    </cfRule>
  </conditionalFormatting>
  <conditionalFormatting sqref="AI53">
    <cfRule type="expression" dxfId="773" priority="81">
      <formula>IF(RIGHT(TEXT(AI53,"0.#"),1)=".",FALSE,TRUE)</formula>
    </cfRule>
    <cfRule type="expression" dxfId="772" priority="82">
      <formula>IF(RIGHT(TEXT(AI53,"0.#"),1)=".",TRUE,FALSE)</formula>
    </cfRule>
  </conditionalFormatting>
  <conditionalFormatting sqref="AI52">
    <cfRule type="expression" dxfId="771" priority="79">
      <formula>IF(RIGHT(TEXT(AI52,"0.#"),1)=".",FALSE,TRUE)</formula>
    </cfRule>
    <cfRule type="expression" dxfId="770" priority="80">
      <formula>IF(RIGHT(TEXT(AI52,"0.#"),1)=".",TRUE,FALSE)</formula>
    </cfRule>
  </conditionalFormatting>
  <conditionalFormatting sqref="AI51">
    <cfRule type="expression" dxfId="769" priority="77">
      <formula>IF(RIGHT(TEXT(AI51,"0.#"),1)=".",FALSE,TRUE)</formula>
    </cfRule>
    <cfRule type="expression" dxfId="768" priority="78">
      <formula>IF(RIGHT(TEXT(AI51,"0.#"),1)=".",TRUE,FALSE)</formula>
    </cfRule>
  </conditionalFormatting>
  <conditionalFormatting sqref="AM52">
    <cfRule type="expression" dxfId="767" priority="73">
      <formula>IF(RIGHT(TEXT(AM52,"0.#"),1)=".",FALSE,TRUE)</formula>
    </cfRule>
    <cfRule type="expression" dxfId="766" priority="74">
      <formula>IF(RIGHT(TEXT(AM52,"0.#"),1)=".",TRUE,FALSE)</formula>
    </cfRule>
  </conditionalFormatting>
  <conditionalFormatting sqref="AM53">
    <cfRule type="expression" dxfId="765" priority="71">
      <formula>IF(RIGHT(TEXT(AM53,"0.#"),1)=".",FALSE,TRUE)</formula>
    </cfRule>
    <cfRule type="expression" dxfId="764" priority="72">
      <formula>IF(RIGHT(TEXT(AM53,"0.#"),1)=".",TRUE,FALSE)</formula>
    </cfRule>
  </conditionalFormatting>
  <conditionalFormatting sqref="AQ51:AQ53">
    <cfRule type="expression" dxfId="763" priority="69">
      <formula>IF(RIGHT(TEXT(AQ51,"0.#"),1)=".",FALSE,TRUE)</formula>
    </cfRule>
    <cfRule type="expression" dxfId="762" priority="70">
      <formula>IF(RIGHT(TEXT(AQ51,"0.#"),1)=".",TRUE,FALSE)</formula>
    </cfRule>
  </conditionalFormatting>
  <conditionalFormatting sqref="AU51:AU53">
    <cfRule type="expression" dxfId="761" priority="67">
      <formula>IF(RIGHT(TEXT(AU51,"0.#"),1)=".",FALSE,TRUE)</formula>
    </cfRule>
    <cfRule type="expression" dxfId="760" priority="68">
      <formula>IF(RIGHT(TEXT(AU51,"0.#"),1)=".",TRUE,FALSE)</formula>
    </cfRule>
  </conditionalFormatting>
  <conditionalFormatting sqref="AE32 AQ32">
    <cfRule type="expression" dxfId="759" priority="65">
      <formula>IF(RIGHT(TEXT(AE32,"0.#"),1)=".",FALSE,TRUE)</formula>
    </cfRule>
    <cfRule type="expression" dxfId="758" priority="66">
      <formula>IF(RIGHT(TEXT(AE32,"0.#"),1)=".",TRUE,FALSE)</formula>
    </cfRule>
  </conditionalFormatting>
  <conditionalFormatting sqref="AI32">
    <cfRule type="expression" dxfId="757" priority="63">
      <formula>IF(RIGHT(TEXT(AI32,"0.#"),1)=".",FALSE,TRUE)</formula>
    </cfRule>
    <cfRule type="expression" dxfId="756" priority="64">
      <formula>IF(RIGHT(TEXT(AI32,"0.#"),1)=".",TRUE,FALSE)</formula>
    </cfRule>
  </conditionalFormatting>
  <conditionalFormatting sqref="AM32">
    <cfRule type="expression" dxfId="755" priority="61">
      <formula>IF(RIGHT(TEXT(AM32,"0.#"),1)=".",FALSE,TRUE)</formula>
    </cfRule>
    <cfRule type="expression" dxfId="754" priority="62">
      <formula>IF(RIGHT(TEXT(AM32,"0.#"),1)=".",TRUE,FALSE)</formula>
    </cfRule>
  </conditionalFormatting>
  <conditionalFormatting sqref="AE33">
    <cfRule type="expression" dxfId="753" priority="59">
      <formula>IF(RIGHT(TEXT(AE33,"0.#"),1)=".",FALSE,TRUE)</formula>
    </cfRule>
    <cfRule type="expression" dxfId="752" priority="60">
      <formula>IF(RIGHT(TEXT(AE33,"0.#"),1)=".",TRUE,FALSE)</formula>
    </cfRule>
  </conditionalFormatting>
  <conditionalFormatting sqref="AI33">
    <cfRule type="expression" dxfId="751" priority="57">
      <formula>IF(RIGHT(TEXT(AI33,"0.#"),1)=".",FALSE,TRUE)</formula>
    </cfRule>
    <cfRule type="expression" dxfId="750" priority="58">
      <formula>IF(RIGHT(TEXT(AI33,"0.#"),1)=".",TRUE,FALSE)</formula>
    </cfRule>
  </conditionalFormatting>
  <conditionalFormatting sqref="AM33">
    <cfRule type="expression" dxfId="749" priority="55">
      <formula>IF(RIGHT(TEXT(AM33,"0.#"),1)=".",FALSE,TRUE)</formula>
    </cfRule>
    <cfRule type="expression" dxfId="748" priority="56">
      <formula>IF(RIGHT(TEXT(AM33,"0.#"),1)=".",TRUE,FALSE)</formula>
    </cfRule>
  </conditionalFormatting>
  <conditionalFormatting sqref="AQ33">
    <cfRule type="expression" dxfId="747" priority="53">
      <formula>IF(RIGHT(TEXT(AQ33,"0.#"),1)=".",FALSE,TRUE)</formula>
    </cfRule>
    <cfRule type="expression" dxfId="746" priority="54">
      <formula>IF(RIGHT(TEXT(AQ33,"0.#"),1)=".",TRUE,FALSE)</formula>
    </cfRule>
  </conditionalFormatting>
  <conditionalFormatting sqref="AU32">
    <cfRule type="expression" dxfId="745" priority="51">
      <formula>IF(RIGHT(TEXT(AU32,"0.#"),1)=".",FALSE,TRUE)</formula>
    </cfRule>
    <cfRule type="expression" dxfId="744" priority="52">
      <formula>IF(RIGHT(TEXT(AU32,"0.#"),1)=".",TRUE,FALSE)</formula>
    </cfRule>
  </conditionalFormatting>
  <conditionalFormatting sqref="AU33">
    <cfRule type="expression" dxfId="743" priority="49">
      <formula>IF(RIGHT(TEXT(AU33,"0.#"),1)=".",FALSE,TRUE)</formula>
    </cfRule>
    <cfRule type="expression" dxfId="742" priority="50">
      <formula>IF(RIGHT(TEXT(AU33,"0.#"),1)=".",TRUE,FALSE)</formula>
    </cfRule>
  </conditionalFormatting>
  <conditionalFormatting sqref="AM35">
    <cfRule type="expression" dxfId="741" priority="43">
      <formula>IF(RIGHT(TEXT(AM35,"0.#"),1)=".",FALSE,TRUE)</formula>
    </cfRule>
    <cfRule type="expression" dxfId="740" priority="44">
      <formula>IF(RIGHT(TEXT(AM35,"0.#"),1)=".",TRUE,FALSE)</formula>
    </cfRule>
  </conditionalFormatting>
  <conditionalFormatting sqref="AE35 AQ35">
    <cfRule type="expression" dxfId="739" priority="47">
      <formula>IF(RIGHT(TEXT(AE35,"0.#"),1)=".",FALSE,TRUE)</formula>
    </cfRule>
    <cfRule type="expression" dxfId="738" priority="48">
      <formula>IF(RIGHT(TEXT(AE35,"0.#"),1)=".",TRUE,FALSE)</formula>
    </cfRule>
  </conditionalFormatting>
  <conditionalFormatting sqref="AI35">
    <cfRule type="expression" dxfId="737" priority="45">
      <formula>IF(RIGHT(TEXT(AI35,"0.#"),1)=".",FALSE,TRUE)</formula>
    </cfRule>
    <cfRule type="expression" dxfId="736" priority="46">
      <formula>IF(RIGHT(TEXT(AI35,"0.#"),1)=".",TRUE,FALSE)</formula>
    </cfRule>
  </conditionalFormatting>
  <conditionalFormatting sqref="AE36 AM36">
    <cfRule type="expression" dxfId="735" priority="35">
      <formula>IF(RIGHT(TEXT(AE36,"0.#"),1)=".",FALSE,TRUE)</formula>
    </cfRule>
    <cfRule type="expression" dxfId="734" priority="36">
      <formula>IF(RIGHT(TEXT(AE36,"0.#"),1)=".",TRUE,FALSE)</formula>
    </cfRule>
  </conditionalFormatting>
  <conditionalFormatting sqref="AI36">
    <cfRule type="expression" dxfId="733" priority="33">
      <formula>IF(RIGHT(TEXT(AI36,"0.#"),1)=".",FALSE,TRUE)</formula>
    </cfRule>
    <cfRule type="expression" dxfId="732" priority="34">
      <formula>IF(RIGHT(TEXT(AI36,"0.#"),1)=".",TRUE,FALSE)</formula>
    </cfRule>
  </conditionalFormatting>
  <conditionalFormatting sqref="AQ36">
    <cfRule type="expression" dxfId="731" priority="31">
      <formula>IF(RIGHT(TEXT(AQ36,"0.#"),1)=".",FALSE,TRUE)</formula>
    </cfRule>
    <cfRule type="expression" dxfId="730" priority="32">
      <formula>IF(RIGHT(TEXT(AQ36,"0.#"),1)=".",TRUE,FALSE)</formula>
    </cfRule>
  </conditionalFormatting>
  <conditionalFormatting sqref="AE66 AQ66">
    <cfRule type="expression" dxfId="729" priority="29">
      <formula>IF(RIGHT(TEXT(AE66,"0.#"),1)=".",FALSE,TRUE)</formula>
    </cfRule>
    <cfRule type="expression" dxfId="728" priority="30">
      <formula>IF(RIGHT(TEXT(AE66,"0.#"),1)=".",TRUE,FALSE)</formula>
    </cfRule>
  </conditionalFormatting>
  <conditionalFormatting sqref="AI66">
    <cfRule type="expression" dxfId="727" priority="27">
      <formula>IF(RIGHT(TEXT(AI66,"0.#"),1)=".",FALSE,TRUE)</formula>
    </cfRule>
    <cfRule type="expression" dxfId="726" priority="28">
      <formula>IF(RIGHT(TEXT(AI66,"0.#"),1)=".",TRUE,FALSE)</formula>
    </cfRule>
  </conditionalFormatting>
  <conditionalFormatting sqref="AM66">
    <cfRule type="expression" dxfId="725" priority="25">
      <formula>IF(RIGHT(TEXT(AM66,"0.#"),1)=".",FALSE,TRUE)</formula>
    </cfRule>
    <cfRule type="expression" dxfId="724" priority="26">
      <formula>IF(RIGHT(TEXT(AM66,"0.#"),1)=".",TRUE,FALSE)</formula>
    </cfRule>
  </conditionalFormatting>
  <conditionalFormatting sqref="AE67">
    <cfRule type="expression" dxfId="723" priority="23">
      <formula>IF(RIGHT(TEXT(AE67,"0.#"),1)=".",FALSE,TRUE)</formula>
    </cfRule>
    <cfRule type="expression" dxfId="722" priority="24">
      <formula>IF(RIGHT(TEXT(AE67,"0.#"),1)=".",TRUE,FALSE)</formula>
    </cfRule>
  </conditionalFormatting>
  <conditionalFormatting sqref="AI67">
    <cfRule type="expression" dxfId="721" priority="21">
      <formula>IF(RIGHT(TEXT(AI67,"0.#"),1)=".",FALSE,TRUE)</formula>
    </cfRule>
    <cfRule type="expression" dxfId="720" priority="22">
      <formula>IF(RIGHT(TEXT(AI67,"0.#"),1)=".",TRUE,FALSE)</formula>
    </cfRule>
  </conditionalFormatting>
  <conditionalFormatting sqref="AM67">
    <cfRule type="expression" dxfId="719" priority="19">
      <formula>IF(RIGHT(TEXT(AM67,"0.#"),1)=".",FALSE,TRUE)</formula>
    </cfRule>
    <cfRule type="expression" dxfId="718" priority="20">
      <formula>IF(RIGHT(TEXT(AM67,"0.#"),1)=".",TRUE,FALSE)</formula>
    </cfRule>
  </conditionalFormatting>
  <conditionalFormatting sqref="AQ67">
    <cfRule type="expression" dxfId="717" priority="17">
      <formula>IF(RIGHT(TEXT(AQ67,"0.#"),1)=".",FALSE,TRUE)</formula>
    </cfRule>
    <cfRule type="expression" dxfId="716" priority="18">
      <formula>IF(RIGHT(TEXT(AQ67,"0.#"),1)=".",TRUE,FALSE)</formula>
    </cfRule>
  </conditionalFormatting>
  <conditionalFormatting sqref="AU66">
    <cfRule type="expression" dxfId="715" priority="15">
      <formula>IF(RIGHT(TEXT(AU66,"0.#"),1)=".",FALSE,TRUE)</formula>
    </cfRule>
    <cfRule type="expression" dxfId="714" priority="16">
      <formula>IF(RIGHT(TEXT(AU66,"0.#"),1)=".",TRUE,FALSE)</formula>
    </cfRule>
  </conditionalFormatting>
  <conditionalFormatting sqref="AU67">
    <cfRule type="expression" dxfId="713" priority="13">
      <formula>IF(RIGHT(TEXT(AU67,"0.#"),1)=".",FALSE,TRUE)</formula>
    </cfRule>
    <cfRule type="expression" dxfId="712" priority="14">
      <formula>IF(RIGHT(TEXT(AU67,"0.#"),1)=".",TRUE,FALSE)</formula>
    </cfRule>
  </conditionalFormatting>
  <conditionalFormatting sqref="AM69">
    <cfRule type="expression" dxfId="711" priority="7">
      <formula>IF(RIGHT(TEXT(AM69,"0.#"),1)=".",FALSE,TRUE)</formula>
    </cfRule>
    <cfRule type="expression" dxfId="710" priority="8">
      <formula>IF(RIGHT(TEXT(AM69,"0.#"),1)=".",TRUE,FALSE)</formula>
    </cfRule>
  </conditionalFormatting>
  <conditionalFormatting sqref="AE70 AM70">
    <cfRule type="expression" dxfId="709" priority="5">
      <formula>IF(RIGHT(TEXT(AE70,"0.#"),1)=".",FALSE,TRUE)</formula>
    </cfRule>
    <cfRule type="expression" dxfId="708" priority="6">
      <formula>IF(RIGHT(TEXT(AE70,"0.#"),1)=".",TRUE,FALSE)</formula>
    </cfRule>
  </conditionalFormatting>
  <conditionalFormatting sqref="AI70">
    <cfRule type="expression" dxfId="707" priority="3">
      <formula>IF(RIGHT(TEXT(AI70,"0.#"),1)=".",FALSE,TRUE)</formula>
    </cfRule>
    <cfRule type="expression" dxfId="706" priority="4">
      <formula>IF(RIGHT(TEXT(AI70,"0.#"),1)=".",TRUE,FALSE)</formula>
    </cfRule>
  </conditionalFormatting>
  <conditionalFormatting sqref="AQ70">
    <cfRule type="expression" dxfId="705" priority="1">
      <formula>IF(RIGHT(TEXT(AQ70,"0.#"),1)=".",FALSE,TRUE)</formula>
    </cfRule>
    <cfRule type="expression" dxfId="704" priority="2">
      <formula>IF(RIGHT(TEXT(AQ70,"0.#"),1)=".",TRUE,FALSE)</formula>
    </cfRule>
  </conditionalFormatting>
  <conditionalFormatting sqref="AE69 AQ69">
    <cfRule type="expression" dxfId="703" priority="11">
      <formula>IF(RIGHT(TEXT(AE69,"0.#"),1)=".",FALSE,TRUE)</formula>
    </cfRule>
    <cfRule type="expression" dxfId="702" priority="12">
      <formula>IF(RIGHT(TEXT(AE69,"0.#"),1)=".",TRUE,FALSE)</formula>
    </cfRule>
  </conditionalFormatting>
  <conditionalFormatting sqref="AI69">
    <cfRule type="expression" dxfId="701" priority="9">
      <formula>IF(RIGHT(TEXT(AI69,"0.#"),1)=".",FALSE,TRUE)</formula>
    </cfRule>
    <cfRule type="expression" dxfId="700" priority="10">
      <formula>IF(RIGHT(TEXT(AI69,"0.#"),1)=".",TRUE,FALSE)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16383" man="1"/>
    <brk id="82" max="16383" man="1"/>
    <brk id="225" max="16383" man="1"/>
    <brk id="242"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2">
      <c r="A2" s="14" t="s">
        <v>81</v>
      </c>
      <c r="B2" s="15"/>
      <c r="C2" s="13" t="str">
        <f>IF(B2="","",A2)</f>
        <v/>
      </c>
      <c r="D2" s="13" t="str">
        <f>IF(C2="","",IF(D1&lt;&gt;"",CONCATENATE(D1,"、",C2),C2))</f>
        <v/>
      </c>
      <c r="F2" s="12" t="s">
        <v>68</v>
      </c>
      <c r="G2" s="17" t="s">
        <v>692</v>
      </c>
      <c r="H2" s="13" t="str">
        <f>IF(G2="","",F2)</f>
        <v>一般会計</v>
      </c>
      <c r="I2" s="13" t="str">
        <f>IF(H2="","",IF(I1&lt;&gt;"",CONCATENATE(I1,"、",H2),H2))</f>
        <v>一般会計</v>
      </c>
      <c r="K2" s="14" t="s">
        <v>98</v>
      </c>
      <c r="L2" s="15"/>
      <c r="M2" s="13" t="str">
        <f>IF(L2="","",K2)</f>
        <v/>
      </c>
      <c r="N2" s="13" t="str">
        <f>IF(M2="","",IF(N1&lt;&gt;"",CONCATENATE(N1,"、",M2),M2))</f>
        <v/>
      </c>
      <c r="O2" s="13"/>
      <c r="P2" s="12" t="s">
        <v>70</v>
      </c>
      <c r="Q2" s="17" t="s">
        <v>692</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692</v>
      </c>
      <c r="R3" s="13" t="str">
        <f t="shared" ref="R3:R8" si="3">IF(Q3="","",P3)</f>
        <v>委託・請負</v>
      </c>
      <c r="S3" s="13" t="str">
        <f t="shared" ref="S3:S8" si="4">IF(R3="",S2,IF(S2&lt;&gt;"",CONCATENATE(S2,"、",R3),R3))</f>
        <v>直接実施、委託・請負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2">
      <c r="A6" s="14" t="s">
        <v>85</v>
      </c>
      <c r="B6" s="15" t="s">
        <v>692</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2">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2">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2">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2">
      <c r="A10" s="14" t="s">
        <v>302</v>
      </c>
      <c r="B10" s="15"/>
      <c r="C10" s="13" t="str">
        <f t="shared" si="0"/>
        <v/>
      </c>
      <c r="D10" s="13" t="str">
        <f t="shared" si="8"/>
        <v>科学技術・イノベーション</v>
      </c>
      <c r="F10" s="18" t="s">
        <v>112</v>
      </c>
      <c r="G10" s="17"/>
      <c r="H10" s="13" t="str">
        <f t="shared" si="1"/>
        <v/>
      </c>
      <c r="I10" s="13" t="str">
        <f t="shared" si="5"/>
        <v>一般会計</v>
      </c>
      <c r="K10" s="14" t="s">
        <v>305</v>
      </c>
      <c r="L10" s="15"/>
      <c r="M10" s="13" t="str">
        <f t="shared" si="2"/>
        <v/>
      </c>
      <c r="N10" s="13" t="str">
        <f t="shared" si="6"/>
        <v/>
      </c>
      <c r="O10" s="13"/>
      <c r="P10" s="13" t="str">
        <f>S8</f>
        <v>直接実施、委託・請負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2">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t="s">
        <v>692</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2">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2">
      <c r="A13" s="14" t="s">
        <v>91</v>
      </c>
      <c r="B13" s="15"/>
      <c r="C13" s="13" t="str">
        <f t="shared" si="9"/>
        <v/>
      </c>
      <c r="D13" s="13" t="str">
        <f t="shared" si="8"/>
        <v>科学技術・イノベーション</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2">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2">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2">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2">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2">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2">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2">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2">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2">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2">
      <c r="A23" s="83" t="s">
        <v>362</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2">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2">
      <c r="A27" s="13" t="str">
        <f>IF(D23="", "-", D23)</f>
        <v>科学技術・イノベーション</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161</v>
      </c>
      <c r="Y45" s="32" t="s">
        <v>414</v>
      </c>
      <c r="Z45" s="32" t="s">
        <v>542</v>
      </c>
      <c r="AF45" s="30"/>
      <c r="AK45" s="51" t="str">
        <f t="shared" si="7"/>
        <v>r</v>
      </c>
    </row>
    <row r="46" spans="1:37" x14ac:dyDescent="0.2">
      <c r="A46" s="13"/>
      <c r="B46" s="13"/>
      <c r="F46" s="13"/>
      <c r="G46" s="19"/>
      <c r="K46" s="13"/>
      <c r="L46" s="13"/>
      <c r="O46" s="13"/>
      <c r="P46" s="13"/>
      <c r="Q46" s="19"/>
      <c r="T46" s="13"/>
      <c r="U46" s="93" t="s">
        <v>683</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67</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313</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368</v>
      </c>
      <c r="AF2" s="963"/>
      <c r="AG2" s="963"/>
      <c r="AH2" s="900"/>
      <c r="AI2" s="963" t="s">
        <v>464</v>
      </c>
      <c r="AJ2" s="963"/>
      <c r="AK2" s="963"/>
      <c r="AL2" s="900"/>
      <c r="AM2" s="963" t="s">
        <v>465</v>
      </c>
      <c r="AN2" s="963"/>
      <c r="AO2" s="963"/>
      <c r="AP2" s="900"/>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x14ac:dyDescent="0.2">
      <c r="A4" s="488"/>
      <c r="B4" s="486"/>
      <c r="C4" s="486"/>
      <c r="D4" s="486"/>
      <c r="E4" s="486"/>
      <c r="F4" s="487"/>
      <c r="G4" s="390"/>
      <c r="H4" s="937"/>
      <c r="I4" s="937"/>
      <c r="J4" s="937"/>
      <c r="K4" s="937"/>
      <c r="L4" s="937"/>
      <c r="M4" s="937"/>
      <c r="N4" s="937"/>
      <c r="O4" s="938"/>
      <c r="P4" s="154"/>
      <c r="Q4" s="377"/>
      <c r="R4" s="377"/>
      <c r="S4" s="377"/>
      <c r="T4" s="377"/>
      <c r="U4" s="377"/>
      <c r="V4" s="377"/>
      <c r="W4" s="377"/>
      <c r="X4" s="378"/>
      <c r="Y4" s="951" t="s">
        <v>12</v>
      </c>
      <c r="Z4" s="952"/>
      <c r="AA4" s="953"/>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2">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2">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2">
      <c r="A7" s="925" t="s">
        <v>340</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313</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368</v>
      </c>
      <c r="AF9" s="963"/>
      <c r="AG9" s="963"/>
      <c r="AH9" s="900"/>
      <c r="AI9" s="963" t="s">
        <v>464</v>
      </c>
      <c r="AJ9" s="963"/>
      <c r="AK9" s="963"/>
      <c r="AL9" s="900"/>
      <c r="AM9" s="963" t="s">
        <v>465</v>
      </c>
      <c r="AN9" s="963"/>
      <c r="AO9" s="963"/>
      <c r="AP9" s="900"/>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x14ac:dyDescent="0.2">
      <c r="A11" s="488"/>
      <c r="B11" s="486"/>
      <c r="C11" s="486"/>
      <c r="D11" s="486"/>
      <c r="E11" s="486"/>
      <c r="F11" s="487"/>
      <c r="G11" s="390"/>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2">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2">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2">
      <c r="A14" s="925" t="s">
        <v>340</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313</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368</v>
      </c>
      <c r="AF16" s="963"/>
      <c r="AG16" s="963"/>
      <c r="AH16" s="900"/>
      <c r="AI16" s="963" t="s">
        <v>464</v>
      </c>
      <c r="AJ16" s="963"/>
      <c r="AK16" s="963"/>
      <c r="AL16" s="900"/>
      <c r="AM16" s="963" t="s">
        <v>465</v>
      </c>
      <c r="AN16" s="963"/>
      <c r="AO16" s="963"/>
      <c r="AP16" s="900"/>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x14ac:dyDescent="0.2">
      <c r="A18" s="488"/>
      <c r="B18" s="486"/>
      <c r="C18" s="486"/>
      <c r="D18" s="486"/>
      <c r="E18" s="486"/>
      <c r="F18" s="487"/>
      <c r="G18" s="390"/>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2">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2">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2">
      <c r="A21" s="925" t="s">
        <v>340</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313</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368</v>
      </c>
      <c r="AF23" s="963"/>
      <c r="AG23" s="963"/>
      <c r="AH23" s="900"/>
      <c r="AI23" s="963" t="s">
        <v>464</v>
      </c>
      <c r="AJ23" s="963"/>
      <c r="AK23" s="963"/>
      <c r="AL23" s="900"/>
      <c r="AM23" s="963" t="s">
        <v>465</v>
      </c>
      <c r="AN23" s="963"/>
      <c r="AO23" s="963"/>
      <c r="AP23" s="900"/>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x14ac:dyDescent="0.2">
      <c r="A25" s="488"/>
      <c r="B25" s="486"/>
      <c r="C25" s="486"/>
      <c r="D25" s="486"/>
      <c r="E25" s="486"/>
      <c r="F25" s="487"/>
      <c r="G25" s="390"/>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2">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2">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2">
      <c r="A28" s="925" t="s">
        <v>340</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313</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368</v>
      </c>
      <c r="AF30" s="963"/>
      <c r="AG30" s="963"/>
      <c r="AH30" s="900"/>
      <c r="AI30" s="963" t="s">
        <v>464</v>
      </c>
      <c r="AJ30" s="963"/>
      <c r="AK30" s="963"/>
      <c r="AL30" s="900"/>
      <c r="AM30" s="963" t="s">
        <v>465</v>
      </c>
      <c r="AN30" s="963"/>
      <c r="AO30" s="963"/>
      <c r="AP30" s="900"/>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x14ac:dyDescent="0.2">
      <c r="A32" s="488"/>
      <c r="B32" s="486"/>
      <c r="C32" s="486"/>
      <c r="D32" s="486"/>
      <c r="E32" s="486"/>
      <c r="F32" s="487"/>
      <c r="G32" s="390"/>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2">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2">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2">
      <c r="A35" s="925" t="s">
        <v>340</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313</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368</v>
      </c>
      <c r="AF37" s="963"/>
      <c r="AG37" s="963"/>
      <c r="AH37" s="900"/>
      <c r="AI37" s="963" t="s">
        <v>464</v>
      </c>
      <c r="AJ37" s="963"/>
      <c r="AK37" s="963"/>
      <c r="AL37" s="900"/>
      <c r="AM37" s="963" t="s">
        <v>465</v>
      </c>
      <c r="AN37" s="963"/>
      <c r="AO37" s="963"/>
      <c r="AP37" s="900"/>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x14ac:dyDescent="0.2">
      <c r="A39" s="488"/>
      <c r="B39" s="486"/>
      <c r="C39" s="486"/>
      <c r="D39" s="486"/>
      <c r="E39" s="486"/>
      <c r="F39" s="487"/>
      <c r="G39" s="390"/>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2">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2">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2">
      <c r="A42" s="925" t="s">
        <v>340</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313</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368</v>
      </c>
      <c r="AF44" s="963"/>
      <c r="AG44" s="963"/>
      <c r="AH44" s="900"/>
      <c r="AI44" s="963" t="s">
        <v>464</v>
      </c>
      <c r="AJ44" s="963"/>
      <c r="AK44" s="963"/>
      <c r="AL44" s="900"/>
      <c r="AM44" s="963" t="s">
        <v>465</v>
      </c>
      <c r="AN44" s="963"/>
      <c r="AO44" s="963"/>
      <c r="AP44" s="900"/>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x14ac:dyDescent="0.2">
      <c r="A46" s="488"/>
      <c r="B46" s="486"/>
      <c r="C46" s="486"/>
      <c r="D46" s="486"/>
      <c r="E46" s="486"/>
      <c r="F46" s="487"/>
      <c r="G46" s="390"/>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2">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2">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2">
      <c r="A49" s="925" t="s">
        <v>340</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313</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368</v>
      </c>
      <c r="AF51" s="963"/>
      <c r="AG51" s="963"/>
      <c r="AH51" s="900"/>
      <c r="AI51" s="963" t="s">
        <v>464</v>
      </c>
      <c r="AJ51" s="963"/>
      <c r="AK51" s="963"/>
      <c r="AL51" s="900"/>
      <c r="AM51" s="963" t="s">
        <v>465</v>
      </c>
      <c r="AN51" s="963"/>
      <c r="AO51" s="963"/>
      <c r="AP51" s="900"/>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x14ac:dyDescent="0.2">
      <c r="A53" s="488"/>
      <c r="B53" s="486"/>
      <c r="C53" s="486"/>
      <c r="D53" s="486"/>
      <c r="E53" s="486"/>
      <c r="F53" s="487"/>
      <c r="G53" s="390"/>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2">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2">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2">
      <c r="A56" s="925" t="s">
        <v>340</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313</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368</v>
      </c>
      <c r="AF58" s="963"/>
      <c r="AG58" s="963"/>
      <c r="AH58" s="900"/>
      <c r="AI58" s="963" t="s">
        <v>464</v>
      </c>
      <c r="AJ58" s="963"/>
      <c r="AK58" s="963"/>
      <c r="AL58" s="900"/>
      <c r="AM58" s="963" t="s">
        <v>465</v>
      </c>
      <c r="AN58" s="963"/>
      <c r="AO58" s="963"/>
      <c r="AP58" s="900"/>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x14ac:dyDescent="0.2">
      <c r="A60" s="488"/>
      <c r="B60" s="486"/>
      <c r="C60" s="486"/>
      <c r="D60" s="486"/>
      <c r="E60" s="486"/>
      <c r="F60" s="487"/>
      <c r="G60" s="390"/>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2">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2">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2">
      <c r="A63" s="925" t="s">
        <v>340</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313</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368</v>
      </c>
      <c r="AF65" s="963"/>
      <c r="AG65" s="963"/>
      <c r="AH65" s="900"/>
      <c r="AI65" s="963" t="s">
        <v>464</v>
      </c>
      <c r="AJ65" s="963"/>
      <c r="AK65" s="963"/>
      <c r="AL65" s="900"/>
      <c r="AM65" s="963" t="s">
        <v>465</v>
      </c>
      <c r="AN65" s="963"/>
      <c r="AO65" s="963"/>
      <c r="AP65" s="900"/>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x14ac:dyDescent="0.2">
      <c r="A67" s="488"/>
      <c r="B67" s="486"/>
      <c r="C67" s="486"/>
      <c r="D67" s="486"/>
      <c r="E67" s="486"/>
      <c r="F67" s="487"/>
      <c r="G67" s="390"/>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2">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2">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2">
      <c r="A70" s="925" t="s">
        <v>340</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817" t="s">
        <v>326</v>
      </c>
      <c r="H2" s="818"/>
      <c r="I2" s="818"/>
      <c r="J2" s="818"/>
      <c r="K2" s="818"/>
      <c r="L2" s="818"/>
      <c r="M2" s="818"/>
      <c r="N2" s="818"/>
      <c r="O2" s="818"/>
      <c r="P2" s="818"/>
      <c r="Q2" s="818"/>
      <c r="R2" s="818"/>
      <c r="S2" s="818"/>
      <c r="T2" s="818"/>
      <c r="U2" s="818"/>
      <c r="V2" s="818"/>
      <c r="W2" s="818"/>
      <c r="X2" s="818"/>
      <c r="Y2" s="818"/>
      <c r="Z2" s="818"/>
      <c r="AA2" s="818"/>
      <c r="AB2" s="819"/>
      <c r="AC2" s="817" t="s">
        <v>328</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2">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5">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5">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5">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5">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5"/>
    <row r="55" spans="1:51" ht="30" customHeight="1" x14ac:dyDescent="0.2">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5">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5">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5">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5">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5"/>
    <row r="108" spans="1:51" ht="30" customHeight="1" x14ac:dyDescent="0.2">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5">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5">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5">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5">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5"/>
    <row r="161" spans="1:51" ht="30" customHeight="1" x14ac:dyDescent="0.2">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5">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5">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5">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5">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5"/>
    <row r="214" spans="1:51" ht="30" customHeight="1" x14ac:dyDescent="0.2">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5">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5">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5">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5">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316</v>
      </c>
      <c r="Z3" s="865"/>
      <c r="AA3" s="865"/>
      <c r="AB3" s="865"/>
      <c r="AC3" s="989" t="s">
        <v>308</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2">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2">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2">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2">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2">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2">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2">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2">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2">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2">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2">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2">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2">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2">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2">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2">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2">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2">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2">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2">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2">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2">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2">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2">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2">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2">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2">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2">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2">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2">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316</v>
      </c>
      <c r="Z36" s="865"/>
      <c r="AA36" s="865"/>
      <c r="AB36" s="865"/>
      <c r="AC36" s="989" t="s">
        <v>308</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2">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2">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2">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2">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2">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2">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2">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2">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2">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2">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2">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2">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2">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2">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2">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2">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2">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2">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2">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2">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2">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2">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2">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2">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2">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2">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2">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2">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2">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2">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316</v>
      </c>
      <c r="Z69" s="865"/>
      <c r="AA69" s="865"/>
      <c r="AB69" s="865"/>
      <c r="AC69" s="989" t="s">
        <v>308</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2">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2">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2">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2">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2">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2">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2">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2">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2">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2">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2">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2">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2">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2">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2">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2">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2">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2">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2">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2">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2">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2">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2">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2">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2">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2">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2">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2">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2">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2">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316</v>
      </c>
      <c r="Z102" s="865"/>
      <c r="AA102" s="865"/>
      <c r="AB102" s="865"/>
      <c r="AC102" s="989" t="s">
        <v>308</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2">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2">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2">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2">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2">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2">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2">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2">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2">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2">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2">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2">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2">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2">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2">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2">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2">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2">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2">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2">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2">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2">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2">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2">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2">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2">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2">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2">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2">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2">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316</v>
      </c>
      <c r="Z135" s="865"/>
      <c r="AA135" s="865"/>
      <c r="AB135" s="865"/>
      <c r="AC135" s="989" t="s">
        <v>308</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2">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2">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2">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2">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2">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2">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2">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2">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2">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2">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2">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2">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2">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2">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2">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2">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2">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2">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2">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2">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2">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2">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2">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2">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2">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2">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2">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2">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2">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2">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316</v>
      </c>
      <c r="Z168" s="865"/>
      <c r="AA168" s="865"/>
      <c r="AB168" s="865"/>
      <c r="AC168" s="989" t="s">
        <v>308</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2">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2">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2">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2">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2">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2">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2">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2">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2">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2">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2">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2">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2">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2">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2">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2">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2">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2">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2">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2">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2">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2">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2">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2">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2">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2">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2">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2">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2">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2">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316</v>
      </c>
      <c r="Z201" s="865"/>
      <c r="AA201" s="865"/>
      <c r="AB201" s="865"/>
      <c r="AC201" s="989" t="s">
        <v>308</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2">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2">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2">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2">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2">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2">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2">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2">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2">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2">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2">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2">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2">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2">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2">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2">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2">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2">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2">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2">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2">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2">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2">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2">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2">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2">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2">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2">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2">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2">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316</v>
      </c>
      <c r="Z234" s="865"/>
      <c r="AA234" s="865"/>
      <c r="AB234" s="865"/>
      <c r="AC234" s="989" t="s">
        <v>308</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2">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2">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2">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2">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2">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2">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2">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2">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2">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2">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2">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2">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2">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2">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2">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2">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2">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2">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2">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2">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2">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2">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2">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2">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2">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2">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2">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2">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2">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2">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316</v>
      </c>
      <c r="Z267" s="865"/>
      <c r="AA267" s="865"/>
      <c r="AB267" s="865"/>
      <c r="AC267" s="989" t="s">
        <v>308</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2">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2">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2">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2">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2">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2">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2">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2">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2">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2">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2">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2">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2">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2">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2">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2">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2">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2">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2">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2">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2">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2">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2">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2">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2">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2">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2">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2">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2">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2">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316</v>
      </c>
      <c r="Z300" s="865"/>
      <c r="AA300" s="865"/>
      <c r="AB300" s="865"/>
      <c r="AC300" s="989" t="s">
        <v>308</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2">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2">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2">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2">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2">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2">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2">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2">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2">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2">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2">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2">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2">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2">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2">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2">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2">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2">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2">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2">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2">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2">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2">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2">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2">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2">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2">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2">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2">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2">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316</v>
      </c>
      <c r="Z333" s="865"/>
      <c r="AA333" s="865"/>
      <c r="AB333" s="865"/>
      <c r="AC333" s="989" t="s">
        <v>308</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2">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2">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2">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2">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2">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2">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2">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2">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2">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2">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2">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2">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2">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2">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2">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2">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2">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2">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2">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2">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2">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2">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2">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2">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2">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2">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2">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2">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2">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2">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316</v>
      </c>
      <c r="Z366" s="865"/>
      <c r="AA366" s="865"/>
      <c r="AB366" s="865"/>
      <c r="AC366" s="989" t="s">
        <v>308</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2">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2">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2">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2">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2">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2">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2">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2">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2">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2">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2">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2">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2">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2">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2">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2">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2">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2">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2">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2">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2">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2">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2">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2">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2">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2">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2">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2">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2">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2">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316</v>
      </c>
      <c r="Z399" s="865"/>
      <c r="AA399" s="865"/>
      <c r="AB399" s="865"/>
      <c r="AC399" s="989" t="s">
        <v>308</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2">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2">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2">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2">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2">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2">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2">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2">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2">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2">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2">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2">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2">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2">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2">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2">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2">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2">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2">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2">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2">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2">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2">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2">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2">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2">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2">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2">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2">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2">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316</v>
      </c>
      <c r="Z432" s="865"/>
      <c r="AA432" s="865"/>
      <c r="AB432" s="865"/>
      <c r="AC432" s="989" t="s">
        <v>308</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2">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2">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2">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2">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2">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2">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2">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2">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2">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2">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2">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2">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2">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2">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2">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2">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2">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2">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2">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2">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2">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2">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2">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2">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2">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2">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2">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2">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2">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2">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316</v>
      </c>
      <c r="Z465" s="865"/>
      <c r="AA465" s="865"/>
      <c r="AB465" s="865"/>
      <c r="AC465" s="989" t="s">
        <v>308</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2">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2">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2">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2">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2">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2">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2">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2">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2">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2">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2">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2">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2">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2">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2">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2">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2">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2">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2">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2">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2">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2">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2">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2">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2">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2">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2">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2">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2">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2">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316</v>
      </c>
      <c r="Z498" s="865"/>
      <c r="AA498" s="865"/>
      <c r="AB498" s="865"/>
      <c r="AC498" s="989" t="s">
        <v>308</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2">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2">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2">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2">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2">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2">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2">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2">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2">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2">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2">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2">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2">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2">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2">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2">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2">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2">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2">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2">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2">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2">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2">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2">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2">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2">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2">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2">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2">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2">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316</v>
      </c>
      <c r="Z531" s="865"/>
      <c r="AA531" s="865"/>
      <c r="AB531" s="865"/>
      <c r="AC531" s="989" t="s">
        <v>308</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2">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2">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2">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2">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2">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2">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2">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2">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2">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2">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2">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2">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2">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2">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2">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2">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2">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2">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2">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2">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2">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2">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2">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2">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2">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2">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2">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2">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2">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2">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316</v>
      </c>
      <c r="Z564" s="865"/>
      <c r="AA564" s="865"/>
      <c r="AB564" s="865"/>
      <c r="AC564" s="989" t="s">
        <v>308</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2">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2">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2">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2">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2">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2">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2">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2">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2">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2">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2">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2">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2">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2">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2">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2">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2">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2">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2">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2">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2">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2">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2">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2">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2">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2">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2">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2">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2">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2">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316</v>
      </c>
      <c r="Z597" s="865"/>
      <c r="AA597" s="865"/>
      <c r="AB597" s="865"/>
      <c r="AC597" s="989" t="s">
        <v>308</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2">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2">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2">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2">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2">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2">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2">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2">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2">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2">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2">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2">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2">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2">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2">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2">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2">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2">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2">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2">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2">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2">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2">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2">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2">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2">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2">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2">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2">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2">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316</v>
      </c>
      <c r="Z630" s="865"/>
      <c r="AA630" s="865"/>
      <c r="AB630" s="865"/>
      <c r="AC630" s="989" t="s">
        <v>308</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2">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2">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2">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2">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2">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2">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2">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2">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2">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2">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2">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2">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2">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2">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2">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2">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2">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2">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2">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2">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2">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2">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2">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2">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2">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2">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2">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2">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2">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2">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316</v>
      </c>
      <c r="Z663" s="865"/>
      <c r="AA663" s="865"/>
      <c r="AB663" s="865"/>
      <c r="AC663" s="989" t="s">
        <v>308</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2">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2">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2">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2">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2">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2">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2">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2">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2">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2">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2">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2">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2">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2">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2">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2">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2">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2">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2">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2">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2">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2">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2">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2">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2">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2">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2">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2">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2">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2">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316</v>
      </c>
      <c r="Z696" s="865"/>
      <c r="AA696" s="865"/>
      <c r="AB696" s="865"/>
      <c r="AC696" s="989" t="s">
        <v>308</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2">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2">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2">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2">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2">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2">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2">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2">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2">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2">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2">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2">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2">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2">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2">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2">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2">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2">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2">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2">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2">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2">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2">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2">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2">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2">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2">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2">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2">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2">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316</v>
      </c>
      <c r="Z729" s="865"/>
      <c r="AA729" s="865"/>
      <c r="AB729" s="865"/>
      <c r="AC729" s="989" t="s">
        <v>308</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2">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2">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2">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2">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2">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2">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2">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2">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2">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2">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2">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2">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2">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2">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2">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2">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2">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2">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2">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2">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2">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2">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2">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2">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2">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2">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2">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2">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2">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2">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316</v>
      </c>
      <c r="Z762" s="865"/>
      <c r="AA762" s="865"/>
      <c r="AB762" s="865"/>
      <c r="AC762" s="989" t="s">
        <v>308</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2">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2">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2">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2">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2">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2">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2">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2">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2">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2">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2">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2">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2">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2">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2">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2">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2">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2">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2">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2">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2">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2">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2">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2">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2">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2">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2">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2">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2">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2">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316</v>
      </c>
      <c r="Z795" s="865"/>
      <c r="AA795" s="865"/>
      <c r="AB795" s="865"/>
      <c r="AC795" s="989" t="s">
        <v>308</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2">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2">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2">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2">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2">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2">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2">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2">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2">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2">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2">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2">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2">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2">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2">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2">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2">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2">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2">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2">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2">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2">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2">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2">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2">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2">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2">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2">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2">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2">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316</v>
      </c>
      <c r="Z828" s="865"/>
      <c r="AA828" s="865"/>
      <c r="AB828" s="865"/>
      <c r="AC828" s="989" t="s">
        <v>308</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2">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2">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2">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2">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2">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2">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2">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2">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2">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2">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2">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2">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2">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2">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2">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2">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2">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2">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2">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2">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2">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2">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2">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2">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2">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2">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2">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2">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2">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2">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316</v>
      </c>
      <c r="Z861" s="865"/>
      <c r="AA861" s="865"/>
      <c r="AB861" s="865"/>
      <c r="AC861" s="989" t="s">
        <v>308</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2">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2">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2">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2">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2">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2">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2">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2">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2">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2">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2">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2">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2">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2">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2">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2">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2">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2">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2">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2">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2">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2">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2">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2">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2">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2">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2">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2">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2">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2">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316</v>
      </c>
      <c r="Z894" s="865"/>
      <c r="AA894" s="865"/>
      <c r="AB894" s="865"/>
      <c r="AC894" s="989" t="s">
        <v>308</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2">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2">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2">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2">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2">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2">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2">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2">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2">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2">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2">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2">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2">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2">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2">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2">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2">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2">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2">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2">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2">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2">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2">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2">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2">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2">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2">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2">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2">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2">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316</v>
      </c>
      <c r="Z927" s="865"/>
      <c r="AA927" s="865"/>
      <c r="AB927" s="865"/>
      <c r="AC927" s="989" t="s">
        <v>308</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2">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2">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2">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2">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2">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2">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2">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2">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2">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2">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2">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2">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2">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2">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2">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2">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2">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2">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2">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2">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2">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2">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2">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2">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2">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2">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2">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2">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2">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2">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316</v>
      </c>
      <c r="Z960" s="865"/>
      <c r="AA960" s="865"/>
      <c r="AB960" s="865"/>
      <c r="AC960" s="989" t="s">
        <v>308</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2">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2">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2">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2">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2">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2">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2">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2">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2">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2">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2">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2">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2">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2">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2">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2">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2">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2">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2">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2">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2">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2">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2">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2">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2">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2">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2">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2">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2">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2">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316</v>
      </c>
      <c r="Z993" s="865"/>
      <c r="AA993" s="865"/>
      <c r="AB993" s="865"/>
      <c r="AC993" s="989" t="s">
        <v>308</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2">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2">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2">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2">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2">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2">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2">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2">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2">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2">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2">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2">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2">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2">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2">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2">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2">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2">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2">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2">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2">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2">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2">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2">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2">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2">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2">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2">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2">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2">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316</v>
      </c>
      <c r="Z1026" s="865"/>
      <c r="AA1026" s="865"/>
      <c r="AB1026" s="865"/>
      <c r="AC1026" s="989" t="s">
        <v>308</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2">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2">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2">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2">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2">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2">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2">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2">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2">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2">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2">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2">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2">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2">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2">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2">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2">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2">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2">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2">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2">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2">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2">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2">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2">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2">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2">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2">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2">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2">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316</v>
      </c>
      <c r="Z1059" s="865"/>
      <c r="AA1059" s="865"/>
      <c r="AB1059" s="865"/>
      <c r="AC1059" s="989" t="s">
        <v>308</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2">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2">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2">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2">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2">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2">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2">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2">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2">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2">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2">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2">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2">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2">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2">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2">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2">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2">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2">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2">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2">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2">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2">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2">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2">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2">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2">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2">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2">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2">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316</v>
      </c>
      <c r="Z1092" s="865"/>
      <c r="AA1092" s="865"/>
      <c r="AB1092" s="865"/>
      <c r="AC1092" s="989" t="s">
        <v>308</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2">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2">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2">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2">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2">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2">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2">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2">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2">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2">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2">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2">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2">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2">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2">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2">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2">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2">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2">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2">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2">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2">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2">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2">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2">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2">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2">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2">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2">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2">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316</v>
      </c>
      <c r="Z1125" s="865"/>
      <c r="AA1125" s="865"/>
      <c r="AB1125" s="865"/>
      <c r="AC1125" s="989" t="s">
        <v>308</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2">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2">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2">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2">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2">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2">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2">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2">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2">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2">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2">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2">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2">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2">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2">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2">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2">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2">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2">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2">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2">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2">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2">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2">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2">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2">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2">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2">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2">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2">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316</v>
      </c>
      <c r="Z1158" s="865"/>
      <c r="AA1158" s="865"/>
      <c r="AB1158" s="865"/>
      <c r="AC1158" s="989" t="s">
        <v>308</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2">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2">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2">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2">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2">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2">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2">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2">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2">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2">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2">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2">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2">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2">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2">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2">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2">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2">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2">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2">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2">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2">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2">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2">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2">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2">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2">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2">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2">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2">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316</v>
      </c>
      <c r="Z1191" s="865"/>
      <c r="AA1191" s="865"/>
      <c r="AB1191" s="865"/>
      <c r="AC1191" s="989" t="s">
        <v>308</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2">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2">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2">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2">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2">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2">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2">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2">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2">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2">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2">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2">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2">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2">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2">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2">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2">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2">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2">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2">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2">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2">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2">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2">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2">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2">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2">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2">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2">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2">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316</v>
      </c>
      <c r="Z1224" s="865"/>
      <c r="AA1224" s="865"/>
      <c r="AB1224" s="865"/>
      <c r="AC1224" s="989" t="s">
        <v>308</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2">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2">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2">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2">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2">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2">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2">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2">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2">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2">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2">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2">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2">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2">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2">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2">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2">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2">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2">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2">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2">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2">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2">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2">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2">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2">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2">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2">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2">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2">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316</v>
      </c>
      <c r="Z1257" s="865"/>
      <c r="AA1257" s="865"/>
      <c r="AB1257" s="865"/>
      <c r="AC1257" s="989" t="s">
        <v>308</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2">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2">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2">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2">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2">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2">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2">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2">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2">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2">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2">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2">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2">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2">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2">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2">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2">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2">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2">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2">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2">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2">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2">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2">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2">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2">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2">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2">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2">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2">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316</v>
      </c>
      <c r="Z1290" s="865"/>
      <c r="AA1290" s="865"/>
      <c r="AB1290" s="865"/>
      <c r="AC1290" s="989" t="s">
        <v>308</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2">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2">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2">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2">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2">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2">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2">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2">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2">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2">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2">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2">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2">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2">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2">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2">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2">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2">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2">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2">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2">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2">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2">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2">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2">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2">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2">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2">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2">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2">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2022-09-14T12:29:09Z</cp:lastPrinted>
  <dcterms:created xsi:type="dcterms:W3CDTF">2012-03-13T00:50:25Z</dcterms:created>
  <dcterms:modified xsi:type="dcterms:W3CDTF">2022-09-14T12:30:40Z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