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00　最終公表\公表用データ\Excel\"/>
    </mc:Choice>
  </mc:AlternateContent>
  <bookViews>
    <workbookView xWindow="0" yWindow="0" windowWidth="28800" windowHeight="12324"/>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6" i="11"/>
  <c r="AY337" i="11"/>
  <c r="AY338" i="11"/>
  <c r="AY340" i="11"/>
  <c r="AY341" i="11"/>
  <c r="AY323" i="11"/>
  <c r="AY332" i="11"/>
  <c r="AY326" i="11"/>
  <c r="AY327" i="11"/>
  <c r="AY331" i="11"/>
  <c r="AY324" i="11"/>
  <c r="AY325" i="11"/>
  <c r="AY333" i="11"/>
  <c r="AY328" i="11"/>
  <c r="AY329" i="11"/>
  <c r="AY322"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45" i="11"/>
  <c r="AY143" i="11"/>
  <c r="AY139" i="11"/>
  <c r="AY141" i="11" s="1"/>
  <c r="AY166" i="11"/>
  <c r="AY161" i="11"/>
  <c r="AY162" i="11" s="1"/>
  <c r="AY156" i="11"/>
  <c r="AY158" i="11" s="1"/>
  <c r="AY146" i="11"/>
  <c r="AY150" i="11" s="1"/>
  <c r="AY127" i="11"/>
  <c r="AY129" i="11" s="1"/>
  <c r="AY122" i="11"/>
  <c r="AY125" i="11" s="1"/>
  <c r="AY112" i="11"/>
  <c r="AY121" i="11" s="1"/>
  <c r="AY99" i="11"/>
  <c r="AY101" i="11" s="1"/>
  <c r="AY98" i="11"/>
  <c r="AY102" i="11"/>
  <c r="AY104" i="11" s="1"/>
  <c r="AY131" i="11" l="1"/>
  <c r="AY153" i="11"/>
  <c r="AY128" i="11"/>
  <c r="AY130" i="11"/>
  <c r="AY140" i="11"/>
  <c r="AY175" i="11"/>
  <c r="AY114" i="11"/>
  <c r="AY177" i="11"/>
  <c r="AY151" i="11"/>
  <c r="AY164" i="11"/>
  <c r="AY115" i="11"/>
  <c r="AY134" i="11"/>
  <c r="AY117" i="11"/>
  <c r="AY152" i="11"/>
  <c r="AY154" i="11"/>
  <c r="AY142" i="11"/>
  <c r="AY155" i="11"/>
  <c r="AY123" i="11"/>
  <c r="AY137" i="11"/>
  <c r="AY206" i="11"/>
  <c r="AY116" i="11"/>
  <c r="AY124" i="11"/>
  <c r="AY163" i="11"/>
  <c r="AY144" i="11"/>
  <c r="AY176" i="11"/>
  <c r="AY198" i="11"/>
  <c r="AY207" i="11"/>
  <c r="AY178" i="11"/>
  <c r="AY201" i="11"/>
  <c r="AY209" i="11"/>
  <c r="AY100" i="11"/>
  <c r="AY118" i="11"/>
  <c r="AY126" i="11"/>
  <c r="AY119" i="11"/>
  <c r="AY171" i="11"/>
  <c r="AY179" i="11"/>
  <c r="AY202" i="11"/>
  <c r="AY210" i="11"/>
  <c r="AY211" i="11"/>
  <c r="AY120" i="11"/>
  <c r="AY203"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63" i="11" l="1"/>
  <c r="AY81" i="11"/>
  <c r="AY97" i="11"/>
  <c r="AY83" i="11"/>
  <c r="AY49" i="11"/>
  <c r="AY84" i="11"/>
  <c r="AY85" i="11"/>
  <c r="AY80" i="11"/>
  <c r="AY96" i="11"/>
  <c r="AY82" i="11"/>
  <c r="AY55" i="11"/>
  <c r="AY91" i="11"/>
  <c r="AY92"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<sst xmlns="http://schemas.openxmlformats.org/spreadsheetml/2006/main" count="2134" uniqueCount="786">
  <si>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</si>
  <si>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</si>
  <si>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</si>
  <si>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</si>
  <si>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</si>
  <si>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</si>
  <si>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</si>
  <si>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</si>
  <si>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</si>
  <si>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</si>
  <si>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</si>
  <si>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</si>
  <si>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</si>
  <si>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</si>
  <si>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</si>
  <si>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</si>
  <si>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</si>
  <si>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</si>
  <si>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</si>
  <si>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</si>
  <si>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</si>
  <si>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</si>
  <si>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</si>
  <si>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</si>
  <si>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</si>
  <si>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</si>
  <si>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</si>
  <si>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</si>
  <si>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</si>
  <si>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</si>
  <si>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</si>
  <si>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</si>
  <si>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</si>
  <si>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</si>
  <si>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</si>
  <si>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</si>
  <si>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</si>
  <si>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</si>
  <si>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</si>
  <si>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</si>
  <si>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</si>
  <si>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</si>
  <si>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</si>
  <si>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</si>
  <si>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</si>
  <si>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</si>
  <si>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</si>
  <si>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</si>
  <si>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</si>
  <si>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</si>
  <si>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</si>
  <si>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</si>
  <si>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</si>
  <si>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</si>
  <si>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</si>
  <si>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</si>
  <si>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</si>
  <si>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</si>
  <si>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</si>
  <si>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</si>
  <si>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</si>
  <si>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</si>
  <si>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</si>
  <si>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</si>
  <si>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</si>
  <si>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</si>
  <si>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</si>
  <si>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</si>
  <si>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</si>
  <si>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</si>
  <si>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</si>
  <si>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</si>
  <si>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</si>
  <si>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</si>
  <si>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</si>
  <si>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</si>
  <si>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</si>
  <si>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</si>
  <si>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</si>
  <si>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</si>
  <si>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</si>
  <si>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</si>
  <si>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</si>
  <si>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</si>
  <si>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</si>
  <si>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</si>
  <si>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</si>
  <si>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</si>
  <si>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</si>
  <si>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</si>
  <si>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</si>
  <si>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</si>
  <si>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</si>
  <si>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</si>
  <si>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</si>
  <si>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</si>
  <si>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</si>
  <si>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</si>
  <si>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</si>
  <si>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</si>
  <si>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</si>
  <si>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</si>
  <si>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</si>
  <si>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</si>
  <si>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</si>
  <si>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</si>
  <si>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</si>
  <si>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</si>
  <si>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</si>
  <si>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</si>
  <si>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</si>
  <si>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</si>
  <si>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</si>
  <si>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</si>
  <si>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</si>
  <si>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</si>
  <si>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</si>
  <si>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</si>
  <si>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</si>
  <si>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</si>
  <si>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</si>
  <si>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</si>
  <si>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</si>
  <si>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</si>
  <si>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</si>
  <si>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</si>
  <si>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</si>
  <si>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</si>
  <si>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</si>
  <si>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</si>
  <si>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</si>
  <si>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</si>
  <si>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</si>
  <si>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</si>
  <si>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</si>
  <si>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</si>
  <si>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</si>
  <si>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</si>
  <si>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</si>
  <si>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</si>
  <si>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</si>
  <si>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</si>
  <si>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</si>
  <si>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</si>
  <si>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</si>
  <si>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</si>
  <si>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</si>
  <si>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</si>
  <si>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</si>
  <si>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</si>
  <si>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</si>
  <si>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</si>
  <si>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</si>
  <si>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</si>
  <si>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</si>
  <si>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</si>
  <si>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</si>
  <si>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</si>
  <si>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</si>
  <si>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</si>
  <si>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</si>
  <si>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</si>
  <si>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</si>
  <si>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</si>
  <si>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</si>
  <si>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</si>
  <si>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</si>
  <si>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</si>
  <si>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</si>
  <si>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</si>
  <si>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</si>
  <si>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</si>
  <si>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</si>
  <si>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</si>
  <si>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</si>
  <si>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</si>
  <si>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</si>
  <si>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</si>
  <si>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</si>
  <si>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</si>
  <si>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</si>
  <si>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</si>
  <si>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</si>
  <si>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</si>
  <si>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</si>
  <si>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</si>
  <si>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</si>
  <si>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</si>
  <si>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</si>
  <si>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</si>
  <si>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</si>
  <si>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</si>
  <si>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</si>
  <si>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</si>
  <si>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</si>
  <si>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</si>
  <si>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</si>
  <si>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</si>
  <si>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</si>
  <si>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</si>
  <si>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</si>
  <si>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</si>
  <si>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</si>
  <si>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</si>
  <si>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</si>
  <si>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</si>
  <si>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</si>
  <si>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</si>
  <si>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</si>
  <si>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</si>
  <si>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</si>
  <si>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</si>
  <si>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</si>
  <si>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</si>
  <si>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</si>
  <si>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</si>
  <si>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</si>
  <si>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</si>
  <si>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</si>
  <si>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</si>
  <si>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</si>
  <si>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</si>
  <si>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</si>
  <si>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</si>
  <si>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</si>
  <si>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</si>
  <si>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</si>
  <si>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</si>
  <si>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</si>
  <si>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</si>
  <si>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</si>
  <si>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</si>
  <si>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</si>
  <si>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</si>
  <si>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</si>
  <si>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</si>
  <si>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</si>
  <si>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</si>
  <si>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</si>
  <si>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</si>
  <si>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</si>
  <si>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</si>
  <si>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</si>
  <si>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</si>
  <si>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</si>
  <si>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</si>
  <si>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</si>
  <si>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</si>
  <si>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</si>
  <si>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</si>
  <si>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</si>
  <si>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</si>
  <si>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</si>
  <si>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</si>
  <si>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</si>
  <si>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</si>
  <si>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</si>
  <si>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</si>
  <si>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</si>
  <si>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</si>
  <si>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</si>
  <si>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</si>
  <si>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</si>
  <si>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</si>
  <si>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</si>
  <si>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</si>
  <si>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</si>
  <si>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</si>
  <si>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</si>
  <si>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</si>
  <si>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</si>
  <si>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</si>
  <si>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</si>
  <si>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</si>
  <si>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</si>
  <si>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</si>
  <si>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</si>
  <si>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</si>
  <si>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</si>
  <si>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</si>
  <si>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</si>
  <si>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</si>
  <si>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</si>
  <si>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</si>
  <si>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</si>
  <si>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</si>
  <si>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</si>
  <si>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</si>
  <si>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</si>
  <si>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</si>
  <si>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</si>
  <si>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</si>
  <si>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</si>
  <si>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</si>
  <si>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</si>
  <si>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</si>
  <si>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</si>
  <si>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</si>
  <si>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</si>
  <si>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</si>
  <si>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</si>
  <si>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</si>
  <si>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</si>
  <si>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</si>
  <si>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</si>
  <si>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</si>
  <si>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</si>
  <si>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</si>
  <si>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</si>
  <si>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</si>
  <si>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</si>
  <si>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</si>
  <si>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</si>
  <si>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</si>
  <si>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</si>
  <si>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</si>
  <si>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</si>
  <si>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</si>
  <si>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</si>
  <si>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</si>
  <si>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</si>
  <si>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</si>
  <si>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</si>
  <si>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</si>
  <si>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</si>
  <si>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</si>
  <si>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</si>
  <si>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</si>
  <si>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</si>
  <si>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</si>
  <si>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</si>
  <si>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</si>
  <si>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</si>
  <si>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</si>
  <si>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</si>
  <si>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</si>
  <si>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</si>
  <si>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</si>
  <si>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</si>
  <si>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</si>
  <si>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</si>
  <si>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</si>
  <si>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</si>
  <si>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</si>
  <si>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</si>
  <si>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</si>
  <si>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</si>
  <si>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</si>
  <si>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</si>
  <si>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</si>
  <si>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</si>
  <si>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</si>
  <si>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</si>
  <si>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</si>
  <si>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</si>
  <si>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</si>
  <si>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</si>
  <si>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</si>
  <si>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</si>
  <si>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</si>
  <si>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</si>
  <si>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</si>
  <si>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</si>
  <si>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</si>
  <si>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</si>
  <si>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</si>
  <si>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</si>
  <si>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</si>
  <si>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</si>
  <si>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</si>
  <si>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</si>
  <si>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</si>
  <si>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</si>
  <si>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</si>
  <si>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</si>
  <si>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</si>
  <si>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</si>
  <si>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</si>
  <si>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</si>
  <si>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</si>
  <si>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</si>
  <si>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</si>
  <si>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</si>
  <si>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</si>
  <si>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</si>
  <si>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</si>
  <si>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</si>
  <si>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</si>
  <si>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</si>
  <si>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</si>
  <si>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</si>
  <si>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</si>
  <si>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</si>
  <si>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</si>
  <si>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</si>
  <si>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</si>
  <si>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</si>
  <si>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</si>
  <si>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</si>
  <si>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</si>
  <si>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</si>
  <si>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</si>
  <si>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</si>
  <si>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</si>
  <si>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</si>
  <si>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</si>
  <si>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</si>
  <si>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</si>
  <si>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</si>
  <si>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</si>
  <si>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</si>
  <si>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</si>
  <si>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</si>
  <si>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</si>
  <si>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</si>
  <si>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</si>
  <si>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</si>
  <si>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</si>
  <si>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</si>
  <si>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</si>
  <si>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</si>
  <si>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</si>
  <si>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</si>
  <si>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</si>
  <si>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</si>
  <si>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</si>
  <si>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</si>
  <si>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</si>
  <si>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</si>
  <si>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</si>
  <si>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</si>
  <si>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</si>
  <si>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</si>
  <si>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</si>
  <si>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</si>
  <si>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</si>
  <si>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</si>
  <si>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</si>
  <si>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</si>
  <si>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</si>
  <si>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</si>
  <si>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</si>
  <si>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</si>
  <si>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</si>
  <si>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</si>
  <si>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</si>
  <si>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</si>
  <si>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</si>
  <si>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</si>
  <si>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</si>
  <si>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</si>
  <si>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</si>
  <si>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</si>
  <si>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</si>
  <si>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</si>
  <si>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</si>
  <si>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</si>
  <si>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</si>
  <si>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</si>
  <si>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</si>
  <si>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</si>
  <si>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</si>
  <si>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</si>
  <si>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</si>
  <si>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</si>
  <si>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</si>
  <si>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</si>
  <si>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</si>
  <si>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</si>
  <si>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</si>
  <si>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</si>
  <si>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</si>
  <si>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</si>
  <si>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</si>
  <si>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</si>
  <si>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</si>
  <si>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</si>
  <si>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</si>
  <si>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</si>
  <si>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</si>
  <si>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</si>
  <si>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</si>
  <si>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</si>
  <si>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</si>
  <si>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</si>
  <si>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</si>
  <si>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</si>
  <si>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</si>
  <si>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</si>
  <si>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</si>
  <si>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</si>
  <si>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</si>
  <si>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</si>
  <si>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</si>
  <si>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</si>
  <si>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</si>
  <si>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</si>
  <si>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</si>
  <si>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</si>
  <si>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</si>
  <si>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</si>
  <si>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</si>
  <si>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</si>
  <si>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</si>
  <si>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</si>
  <si>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</si>
  <si>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</si>
  <si>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</si>
  <si>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</si>
  <si>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</si>
  <si>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</si>
  <si>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</si>
  <si>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</si>
  <si>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</si>
  <si>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</si>
  <si>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</si>
  <si>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</si>
  <si>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</si>
  <si>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</si>
  <si>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</si>
  <si>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</si>
  <si>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</si>
  <si>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</si>
  <si>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</si>
  <si>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</si>
  <si>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</si>
  <si>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</si>
  <si>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</si>
  <si>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</si>
  <si>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</si>
  <si>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</si>
  <si>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</si>
  <si>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</si>
  <si>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</si>
  <si>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</si>
  <si>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</si>
  <si>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</si>
  <si>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</si>
  <si>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</si>
  <si>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</si>
  <si>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</si>
  <si>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</si>
  <si>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</si>
  <si>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</si>
  <si>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</si>
  <si>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</si>
  <si>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</si>
  <si>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</si>
  <si>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</si>
  <si>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</si>
  <si>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</si>
  <si>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</si>
  <si>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</si>
  <si>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</si>
  <si>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</si>
  <si>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</si>
  <si>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</si>
  <si>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</si>
  <si>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</si>
  <si>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</si>
  <si>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</si>
  <si>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</si>
  <si>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</si>
  <si>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</si>
  <si>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</si>
  <si>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</si>
  <si>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</si>
  <si>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</si>
  <si>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</si>
  <si>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</si>
  <si>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</si>
  <si>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</si>
  <si>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</si>
  <si>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</si>
  <si>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</si>
  <si>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</si>
  <si>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</si>
  <si>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</si>
  <si>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</si>
  <si>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</si>
  <si>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</si>
  <si>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</si>
  <si>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</si>
  <si>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</si>
  <si>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</si>
  <si>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</si>
  <si>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</si>
  <si>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</si>
  <si>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</si>
  <si>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</si>
  <si>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</si>
  <si>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</si>
  <si>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</si>
  <si>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</si>
  <si>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</si>
  <si>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</si>
  <si>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</si>
  <si>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</si>
  <si>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</si>
  <si>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</si>
  <si>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</si>
  <si>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</si>
  <si>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</si>
  <si>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</si>
  <si>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</si>
  <si>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</si>
  <si>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</si>
  <si>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</si>
  <si>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</si>
  <si>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</si>
  <si>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</si>
  <si>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</si>
  <si>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</si>
  <si>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</si>
  <si>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</si>
  <si>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</si>
  <si>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</si>
  <si>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</si>
  <si>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</si>
  <si>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</si>
  <si>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</si>
  <si>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</si>
  <si>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</si>
  <si>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</si>
  <si>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</si>
  <si>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</si>
  <si>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</si>
  <si>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</si>
  <si>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</si>
  <si>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</si>
  <si>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</si>
  <si>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</si>
  <si>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</si>
  <si>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</si>
  <si>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</si>
  <si>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</si>
  <si>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</si>
  <si>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</si>
  <si>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</si>
  <si>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</si>
  <si>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</si>
  <si>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</si>
  <si>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</si>
  <si>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</si>
  <si>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</si>
  <si>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</si>
  <si>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</si>
  <si>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</si>
  <si>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</si>
  <si>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</si>
  <si>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</si>
  <si>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</si>
  <si>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</si>
  <si>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</si>
  <si>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</si>
  <si>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</si>
  <si>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</si>
  <si>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</si>
  <si>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</si>
  <si>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</si>
  <si>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</si>
  <si>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</si>
  <si>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</si>
  <si>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</si>
  <si>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</si>
  <si>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</si>
  <si>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</si>
  <si>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</si>
  <si>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</si>
  <si>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</si>
  <si>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</si>
  <si>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</si>
  <si>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</si>
  <si>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</si>
  <si>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</si>
  <si>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</si>
  <si>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</si>
  <si>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</si>
  <si>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</si>
  <si>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</si>
  <si>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</si>
  <si>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</si>
  <si>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</si>
  <si>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</si>
  <si>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</si>
  <si>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</si>
  <si>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</si>
  <si>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</si>
  <si>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</si>
  <si>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</si>
  <si>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</si>
  <si>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自然災害による被災者の債務整理支援</t>
    <phoneticPr fontId="5"/>
  </si>
  <si>
    <t>監督局</t>
    <phoneticPr fontId="5"/>
  </si>
  <si>
    <t>総務課監督調査室</t>
    <phoneticPr fontId="5"/>
  </si>
  <si>
    <t>慶野　吉則</t>
    <phoneticPr fontId="5"/>
  </si>
  <si>
    <t>○</t>
  </si>
  <si>
    <t>・自然災害による被災者の債務整理に関するガイドライン
・「自然災害による被災者の債務整理に関するガイドライン」を新型コロナウイルス感染症に適用する場合の特則</t>
    <phoneticPr fontId="5"/>
  </si>
  <si>
    <t>-</t>
    <phoneticPr fontId="5"/>
  </si>
  <si>
    <t>自然災害被災者債務整理支援事業費補助金</t>
    <phoneticPr fontId="5"/>
  </si>
  <si>
    <t>－</t>
    <phoneticPr fontId="5"/>
  </si>
  <si>
    <t>横断的施策－２　業務継続体制の確立と災害への対応</t>
    <rPh sb="0" eb="3">
      <t>オウダンテキ</t>
    </rPh>
    <rPh sb="3" eb="5">
      <t>シサク</t>
    </rPh>
    <rPh sb="8" eb="10">
      <t>ギョウム</t>
    </rPh>
    <rPh sb="10" eb="12">
      <t>ケイゾク</t>
    </rPh>
    <rPh sb="12" eb="14">
      <t>タイセイ</t>
    </rPh>
    <rPh sb="15" eb="17">
      <t>カクリツ</t>
    </rPh>
    <rPh sb="18" eb="20">
      <t>サイガイ</t>
    </rPh>
    <rPh sb="22" eb="24">
      <t>タイオウ</t>
    </rPh>
    <phoneticPr fontId="5"/>
  </si>
  <si>
    <t>「自然災害による被災者の債務整理に関するガイドライン」を活用し、債務整理が成立した件数
※各年度における債務整理成立件数</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41" eb="43">
      <t>ケンスウ</t>
    </rPh>
    <rPh sb="45" eb="48">
      <t>カクネンド</t>
    </rPh>
    <rPh sb="52" eb="54">
      <t>サイム</t>
    </rPh>
    <rPh sb="54" eb="56">
      <t>セイリ</t>
    </rPh>
    <rPh sb="56" eb="58">
      <t>セイリツ</t>
    </rPh>
    <rPh sb="58" eb="60">
      <t>ケンスウ</t>
    </rPh>
    <phoneticPr fontId="5"/>
  </si>
  <si>
    <t>件</t>
    <rPh sb="0" eb="1">
      <t>ケン</t>
    </rPh>
    <phoneticPr fontId="5"/>
  </si>
  <si>
    <t>-</t>
  </si>
  <si>
    <t>-</t>
    <phoneticPr fontId="5"/>
  </si>
  <si>
    <t>弁護士等の登録支援専門家が報酬の支払の対象となる業務に従事した実績</t>
    <rPh sb="0" eb="3">
      <t>ベンゴシ</t>
    </rPh>
    <rPh sb="3" eb="4">
      <t>トウ</t>
    </rPh>
    <rPh sb="5" eb="7">
      <t>トウロク</t>
    </rPh>
    <rPh sb="7" eb="9">
      <t>シエン</t>
    </rPh>
    <rPh sb="9" eb="12">
      <t>センモンカ</t>
    </rPh>
    <rPh sb="13" eb="15">
      <t>ホウシュウ</t>
    </rPh>
    <rPh sb="16" eb="18">
      <t>シハラ</t>
    </rPh>
    <rPh sb="19" eb="21">
      <t>タイショウ</t>
    </rPh>
    <rPh sb="24" eb="26">
      <t>ギョウム</t>
    </rPh>
    <rPh sb="27" eb="29">
      <t>ジュウジ</t>
    </rPh>
    <rPh sb="31" eb="33">
      <t>ジッセキ</t>
    </rPh>
    <phoneticPr fontId="5"/>
  </si>
  <si>
    <t>人日</t>
    <rPh sb="0" eb="2">
      <t>ニンニチ</t>
    </rPh>
    <phoneticPr fontId="5"/>
  </si>
  <si>
    <t>補助金執行額／成立件数
※　各年度における補助金は現に成立した案件だけでなく、成立に向けて準備中の案件についても支払われる点に留意が必要　　　　　　　　　　　　　　</t>
    <rPh sb="0" eb="3">
      <t>ホジョキン</t>
    </rPh>
    <rPh sb="3" eb="5">
      <t>シッコウ</t>
    </rPh>
    <rPh sb="5" eb="6">
      <t>ガク</t>
    </rPh>
    <rPh sb="7" eb="9">
      <t>セイリツ</t>
    </rPh>
    <rPh sb="9" eb="11">
      <t>ケンスウ</t>
    </rPh>
    <rPh sb="14" eb="17">
      <t>カクネンド</t>
    </rPh>
    <rPh sb="21" eb="24">
      <t>ホジョキン</t>
    </rPh>
    <rPh sb="25" eb="26">
      <t>ゲン</t>
    </rPh>
    <rPh sb="27" eb="29">
      <t>セイリツ</t>
    </rPh>
    <rPh sb="31" eb="33">
      <t>アンケン</t>
    </rPh>
    <rPh sb="39" eb="41">
      <t>セイリツ</t>
    </rPh>
    <rPh sb="42" eb="43">
      <t>ム</t>
    </rPh>
    <rPh sb="45" eb="48">
      <t>ジュンビチュウ</t>
    </rPh>
    <rPh sb="49" eb="51">
      <t>アンケン</t>
    </rPh>
    <rPh sb="56" eb="58">
      <t>シハラ</t>
    </rPh>
    <rPh sb="61" eb="62">
      <t>テン</t>
    </rPh>
    <rPh sb="63" eb="65">
      <t>リュウイ</t>
    </rPh>
    <rPh sb="66" eb="68">
      <t>ヒツヨウ</t>
    </rPh>
    <phoneticPr fontId="5"/>
  </si>
  <si>
    <t>円</t>
    <phoneticPr fontId="5"/>
  </si>
  <si>
    <t>　　円/件</t>
    <rPh sb="2" eb="3">
      <t>エン</t>
    </rPh>
    <rPh sb="4" eb="5">
      <t>ケン</t>
    </rPh>
    <phoneticPr fontId="5"/>
  </si>
  <si>
    <t>25,871,231/161</t>
    <phoneticPr fontId="5"/>
  </si>
  <si>
    <t>43,332,656/70</t>
    <phoneticPr fontId="5"/>
  </si>
  <si>
    <t xml:space="preserve"> </t>
    <phoneticPr fontId="5"/>
  </si>
  <si>
    <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同ガイドラインに係る周知広報を実施。</t>
    <rPh sb="27" eb="29">
      <t>コジン</t>
    </rPh>
    <rPh sb="30" eb="32">
      <t>コジン</t>
    </rPh>
    <rPh sb="32" eb="35">
      <t>ジギョウヌシ</t>
    </rPh>
    <phoneticPr fontId="5"/>
  </si>
  <si>
    <t>本事業は、自然災害等の影響によって既往債務を弁済できなくなった個人・個人事業主の債務整理を円滑に進め、生活や事業の再建に資することを目的とするものであって、国民や社会のニーズを的確に反映しているものと考える。</t>
    <rPh sb="0" eb="1">
      <t>ホン</t>
    </rPh>
    <rPh sb="1" eb="3">
      <t>ジギョウ</t>
    </rPh>
    <rPh sb="5" eb="7">
      <t>シゼン</t>
    </rPh>
    <rPh sb="7" eb="9">
      <t>サイガイ</t>
    </rPh>
    <rPh sb="9" eb="10">
      <t>トウ</t>
    </rPh>
    <rPh sb="11" eb="13">
      <t>エイキョウ</t>
    </rPh>
    <rPh sb="17" eb="19">
      <t>キオウ</t>
    </rPh>
    <rPh sb="19" eb="21">
      <t>サイム</t>
    </rPh>
    <rPh sb="22" eb="24">
      <t>ベンサイ</t>
    </rPh>
    <rPh sb="31" eb="33">
      <t>コジン</t>
    </rPh>
    <rPh sb="34" eb="36">
      <t>コジン</t>
    </rPh>
    <rPh sb="36" eb="39">
      <t>ジギョウヌシ</t>
    </rPh>
    <rPh sb="40" eb="42">
      <t>サイム</t>
    </rPh>
    <rPh sb="42" eb="44">
      <t>セイリ</t>
    </rPh>
    <rPh sb="45" eb="47">
      <t>エンカツ</t>
    </rPh>
    <rPh sb="48" eb="49">
      <t>スス</t>
    </rPh>
    <rPh sb="51" eb="53">
      <t>セイカツ</t>
    </rPh>
    <rPh sb="54" eb="56">
      <t>ジギョウ</t>
    </rPh>
    <rPh sb="57" eb="59">
      <t>サイケン</t>
    </rPh>
    <rPh sb="60" eb="61">
      <t>シ</t>
    </rPh>
    <rPh sb="66" eb="68">
      <t>モクテキ</t>
    </rPh>
    <rPh sb="78" eb="80">
      <t>コクミン</t>
    </rPh>
    <rPh sb="81" eb="83">
      <t>シャカイ</t>
    </rPh>
    <rPh sb="88" eb="90">
      <t>テキカク</t>
    </rPh>
    <rPh sb="91" eb="93">
      <t>ハンエイ</t>
    </rPh>
    <rPh sb="100" eb="101">
      <t>カンガ</t>
    </rPh>
    <phoneticPr fontId="5"/>
  </si>
  <si>
    <t>一般社団法人東日本大震災・自然災害被災者債務整理ガイドライン運営機関</t>
    <phoneticPr fontId="5"/>
  </si>
  <si>
    <t>補助金等交付</t>
  </si>
  <si>
    <t>弁護士等の登録支援専門家への報酬支払事務を行う。</t>
    <phoneticPr fontId="5"/>
  </si>
  <si>
    <t>A.一般社団法人東日本大震災・自然災害被災者債務整理ガイドライン運営機関</t>
    <phoneticPr fontId="5"/>
  </si>
  <si>
    <t>補助金</t>
    <phoneticPr fontId="5"/>
  </si>
  <si>
    <t>広報費</t>
    <phoneticPr fontId="5"/>
  </si>
  <si>
    <t>広告物印刷</t>
    <phoneticPr fontId="5"/>
  </si>
  <si>
    <t>個人A</t>
    <rPh sb="0" eb="2">
      <t>コジン</t>
    </rPh>
    <phoneticPr fontId="5"/>
  </si>
  <si>
    <t>「自然災害による被災者の債務整理に関するガイドライン」に基づく債務整理の手続支援</t>
  </si>
  <si>
    <t>個人B</t>
  </si>
  <si>
    <t>個人C</t>
  </si>
  <si>
    <t>個人D</t>
  </si>
  <si>
    <t>個人E</t>
  </si>
  <si>
    <t>個人F</t>
  </si>
  <si>
    <t>個人G</t>
  </si>
  <si>
    <t>個人H</t>
  </si>
  <si>
    <t>個人I</t>
  </si>
  <si>
    <t>個人J</t>
  </si>
  <si>
    <t>新28-0002</t>
  </si>
  <si>
    <t>新28-0001</t>
  </si>
  <si>
    <t>0020</t>
  </si>
  <si>
    <t>0017</t>
  </si>
  <si>
    <t>自然災害等の影響によって既往債務を弁済できなくなった個人・個人事業主の生活や事業の再建支援という極めて公共性の高い目的のために実施される事業であることから、優先度の高い事業である。</t>
    <rPh sb="78" eb="81">
      <t>ユウセンド</t>
    </rPh>
    <rPh sb="82" eb="83">
      <t>タカ</t>
    </rPh>
    <rPh sb="84" eb="86">
      <t>ジギョウ</t>
    </rPh>
    <phoneticPr fontId="5"/>
  </si>
  <si>
    <t>全国における自然災害等の影響によって既往債務を弁済できなくなった個人・個人事業主の生活や事業の再建支援という極めて公共性の高い目的のために実施される事業であることから、国において実施することが適当である。</t>
    <rPh sb="0" eb="2">
      <t>ゼンコク</t>
    </rPh>
    <rPh sb="89" eb="91">
      <t>ジッシ</t>
    </rPh>
    <rPh sb="96" eb="98">
      <t>テキトウ</t>
    </rPh>
    <phoneticPr fontId="5"/>
  </si>
  <si>
    <t>‐</t>
  </si>
  <si>
    <t>無</t>
  </si>
  <si>
    <t>補助金について、目的に照らして適切に支出されているか確認を行っており、その支出は合理的なものとなっている。</t>
    <phoneticPr fontId="5"/>
  </si>
  <si>
    <t>補助金、周知広報ともに、目的に照らして適切に支出されているか確認を行っており、真に必要なものに限定されている。</t>
    <phoneticPr fontId="5"/>
  </si>
  <si>
    <t>周知広報を行うために作製したリーフレットについては、被災地域の自治体に配布を行うなど、十分に活用している。</t>
    <rPh sb="26" eb="28">
      <t>ヒサイ</t>
    </rPh>
    <rPh sb="28" eb="30">
      <t>チイキ</t>
    </rPh>
    <phoneticPr fontId="5"/>
  </si>
  <si>
    <t>　周知広報については、政府広報オンラインの活用や自治体へのチラシ配布等の対応を行っているところ、災害発生時に加え、平時からの周知広報活動も含め、引き続き実施していく。</t>
    <rPh sb="11" eb="13">
      <t>セイフ</t>
    </rPh>
    <rPh sb="13" eb="15">
      <t>コウホウ</t>
    </rPh>
    <rPh sb="21" eb="23">
      <t>カツヨウ</t>
    </rPh>
    <rPh sb="24" eb="27">
      <t>ジチタイ</t>
    </rPh>
    <rPh sb="34" eb="35">
      <t>トウ</t>
    </rPh>
    <phoneticPr fontId="5"/>
  </si>
  <si>
    <t>「自然災害による被災者の債務整理に関するガイドライン」を活用した債務整理の成立件数</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39" eb="41">
      <t>ケンスウ</t>
    </rPh>
    <phoneticPr fontId="5"/>
  </si>
  <si>
    <t>弁護士等の登録支援専門家による既往債務の弁済が困難となった個人・個人事業主に対する債務整理支援</t>
    <rPh sb="0" eb="3">
      <t>ベンゴシ</t>
    </rPh>
    <rPh sb="3" eb="4">
      <t>トウ</t>
    </rPh>
    <rPh sb="5" eb="7">
      <t>トウロク</t>
    </rPh>
    <rPh sb="7" eb="9">
      <t>シエン</t>
    </rPh>
    <rPh sb="9" eb="12">
      <t>センモンカ</t>
    </rPh>
    <rPh sb="15" eb="17">
      <t>キオウ</t>
    </rPh>
    <rPh sb="17" eb="19">
      <t>サイム</t>
    </rPh>
    <rPh sb="20" eb="22">
      <t>ベンサイ</t>
    </rPh>
    <rPh sb="23" eb="25">
      <t>コンナン</t>
    </rPh>
    <rPh sb="29" eb="31">
      <t>コジン</t>
    </rPh>
    <rPh sb="32" eb="34">
      <t>コジン</t>
    </rPh>
    <rPh sb="34" eb="37">
      <t>ジギョウヌシ</t>
    </rPh>
    <rPh sb="38" eb="39">
      <t>タイ</t>
    </rPh>
    <rPh sb="41" eb="43">
      <t>サイム</t>
    </rPh>
    <rPh sb="43" eb="45">
      <t>セイリ</t>
    </rPh>
    <rPh sb="45" eb="47">
      <t>シエン</t>
    </rPh>
    <phoneticPr fontId="5"/>
  </si>
  <si>
    <t>208,392,892/155</t>
    <phoneticPr fontId="5"/>
  </si>
  <si>
    <t>補助金については、その性質上、経費の節減は不可能であるが、目的に照らして適切に支出されているか確認を行っている。
※各年度における補助金は、現に債務整理が成立した案件（平成28年度：24件、平成29年度：198件、平成30年度：97件、令和元年度：161件、令和２年度：70件、令和３年度：155件）だけでなく、手続支援をしている案件（令和３年度末時点：834件）についても支払われる。　　</t>
    <rPh sb="139" eb="141">
      <t>レイワ</t>
    </rPh>
    <rPh sb="142" eb="144">
      <t>ネンド</t>
    </rPh>
    <rPh sb="148" eb="149">
      <t>ケン</t>
    </rPh>
    <phoneticPr fontId="5"/>
  </si>
  <si>
    <t>当該事業は、自然災害等の影響によって既往債務を弁済できなくなった個人・個人事業主の生活や事業の再建に資することを目的としており、目標値を達成することが重要な目的ではないが、東日本大震災やそのほかの大規模震災、豪雨等の自然災害、コロナの影響を受ける被災者等への周知効果もあり、成果目標に見合った成果実績となっていると考える（令和３年度：155件）。</t>
    <rPh sb="64" eb="66">
      <t>モクヒョウ</t>
    </rPh>
    <rPh sb="66" eb="67">
      <t>チ</t>
    </rPh>
    <rPh sb="117" eb="119">
      <t>エイキョウ</t>
    </rPh>
    <rPh sb="120" eb="121">
      <t>ウ</t>
    </rPh>
    <rPh sb="123" eb="126">
      <t>ヒサイシャ</t>
    </rPh>
    <rPh sb="126" eb="127">
      <t>トウ</t>
    </rPh>
    <rPh sb="137" eb="139">
      <t>セイカ</t>
    </rPh>
    <rPh sb="139" eb="141">
      <t>モクヒョウ</t>
    </rPh>
    <rPh sb="142" eb="144">
      <t>ミア</t>
    </rPh>
    <rPh sb="146" eb="148">
      <t>セイカ</t>
    </rPh>
    <rPh sb="148" eb="150">
      <t>ジッセキ</t>
    </rPh>
    <rPh sb="157" eb="158">
      <t>カンガ</t>
    </rPh>
    <rPh sb="161" eb="163">
      <t>レイワ</t>
    </rPh>
    <phoneticPr fontId="5"/>
  </si>
  <si>
    <t>当該事業は、自然災害等の影響によって既往債務を弁済できなくなった個人・個人事業主の生活や事業の再建に資することを目的としており、見込みを達成することが重要な目的ではないが、当初見込み以上の実績となっている。
※東日本大震災やそのほかの大規模震災、豪雨等の自然災害、コロナの影響を受ける被災者等への周知を行ったことにより、ガイドラインの利用が増加している（令和３年度末時点で、債務整理成立件数：705件、債務整理手続支援をしている件数：834件）。</t>
    <rPh sb="0" eb="2">
      <t>トウガイ</t>
    </rPh>
    <rPh sb="2" eb="4">
      <t>ジギョウ</t>
    </rPh>
    <rPh sb="151" eb="152">
      <t>オコナ</t>
    </rPh>
    <rPh sb="205" eb="207">
      <t>テツヅ</t>
    </rPh>
    <rPh sb="207" eb="209">
      <t>シエン</t>
    </rPh>
    <phoneticPr fontId="5"/>
  </si>
  <si>
    <t>B.登録支援専門家Ａ</t>
    <phoneticPr fontId="5"/>
  </si>
  <si>
    <t>報酬等</t>
    <rPh sb="0" eb="2">
      <t>ホウシュウ</t>
    </rPh>
    <rPh sb="2" eb="3">
      <t>トウ</t>
    </rPh>
    <phoneticPr fontId="5"/>
  </si>
  <si>
    <t>債務整理の手続支援に要する経費等</t>
    <rPh sb="0" eb="2">
      <t>サイム</t>
    </rPh>
    <rPh sb="2" eb="4">
      <t>セイリ</t>
    </rPh>
    <rPh sb="5" eb="7">
      <t>テツヅ</t>
    </rPh>
    <rPh sb="7" eb="9">
      <t>シエン</t>
    </rPh>
    <rPh sb="10" eb="11">
      <t>ヨウ</t>
    </rPh>
    <rPh sb="13" eb="15">
      <t>ケイヒ</t>
    </rPh>
    <rPh sb="15" eb="16">
      <t>トウ</t>
    </rPh>
    <phoneticPr fontId="5"/>
  </si>
  <si>
    <t>自然災害による被災者の債務整理に関するガイドライン利用状況（出展：一般社団法人東日本大震災・自然災害被災者債務整理ガイドライン運営機関ウェブサイト）、災害情報（出典：内閣府ウェブサイト）</t>
    <rPh sb="0" eb="2">
      <t>シゼン</t>
    </rPh>
    <rPh sb="2" eb="4">
      <t>サイガイ</t>
    </rPh>
    <rPh sb="7" eb="10">
      <t>ヒサイシャ</t>
    </rPh>
    <rPh sb="11" eb="13">
      <t>サイム</t>
    </rPh>
    <rPh sb="13" eb="15">
      <t>セイリ</t>
    </rPh>
    <rPh sb="16" eb="17">
      <t>カン</t>
    </rPh>
    <rPh sb="25" eb="27">
      <t>リヨウ</t>
    </rPh>
    <rPh sb="27" eb="29">
      <t>ジョウキョウ</t>
    </rPh>
    <rPh sb="30" eb="32">
      <t>シュッテン</t>
    </rPh>
    <rPh sb="33" eb="35">
      <t>イッパン</t>
    </rPh>
    <rPh sb="35" eb="37">
      <t>シャダン</t>
    </rPh>
    <rPh sb="37" eb="39">
      <t>ホウジン</t>
    </rPh>
    <rPh sb="39" eb="40">
      <t>ヒガシ</t>
    </rPh>
    <rPh sb="40" eb="42">
      <t>ニホン</t>
    </rPh>
    <rPh sb="42" eb="45">
      <t>ダイシンサイ</t>
    </rPh>
    <rPh sb="46" eb="48">
      <t>シゼン</t>
    </rPh>
    <rPh sb="48" eb="50">
      <t>サイガイ</t>
    </rPh>
    <rPh sb="50" eb="52">
      <t>ヒサイ</t>
    </rPh>
    <rPh sb="52" eb="53">
      <t>シャ</t>
    </rPh>
    <rPh sb="53" eb="55">
      <t>サイム</t>
    </rPh>
    <rPh sb="55" eb="57">
      <t>セイリ</t>
    </rPh>
    <rPh sb="63" eb="65">
      <t>ウンエイ</t>
    </rPh>
    <rPh sb="65" eb="67">
      <t>キカン</t>
    </rPh>
    <rPh sb="75" eb="77">
      <t>サイガイ</t>
    </rPh>
    <rPh sb="77" eb="79">
      <t>ジョウホウ</t>
    </rPh>
    <rPh sb="80" eb="82">
      <t>シュッテン</t>
    </rPh>
    <rPh sb="83" eb="85">
      <t>ナイカク</t>
    </rPh>
    <rPh sb="85" eb="86">
      <t>フ</t>
    </rPh>
    <phoneticPr fontId="5"/>
  </si>
  <si>
    <t>ファイナンスプリント株式会社</t>
    <phoneticPr fontId="5"/>
  </si>
  <si>
    <t>C.ファイナンスプリント株式会社</t>
    <phoneticPr fontId="5"/>
  </si>
  <si>
    <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t>
    <phoneticPr fontId="5"/>
  </si>
  <si>
    <t>「自然災害による被災者の債務整理に関するガイドライン」の周知広報を実施。</t>
    <rPh sb="28" eb="30">
      <t>シュウチ</t>
    </rPh>
    <rPh sb="30" eb="32">
      <t>コウホウ</t>
    </rPh>
    <rPh sb="33" eb="35">
      <t>ジッシ</t>
    </rPh>
    <phoneticPr fontId="5"/>
  </si>
  <si>
    <t>新聞紙面広告や新聞折込みチラシ等による周知広報</t>
    <rPh sb="0" eb="2">
      <t>シンブン</t>
    </rPh>
    <rPh sb="2" eb="4">
      <t>シメン</t>
    </rPh>
    <rPh sb="4" eb="6">
      <t>コウコク</t>
    </rPh>
    <rPh sb="7" eb="9">
      <t>シンブン</t>
    </rPh>
    <rPh sb="9" eb="11">
      <t>オリコ</t>
    </rPh>
    <rPh sb="15" eb="16">
      <t>トウ</t>
    </rPh>
    <rPh sb="19" eb="21">
      <t>シュウチ</t>
    </rPh>
    <rPh sb="21" eb="23">
      <t>コウホウ</t>
    </rPh>
    <phoneticPr fontId="5"/>
  </si>
  <si>
    <t>「自然災害による被災者の債務整理に関するガイドライン」の周知広報</t>
    <phoneticPr fontId="5"/>
  </si>
  <si>
    <t>部</t>
    <rPh sb="0" eb="1">
      <t>ブ</t>
    </rPh>
    <phoneticPr fontId="5"/>
  </si>
  <si>
    <t>-</t>
    <phoneticPr fontId="5"/>
  </si>
  <si>
    <t>支出実績　／　発行（印刷）部数　　　　　　　　　　　　　　</t>
    <rPh sb="0" eb="2">
      <t>シシュツ</t>
    </rPh>
    <rPh sb="2" eb="4">
      <t>ジッセキ</t>
    </rPh>
    <rPh sb="7" eb="9">
      <t>ハッコウ</t>
    </rPh>
    <rPh sb="10" eb="12">
      <t>インサツ</t>
    </rPh>
    <rPh sb="13" eb="15">
      <t>ブスウ</t>
    </rPh>
    <phoneticPr fontId="5"/>
  </si>
  <si>
    <t>円</t>
    <rPh sb="0" eb="1">
      <t>エン</t>
    </rPh>
    <phoneticPr fontId="5"/>
  </si>
  <si>
    <t>　　円/部</t>
    <rPh sb="2" eb="3">
      <t>エン</t>
    </rPh>
    <rPh sb="4" eb="5">
      <t>ブ</t>
    </rPh>
    <phoneticPr fontId="5"/>
  </si>
  <si>
    <t>18,925,281/3,901,875</t>
    <phoneticPr fontId="5"/>
  </si>
  <si>
    <t>4,550,730/732,650</t>
    <phoneticPr fontId="5"/>
  </si>
  <si>
    <t>276,144/15,000</t>
    <phoneticPr fontId="5"/>
  </si>
  <si>
    <t>「自然災害による被災者の債務整理に関するガイドライン」の利用者数</t>
    <rPh sb="28" eb="31">
      <t>リヨウシャ</t>
    </rPh>
    <rPh sb="31" eb="32">
      <t>スウ</t>
    </rPh>
    <phoneticPr fontId="5"/>
  </si>
  <si>
    <t>「自然災害による被災者の債務整理に関するガイドライン」の委嘱件数
※各年度における委嘱件数</t>
    <rPh sb="28" eb="30">
      <t>イショク</t>
    </rPh>
    <rPh sb="30" eb="32">
      <t>ケンスウ</t>
    </rPh>
    <rPh sb="41" eb="43">
      <t>イショク</t>
    </rPh>
    <rPh sb="43" eb="45">
      <t>ケンスウ</t>
    </rPh>
    <phoneticPr fontId="5"/>
  </si>
  <si>
    <t>件</t>
    <rPh sb="0" eb="1">
      <t>ケン</t>
    </rPh>
    <phoneticPr fontId="5"/>
  </si>
  <si>
    <t>自然災害による被災者の債務整理に関するガイドライン利用状況（出展：一般社団法人東日本大震災・自然災害被災者債務整理ガイドライン運営機関ウェブサイト）、災害情報（出典：内閣府ウェブサイト）</t>
    <phoneticPr fontId="5"/>
  </si>
  <si>
    <t>「自然災害による被災者の債務整理に関するガイドライン」に基づく債務整理における弁護士等の登録支援専門家の委嘱業務や専門家による支援業務に対する報酬支払いについては、一般社団法人東日本大震災・自然災害被災者債務整理ガイドライン運営機関以外の実施者はなく、競争の余地がないものである。
周知広報についても、金融庁が年間契約を締結している先に発注しており、競争の余地がないものである。</t>
    <rPh sb="28" eb="29">
      <t>モト</t>
    </rPh>
    <rPh sb="31" eb="33">
      <t>サイム</t>
    </rPh>
    <rPh sb="33" eb="35">
      <t>セイリ</t>
    </rPh>
    <rPh sb="39" eb="42">
      <t>ベンゴシ</t>
    </rPh>
    <rPh sb="42" eb="43">
      <t>トウ</t>
    </rPh>
    <rPh sb="44" eb="46">
      <t>トウロク</t>
    </rPh>
    <rPh sb="46" eb="48">
      <t>シエン</t>
    </rPh>
    <rPh sb="48" eb="51">
      <t>センモンカ</t>
    </rPh>
    <rPh sb="52" eb="54">
      <t>イショク</t>
    </rPh>
    <rPh sb="54" eb="56">
      <t>ギョウム</t>
    </rPh>
    <rPh sb="57" eb="60">
      <t>センモンカ</t>
    </rPh>
    <rPh sb="63" eb="65">
      <t>シエン</t>
    </rPh>
    <rPh sb="65" eb="67">
      <t>ギョウム</t>
    </rPh>
    <rPh sb="68" eb="69">
      <t>タイ</t>
    </rPh>
    <rPh sb="71" eb="73">
      <t>ホウシュウ</t>
    </rPh>
    <rPh sb="73" eb="75">
      <t>シハラ</t>
    </rPh>
    <rPh sb="116" eb="118">
      <t>イガイ</t>
    </rPh>
    <rPh sb="119" eb="121">
      <t>ジッシ</t>
    </rPh>
    <rPh sb="121" eb="122">
      <t>シャ</t>
    </rPh>
    <rPh sb="129" eb="131">
      <t>ヨチ</t>
    </rPh>
    <rPh sb="141" eb="143">
      <t>シュウチ</t>
    </rPh>
    <rPh sb="143" eb="145">
      <t>コウホウ</t>
    </rPh>
    <rPh sb="151" eb="154">
      <t>キンユウチョウ</t>
    </rPh>
    <rPh sb="155" eb="157">
      <t>ネンカン</t>
    </rPh>
    <rPh sb="157" eb="159">
      <t>ケイヤク</t>
    </rPh>
    <rPh sb="160" eb="162">
      <t>テイケツ</t>
    </rPh>
    <rPh sb="166" eb="167">
      <t>サキ</t>
    </rPh>
    <rPh sb="168" eb="170">
      <t>ハッチュウ</t>
    </rPh>
    <rPh sb="175" eb="177">
      <t>キョウソウ</t>
    </rPh>
    <rPh sb="178" eb="180">
      <t>ヨチ</t>
    </rPh>
    <phoneticPr fontId="5"/>
  </si>
  <si>
    <t>D.-</t>
    <phoneticPr fontId="5"/>
  </si>
  <si>
    <t>-</t>
    <phoneticPr fontId="5"/>
  </si>
  <si>
    <t>「自然災害による被災者の債務整理に関するガイドライン（※）」の活用を促進し、自然災害等の影響により既往債務（自然災害の発生以前に負担した債務等）の弁済が困難となった個人・個人事業主の債務整理を円滑に進め、もって生活や事業の再建を支援する。
※全国銀行協会を事務局（現事務局：一般社団法人東日本大震災・自然災害被災者債務整理ガイドライン運営機関）とする「自然災害による被災者の債務整理に関するガイドライン研究会」が策定。「『自然災害による被災者の債務整理に関するガイドライン』を新型コロナウイルス感染症に適用する場合の特則」（同研究会が策定）を含む。</t>
    <rPh sb="85" eb="87">
      <t>コジン</t>
    </rPh>
    <rPh sb="87" eb="90">
      <t>ジギョウヌシ</t>
    </rPh>
    <phoneticPr fontId="5"/>
  </si>
  <si>
    <t>金融政策業務庁費</t>
    <phoneticPr fontId="5"/>
  </si>
  <si>
    <t>○ 当該事業は、自然災害等の影響によって既往債務を弁済できなくなった個人・個人事業主の生活や事業の再建に資することを目的としており、目標値を達成することが重要な目的ではないが、東日本大震災やそのほかの大規模震災、豪雨等の自然災害、コロナの影響を受ける被災者等への周知効果もあり、目標値と同程度の実績となっている（令和３年度：155件）。なお、令和２年12月より『「自然災害による被災者の債務整理に関するガイドライン」を新型コロナウイルス感染症に適用する場合の特則』の適用が開始され、委嘱件数がそれまでよりも増加しているところ、直近の委嘱件数も踏まえながら令和４年度の目標値を設定した。
○ 補助金については、当該特則の適用開始により、従来よりも委嘱件数が大幅に増加し、登録支援専門家の支援業務量も増加したことから、令和３年度は208百万円と、前年度を大幅に上回る執行額となったが、当該事業において事務経費の負担がないため、経費の削減は困難であることから、目的に照らして適切に支出されているかについて確認を行っている。
○ 周知広報費については、コロナ特則による執行額の増加があったことから、政府広報を利用するなど、なるべく経費の削減を務め、自治体に配布するリーフレットの必要部数のみの印刷としたことから、部数は昨年度よりも減少した。なお、金融庁が年間契約を締結している先に対して、真に必要な部数に限定して発注するなど、適切な調達を行っている。</t>
    <rPh sb="66" eb="68">
      <t>モクヒョウ</t>
    </rPh>
    <rPh sb="68" eb="69">
      <t>チ</t>
    </rPh>
    <rPh sb="141" eb="142">
      <t>チ</t>
    </rPh>
    <rPh sb="143" eb="146">
      <t>ドウテイド</t>
    </rPh>
    <rPh sb="304" eb="306">
      <t>トウガイ</t>
    </rPh>
    <rPh sb="306" eb="308">
      <t>トクソク</t>
    </rPh>
    <rPh sb="309" eb="311">
      <t>テキヨウ</t>
    </rPh>
    <rPh sb="311" eb="313">
      <t>カイシ</t>
    </rPh>
    <rPh sb="317" eb="319">
      <t>ジュウライ</t>
    </rPh>
    <rPh sb="322" eb="324">
      <t>イショク</t>
    </rPh>
    <rPh sb="324" eb="326">
      <t>ケンスウ</t>
    </rPh>
    <rPh sb="327" eb="329">
      <t>オオハバ</t>
    </rPh>
    <rPh sb="330" eb="332">
      <t>ゾウカ</t>
    </rPh>
    <rPh sb="334" eb="336">
      <t>トウロク</t>
    </rPh>
    <rPh sb="336" eb="338">
      <t>シエン</t>
    </rPh>
    <rPh sb="338" eb="341">
      <t>センモンカ</t>
    </rPh>
    <rPh sb="342" eb="344">
      <t>シエン</t>
    </rPh>
    <rPh sb="344" eb="346">
      <t>ギョウム</t>
    </rPh>
    <rPh sb="346" eb="347">
      <t>リョウ</t>
    </rPh>
    <rPh sb="348" eb="350">
      <t>ゾウカ</t>
    </rPh>
    <rPh sb="357" eb="359">
      <t>レイワ</t>
    </rPh>
    <rPh sb="360" eb="362">
      <t>ネンド</t>
    </rPh>
    <rPh sb="366" eb="369">
      <t>ヒャクマンエン</t>
    </rPh>
    <rPh sb="371" eb="374">
      <t>ゼンネンド</t>
    </rPh>
    <rPh sb="375" eb="377">
      <t>オオハバ</t>
    </rPh>
    <rPh sb="378" eb="380">
      <t>ウワマワ</t>
    </rPh>
    <rPh sb="381" eb="383">
      <t>シッコウ</t>
    </rPh>
    <rPh sb="383" eb="384">
      <t>ガク</t>
    </rPh>
    <rPh sb="461" eb="463">
      <t>シュウチ</t>
    </rPh>
    <rPh sb="463" eb="465">
      <t>コウホウ</t>
    </rPh>
    <rPh sb="465" eb="466">
      <t>ヒ</t>
    </rPh>
    <rPh sb="569" eb="572">
      <t>キンユウチョウ</t>
    </rPh>
    <rPh sb="609" eb="611">
      <t>テキセツ</t>
    </rPh>
    <rPh sb="612" eb="614">
      <t>チョウタツ</t>
    </rPh>
    <rPh sb="615" eb="616">
      <t>オコナ</t>
    </rPh>
    <phoneticPr fontId="5"/>
  </si>
  <si>
    <t>補助金については、当該事業において事務経費の負担がないため、経費の削減は困難であるが、周知広報については、より効果的な周知広報策を採用するなどの工夫を行っている。</t>
    <rPh sb="0" eb="3">
      <t>ホジョキン</t>
    </rPh>
    <phoneticPr fontId="5"/>
  </si>
  <si>
    <t>○ 本事業は、その特性から、成果目標値の達成を第一義とすることが馴染まないことから、引き続き、支出の適切性に留意して進めていただきたい。
○ 今後、新型コロナ感染症の収束に伴う特例措置の終結が問題となる場合においても、自然災害を想定した本事業の継続は必要不可欠であることから、金融庁として本事業の効果をより高めるための追加施策等も視野に入れて検討してはどうか。</t>
    <phoneticPr fontId="5"/>
  </si>
  <si>
    <t>○本事業については、委嘱件数の減少が見込まれることや、より効率的な周知を実施すること等により、前年比13百万円の減額となる予算要求を行っていく。
○支出の適切性は、事業者による実績報告等を十分に精査する事で適切な支払いであるか検証しており、引き続き適切な執行に努める。また、効果的な周知をすることで、更なる認知を図りつつ、引き続き本事業の効果をより高められるよう努める。</t>
    <rPh sb="2" eb="4">
      <t>ジギョウ</t>
    </rPh>
    <rPh sb="29" eb="32">
      <t>コウリツテキ</t>
    </rPh>
    <rPh sb="74" eb="76">
      <t>シシュツ</t>
    </rPh>
    <rPh sb="77" eb="80">
      <t>テキセツセイ</t>
    </rPh>
    <rPh sb="113" eb="115">
      <t>ケンショウ</t>
    </rPh>
    <rPh sb="120" eb="121">
      <t>ヒ</t>
    </rPh>
    <rPh sb="122" eb="123">
      <t>ツヅ</t>
    </rPh>
    <rPh sb="124" eb="126">
      <t>テキセツ</t>
    </rPh>
    <rPh sb="127" eb="129">
      <t>シッコウ</t>
    </rPh>
    <rPh sb="130" eb="131">
      <t>ツト</t>
    </rPh>
    <rPh sb="137" eb="140">
      <t>コウカテキ</t>
    </rPh>
    <rPh sb="150" eb="151">
      <t>サラ</t>
    </rPh>
    <rPh sb="153" eb="155">
      <t>ニンチ</t>
    </rPh>
    <rPh sb="156" eb="157">
      <t>ハカ</t>
    </rPh>
    <rPh sb="161" eb="162">
      <t>ヒ</t>
    </rPh>
    <rPh sb="163" eb="164">
      <t>ツヅ</t>
    </rPh>
    <rPh sb="165" eb="168">
      <t>ホンジギョウ</t>
    </rPh>
    <rPh sb="169" eb="171">
      <t>コウカ</t>
    </rPh>
    <rPh sb="174" eb="175">
      <t>タカ</t>
    </rPh>
    <rPh sb="181" eb="182">
      <t>ツト</t>
    </rPh>
    <phoneticPr fontId="5"/>
  </si>
  <si>
    <t>外部有識者の所見を踏まえ、引き続き支出の適切性に留意し、本事業の効果をより高めるための追加施策等も視野に入れて検討していくこと。</t>
    <phoneticPr fontId="5"/>
  </si>
  <si>
    <t>令和２年12月より、「『自然災害による被災者の債務整理に関するガイドライン』を新型コロナウイルス感染症に適用する場合の特則」の適用が開始されたことに伴い自然災害被災者債務整理支援事業費補助金の執行額が増加していたが、今後は委嘱件数が減少していくことが見込まれ、さらに、効率的な周知を実施していくため。</t>
    <rPh sb="74" eb="75">
      <t>トモナ</t>
    </rPh>
    <rPh sb="96" eb="98">
      <t>シッコウ</t>
    </rPh>
    <rPh sb="98" eb="99">
      <t>ガク</t>
    </rPh>
    <rPh sb="100" eb="102">
      <t>ゾウカ</t>
    </rPh>
    <rPh sb="108" eb="110">
      <t>コンゴ</t>
    </rPh>
    <rPh sb="111" eb="113">
      <t>イショク</t>
    </rPh>
    <rPh sb="113" eb="115">
      <t>ケンスウ</t>
    </rPh>
    <rPh sb="116" eb="118">
      <t>ゲンショウ</t>
    </rPh>
    <rPh sb="125" eb="127">
      <t>ミコ</t>
    </rPh>
    <rPh sb="134" eb="137">
      <t>コウリツテキ</t>
    </rPh>
    <rPh sb="138" eb="140">
      <t>シュウチ</t>
    </rPh>
    <rPh sb="141" eb="143">
      <t>ジッシ</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</si>
  <si>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</si>
  <si>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【事前分析表】P26
【実績評価書】P111</t>
    <rPh sb="12" eb="14">
      <t>ジッセキ</t>
    </rPh>
    <rPh sb="14" eb="16">
      <t>ヒョウカ</t>
    </rPh>
    <rPh sb="16" eb="1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</si>
</sst>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25</xdr:col>
      <xdr:colOff>10752</xdr:colOff>
      <xdr:row>269</xdr:row>
      <xdr:rowOff>72572</xdr:rowOff>
    </xdr:from>
    <xdr:to>
      <xdr:col>32</xdr:col>
      <xdr:colOff>163933</xdr:colOff>
      <xdr:row>270</xdr:row>
      <xdr:rowOff>180829</xdr:rowOff>
    </xdr:to>
    <xdr:sp macro="" textlink="">
      <xdr:nvSpPr>
        <xdr:cNvPr id="22" name="Text Box 32"/>
        <xdr:cNvSpPr txBox="1">
          <a:spLocks noChangeArrowheads="1"/>
        </xdr:cNvSpPr>
      </xdr:nvSpPr>
      <xdr:spPr bwMode="auto">
        <a:xfrm>
          <a:off x="5011377" y="48878672"/>
          <a:ext cx="1553356" cy="4606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208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10</xdr:col>
      <xdr:colOff>179614</xdr:colOff>
      <xdr:row>271</xdr:row>
      <xdr:rowOff>1361</xdr:rowOff>
    </xdr:from>
    <xdr:to>
      <xdr:col>46</xdr:col>
      <xdr:colOff>446</xdr:colOff>
      <xdr:row>274</xdr:row>
      <xdr:rowOff>12753</xdr:rowOff>
    </xdr:to>
    <xdr:sp macro="" textlink="">
      <xdr:nvSpPr>
        <xdr:cNvPr id="23" name="Text Box 33"/>
        <xdr:cNvSpPr txBox="1">
          <a:spLocks noChangeArrowheads="1"/>
        </xdr:cNvSpPr>
      </xdr:nvSpPr>
      <xdr:spPr bwMode="auto">
        <a:xfrm>
          <a:off x="2179864" y="49407536"/>
          <a:ext cx="7021732" cy="10686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・同ガイドラインに係る周知広報を実施。</a:t>
          </a:r>
        </a:p>
      </xdr:txBody>
    </xdr:sp>
    <xdr:clientData/>
  </xdr:twoCellAnchor>
  <xdr:twoCellAnchor editAs="oneCell">
    <xdr:from>
      <xdr:col>11</xdr:col>
      <xdr:colOff>183454</xdr:colOff>
      <xdr:row>276</xdr:row>
      <xdr:rowOff>126547</xdr:rowOff>
    </xdr:from>
    <xdr:to>
      <xdr:col>24</xdr:col>
      <xdr:colOff>145675</xdr:colOff>
      <xdr:row>277</xdr:row>
      <xdr:rowOff>302786</xdr:rowOff>
    </xdr:to>
    <xdr:sp macro="" textlink="">
      <xdr:nvSpPr>
        <xdr:cNvPr id="24" name="Text Box 42"/>
        <xdr:cNvSpPr txBox="1">
          <a:spLocks noChangeArrowheads="1"/>
        </xdr:cNvSpPr>
      </xdr:nvSpPr>
      <xdr:spPr bwMode="auto">
        <a:xfrm>
          <a:off x="2383729" y="51209122"/>
          <a:ext cx="2562546" cy="5286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14</xdr:col>
      <xdr:colOff>188259</xdr:colOff>
      <xdr:row>277</xdr:row>
      <xdr:rowOff>195406</xdr:rowOff>
    </xdr:from>
    <xdr:to>
      <xdr:col>21</xdr:col>
      <xdr:colOff>24666</xdr:colOff>
      <xdr:row>278</xdr:row>
      <xdr:rowOff>171185</xdr:rowOff>
    </xdr:to>
    <xdr:sp macro="" textlink="">
      <xdr:nvSpPr>
        <xdr:cNvPr id="25" name="Text Box 43"/>
        <xdr:cNvSpPr txBox="1">
          <a:spLocks noChangeArrowheads="1"/>
        </xdr:cNvSpPr>
      </xdr:nvSpPr>
      <xdr:spPr bwMode="auto">
        <a:xfrm>
          <a:off x="2988609" y="51630406"/>
          <a:ext cx="1236582" cy="3282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12</xdr:col>
      <xdr:colOff>43943</xdr:colOff>
      <xdr:row>278</xdr:row>
      <xdr:rowOff>200983</xdr:rowOff>
    </xdr:from>
    <xdr:to>
      <xdr:col>24</xdr:col>
      <xdr:colOff>71038</xdr:colOff>
      <xdr:row>281</xdr:row>
      <xdr:rowOff>171344</xdr:rowOff>
    </xdr:to>
    <xdr:sp macro="" textlink="">
      <xdr:nvSpPr>
        <xdr:cNvPr id="26" name="Text Box 44"/>
        <xdr:cNvSpPr txBox="1">
          <a:spLocks noChangeArrowheads="1"/>
        </xdr:cNvSpPr>
      </xdr:nvSpPr>
      <xdr:spPr bwMode="auto">
        <a:xfrm>
          <a:off x="2444243" y="51988408"/>
          <a:ext cx="2427395" cy="10276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208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33</xdr:col>
      <xdr:colOff>180876</xdr:colOff>
      <xdr:row>276</xdr:row>
      <xdr:rowOff>165613</xdr:rowOff>
    </xdr:from>
    <xdr:to>
      <xdr:col>46</xdr:col>
      <xdr:colOff>99553</xdr:colOff>
      <xdr:row>278</xdr:row>
      <xdr:rowOff>8475</xdr:rowOff>
    </xdr:to>
    <xdr:sp macro="" textlink="">
      <xdr:nvSpPr>
        <xdr:cNvPr id="27" name="Text Box 52"/>
        <xdr:cNvSpPr txBox="1">
          <a:spLocks noChangeArrowheads="1"/>
        </xdr:cNvSpPr>
      </xdr:nvSpPr>
      <xdr:spPr bwMode="auto">
        <a:xfrm>
          <a:off x="6781701" y="51248188"/>
          <a:ext cx="2519002" cy="5477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《当該ガイドラインに係る周知広報等に</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必要な経費》</a:t>
          </a:r>
          <a:endParaRPr lang="ja-JP" altLang="en-US"/>
        </a:p>
      </xdr:txBody>
    </xdr:sp>
    <xdr:clientData/>
  </xdr:twoCellAnchor>
  <xdr:twoCellAnchor editAs="oneCell">
    <xdr:from>
      <xdr:col>32</xdr:col>
      <xdr:colOff>104123</xdr:colOff>
      <xdr:row>278</xdr:row>
      <xdr:rowOff>50170</xdr:rowOff>
    </xdr:from>
    <xdr:to>
      <xdr:col>47</xdr:col>
      <xdr:colOff>115956</xdr:colOff>
      <xdr:row>278</xdr:row>
      <xdr:rowOff>281609</xdr:rowOff>
    </xdr:to>
    <xdr:sp macro="" textlink="">
      <xdr:nvSpPr>
        <xdr:cNvPr id="28" name="Text Box 35"/>
        <xdr:cNvSpPr txBox="1">
          <a:spLocks noChangeArrowheads="1"/>
        </xdr:cNvSpPr>
      </xdr:nvSpPr>
      <xdr:spPr bwMode="auto">
        <a:xfrm>
          <a:off x="6504923" y="51837595"/>
          <a:ext cx="3012208" cy="231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委託 【随意契約（少額）】</a:t>
          </a:r>
        </a:p>
      </xdr:txBody>
    </xdr:sp>
    <xdr:clientData/>
  </xdr:twoCellAnchor>
  <xdr:twoCellAnchor editAs="oneCell">
    <xdr:from>
      <xdr:col>34</xdr:col>
      <xdr:colOff>126337</xdr:colOff>
      <xdr:row>278</xdr:row>
      <xdr:rowOff>345308</xdr:rowOff>
    </xdr:from>
    <xdr:to>
      <xdr:col>46</xdr:col>
      <xdr:colOff>34192</xdr:colOff>
      <xdr:row>280</xdr:row>
      <xdr:rowOff>287342</xdr:rowOff>
    </xdr:to>
    <xdr:sp macro="" textlink="">
      <xdr:nvSpPr>
        <xdr:cNvPr id="29" name="Text Box 53"/>
        <xdr:cNvSpPr txBox="1">
          <a:spLocks noChangeArrowheads="1"/>
        </xdr:cNvSpPr>
      </xdr:nvSpPr>
      <xdr:spPr bwMode="auto">
        <a:xfrm>
          <a:off x="6437260" y="50583577"/>
          <a:ext cx="2135240" cy="6551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ファイナンスプリント株式会社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0.3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7</xdr:col>
      <xdr:colOff>181133</xdr:colOff>
      <xdr:row>281</xdr:row>
      <xdr:rowOff>212464</xdr:rowOff>
    </xdr:from>
    <xdr:to>
      <xdr:col>30</xdr:col>
      <xdr:colOff>112816</xdr:colOff>
      <xdr:row>283</xdr:row>
      <xdr:rowOff>171775</xdr:rowOff>
    </xdr:to>
    <xdr:sp macro="" textlink="">
      <xdr:nvSpPr>
        <xdr:cNvPr id="30" name="Text Box 33"/>
        <xdr:cNvSpPr txBox="1">
          <a:spLocks noChangeArrowheads="1"/>
        </xdr:cNvSpPr>
      </xdr:nvSpPr>
      <xdr:spPr bwMode="auto">
        <a:xfrm>
          <a:off x="1480441" y="51520464"/>
          <a:ext cx="4200837" cy="6675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等の影響により、既往債務の弁済が困難となった個人・個人事業主が、同ガイドラインに基づき債務整理を行う場合に、登録支援専門家（弁護士等）による手続き支援に要する経費等について、登録支援専門家への支払事務を行う。</a:t>
          </a:r>
        </a:p>
      </xdr:txBody>
    </xdr:sp>
    <xdr:clientData/>
  </xdr:twoCellAnchor>
  <xdr:twoCellAnchor editAs="oneCell">
    <xdr:from>
      <xdr:col>38</xdr:col>
      <xdr:colOff>106019</xdr:colOff>
      <xdr:row>281</xdr:row>
      <xdr:rowOff>29544</xdr:rowOff>
    </xdr:from>
    <xdr:to>
      <xdr:col>46</xdr:col>
      <xdr:colOff>1723</xdr:colOff>
      <xdr:row>282</xdr:row>
      <xdr:rowOff>6923</xdr:rowOff>
    </xdr:to>
    <xdr:sp macro="" textlink="">
      <xdr:nvSpPr>
        <xdr:cNvPr id="31" name="Text Box 33"/>
        <xdr:cNvSpPr txBox="1">
          <a:spLocks noChangeArrowheads="1"/>
        </xdr:cNvSpPr>
      </xdr:nvSpPr>
      <xdr:spPr bwMode="auto">
        <a:xfrm>
          <a:off x="7747186" y="95205461"/>
          <a:ext cx="1487437" cy="3266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・広告物印刷</a:t>
          </a:r>
        </a:p>
        <a:p>
          <a:pPr algn="l" rtl="0">
            <a:lnSpc>
              <a:spcPts val="1300"/>
            </a:lnSpc>
            <a:defRPr sz="1000"/>
          </a:pPr>
          <a:endParaRPr lang="ja-JP" altLang="en-US"/>
        </a:p>
      </xdr:txBody>
    </xdr:sp>
    <xdr:clientData/>
  </xdr:twoCellAnchor>
  <xdr:twoCellAnchor editAs="oneCell">
    <xdr:from>
      <xdr:col>18</xdr:col>
      <xdr:colOff>31297</xdr:colOff>
      <xdr:row>283</xdr:row>
      <xdr:rowOff>115306</xdr:rowOff>
    </xdr:from>
    <xdr:to>
      <xdr:col>18</xdr:col>
      <xdr:colOff>33130</xdr:colOff>
      <xdr:row>284</xdr:row>
      <xdr:rowOff>190499</xdr:rowOff>
    </xdr:to>
    <xdr:sp macro="" textlink="">
      <xdr:nvSpPr>
        <xdr:cNvPr id="32" name="Line 50"/>
        <xdr:cNvSpPr>
          <a:spLocks noChangeShapeType="1"/>
        </xdr:cNvSpPr>
      </xdr:nvSpPr>
      <xdr:spPr bwMode="auto">
        <a:xfrm>
          <a:off x="3631747" y="53664856"/>
          <a:ext cx="1833" cy="4276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15</xdr:col>
      <xdr:colOff>51707</xdr:colOff>
      <xdr:row>284</xdr:row>
      <xdr:rowOff>210911</xdr:rowOff>
    </xdr:from>
    <xdr:to>
      <xdr:col>21</xdr:col>
      <xdr:colOff>53304</xdr:colOff>
      <xdr:row>285</xdr:row>
      <xdr:rowOff>186695</xdr:rowOff>
    </xdr:to>
    <xdr:sp macro="" textlink="">
      <xdr:nvSpPr>
        <xdr:cNvPr id="33" name="Text Box 43"/>
        <xdr:cNvSpPr txBox="1">
          <a:spLocks noChangeArrowheads="1"/>
        </xdr:cNvSpPr>
      </xdr:nvSpPr>
      <xdr:spPr bwMode="auto">
        <a:xfrm>
          <a:off x="3052082" y="54112886"/>
          <a:ext cx="1201747" cy="3282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報酬等支払</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13</xdr:col>
      <xdr:colOff>186418</xdr:colOff>
      <xdr:row>285</xdr:row>
      <xdr:rowOff>136072</xdr:rowOff>
    </xdr:from>
    <xdr:to>
      <xdr:col>21</xdr:col>
      <xdr:colOff>169624</xdr:colOff>
      <xdr:row>285</xdr:row>
      <xdr:rowOff>539484</xdr:rowOff>
    </xdr:to>
    <xdr:sp macro="" textlink="">
      <xdr:nvSpPr>
        <xdr:cNvPr id="34" name="Text Box 44"/>
        <xdr:cNvSpPr txBox="1">
          <a:spLocks noChangeArrowheads="1"/>
        </xdr:cNvSpPr>
      </xdr:nvSpPr>
      <xdr:spPr bwMode="auto">
        <a:xfrm>
          <a:off x="2786743" y="54390472"/>
          <a:ext cx="1583406"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12</xdr:col>
      <xdr:colOff>97331</xdr:colOff>
      <xdr:row>286</xdr:row>
      <xdr:rowOff>10005</xdr:rowOff>
    </xdr:from>
    <xdr:to>
      <xdr:col>24</xdr:col>
      <xdr:colOff>2717</xdr:colOff>
      <xdr:row>286</xdr:row>
      <xdr:rowOff>478111</xdr:rowOff>
    </xdr:to>
    <xdr:sp macro="" textlink="">
      <xdr:nvSpPr>
        <xdr:cNvPr id="36" name="Text Box 33"/>
        <xdr:cNvSpPr txBox="1">
          <a:spLocks noChangeArrowheads="1"/>
        </xdr:cNvSpPr>
      </xdr:nvSpPr>
      <xdr:spPr bwMode="auto">
        <a:xfrm>
          <a:off x="2497631" y="54931155"/>
          <a:ext cx="2305686" cy="4681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xdr:from>
      <xdr:col>18</xdr:col>
      <xdr:colOff>26386</xdr:colOff>
      <xdr:row>274</xdr:row>
      <xdr:rowOff>49341</xdr:rowOff>
    </xdr:from>
    <xdr:to>
      <xdr:col>38</xdr:col>
      <xdr:colOff>152290</xdr:colOff>
      <xdr:row>276</xdr:row>
      <xdr:rowOff>6792</xdr:rowOff>
    </xdr:to>
    <xdr:grpSp>
      <xdr:nvGrpSpPr>
        <xdr:cNvPr id="37" name="グループ化 36"/>
        <xdr:cNvGrpSpPr/>
      </xdr:nvGrpSpPr>
      <xdr:grpSpPr>
        <a:xfrm>
          <a:off x="3318226" y="48901161"/>
          <a:ext cx="3783504" cy="666111"/>
          <a:chOff x="4136664" y="40285609"/>
          <a:chExt cx="4141922" cy="1028398"/>
        </a:xfrm>
      </xdr:grpSpPr>
      <xdr:sp macro="" textlink="">
        <xdr:nvSpPr>
          <xdr:cNvPr id="38"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3" zoomScaleNormal="75" zoomScaleSheetLayoutView="100" zoomScalePageLayoutView="85" workbookViewId="0">
      <selection activeCell="BH261" sqref="BH261"/>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365</v>
      </c>
      <c r="AJ2" s="854" t="s">
        <v>689</v>
      </c>
      <c r="AK2" s="854"/>
      <c r="AL2" s="854"/>
      <c r="AM2" s="854"/>
      <c r="AN2" s="90" t="s">
        <v>365</v>
      </c>
      <c r="AO2" s="854">
        <v>21</v>
      </c>
      <c r="AP2" s="854"/>
      <c r="AQ2" s="854"/>
      <c r="AR2" s="91" t="s">
        <v>365</v>
      </c>
      <c r="AS2" s="855">
        <v>21</v>
      </c>
      <c r="AT2" s="855"/>
      <c r="AU2" s="855"/>
      <c r="AV2" s="90" t="str">
        <f>IF(AW2="","","-")</f>
        <v/>
      </c>
      <c r="AW2" s="856"/>
      <c r="AX2" s="856"/>
    </row>
    <row r="3" spans="1:50" ht="21" customHeight="1" thickBot="1">
      <c r="A3" s="857" t="s">
        <v>679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690</v>
      </c>
      <c r="AK3" s="859"/>
      <c r="AL3" s="859"/>
      <c r="AM3" s="859"/>
      <c r="AN3" s="859"/>
      <c r="AO3" s="859"/>
      <c r="AP3" s="859"/>
      <c r="AQ3" s="859"/>
      <c r="AR3" s="859"/>
      <c r="AS3" s="859"/>
      <c r="AT3" s="859"/>
      <c r="AU3" s="859"/>
      <c r="AV3" s="859"/>
      <c r="AW3" s="859"/>
      <c r="AX3" s="24" t="s">
        <v>61</v>
      </c>
    </row>
    <row r="4" spans="1:50" ht="24.75" customHeight="1">
      <c r="A4" s="829" t="s">
        <v>23</v>
      </c>
      <c r="B4" s="830"/>
      <c r="C4" s="830"/>
      <c r="D4" s="830"/>
      <c r="E4" s="830"/>
      <c r="F4" s="830"/>
      <c r="G4" s="831" t="s">
        <v>691</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692</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c r="A5" s="841" t="s">
        <v>63</v>
      </c>
      <c r="B5" s="842"/>
      <c r="C5" s="842"/>
      <c r="D5" s="842"/>
      <c r="E5" s="842"/>
      <c r="F5" s="843"/>
      <c r="G5" s="844" t="s">
        <v>462</v>
      </c>
      <c r="H5" s="845"/>
      <c r="I5" s="845"/>
      <c r="J5" s="845"/>
      <c r="K5" s="845"/>
      <c r="L5" s="845"/>
      <c r="M5" s="846" t="s">
        <v>62</v>
      </c>
      <c r="N5" s="847"/>
      <c r="O5" s="847"/>
      <c r="P5" s="847"/>
      <c r="Q5" s="847"/>
      <c r="R5" s="848"/>
      <c r="S5" s="849" t="s">
        <v>66</v>
      </c>
      <c r="T5" s="845"/>
      <c r="U5" s="845"/>
      <c r="V5" s="845"/>
      <c r="W5" s="845"/>
      <c r="X5" s="850"/>
      <c r="Y5" s="851" t="s">
        <v>3</v>
      </c>
      <c r="Z5" s="852"/>
      <c r="AA5" s="852"/>
      <c r="AB5" s="852"/>
      <c r="AC5" s="852"/>
      <c r="AD5" s="853"/>
      <c r="AE5" s="874" t="s">
        <v>693</v>
      </c>
      <c r="AF5" s="874"/>
      <c r="AG5" s="874"/>
      <c r="AH5" s="874"/>
      <c r="AI5" s="874"/>
      <c r="AJ5" s="874"/>
      <c r="AK5" s="874"/>
      <c r="AL5" s="874"/>
      <c r="AM5" s="874"/>
      <c r="AN5" s="874"/>
      <c r="AO5" s="874"/>
      <c r="AP5" s="875"/>
      <c r="AQ5" s="876" t="s">
        <v>694</v>
      </c>
      <c r="AR5" s="877"/>
      <c r="AS5" s="877"/>
      <c r="AT5" s="877"/>
      <c r="AU5" s="877"/>
      <c r="AV5" s="877"/>
      <c r="AW5" s="877"/>
      <c r="AX5" s="878"/>
    </row>
    <row r="6" spans="1:50" ht="39" customHeight="1">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60" t="s">
        <v>20</v>
      </c>
      <c r="B7" s="861"/>
      <c r="C7" s="861"/>
      <c r="D7" s="861"/>
      <c r="E7" s="861"/>
      <c r="F7" s="862"/>
      <c r="G7" s="884" t="str">
        <f>入力規則等!A27</f>
        <v>-</v>
      </c>
      <c r="H7" s="885"/>
      <c r="I7" s="885"/>
      <c r="J7" s="885"/>
      <c r="K7" s="885"/>
      <c r="L7" s="885"/>
      <c r="M7" s="885"/>
      <c r="N7" s="885"/>
      <c r="O7" s="885"/>
      <c r="P7" s="885"/>
      <c r="Q7" s="885"/>
      <c r="R7" s="885"/>
      <c r="S7" s="885"/>
      <c r="T7" s="885"/>
      <c r="U7" s="885"/>
      <c r="V7" s="885"/>
      <c r="W7" s="885"/>
      <c r="X7" s="886"/>
      <c r="Y7" s="887" t="s">
        <v>350</v>
      </c>
      <c r="Z7" s="705"/>
      <c r="AA7" s="705"/>
      <c r="AB7" s="705"/>
      <c r="AC7" s="705"/>
      <c r="AD7" s="888"/>
      <c r="AE7" s="816" t="s">
        <v>696</v>
      </c>
      <c r="AF7" s="817"/>
      <c r="AG7" s="817"/>
      <c r="AH7" s="817"/>
      <c r="AI7" s="817"/>
      <c r="AJ7" s="817"/>
      <c r="AK7" s="817"/>
      <c r="AL7" s="817"/>
      <c r="AM7" s="817"/>
      <c r="AN7" s="817"/>
      <c r="AO7" s="817"/>
      <c r="AP7" s="817"/>
      <c r="AQ7" s="817"/>
      <c r="AR7" s="817"/>
      <c r="AS7" s="817"/>
      <c r="AT7" s="817"/>
      <c r="AU7" s="817"/>
      <c r="AV7" s="817"/>
      <c r="AW7" s="817"/>
      <c r="AX7" s="818"/>
    </row>
    <row r="8" spans="1:50" ht="39.6" customHeight="1">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81.599999999999994" customHeight="1">
      <c r="A9" s="789" t="s">
        <v>21</v>
      </c>
      <c r="B9" s="790"/>
      <c r="C9" s="790"/>
      <c r="D9" s="790"/>
      <c r="E9" s="790"/>
      <c r="F9" s="790"/>
      <c r="G9" s="871" t="s">
        <v>776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50.1" customHeight="1">
      <c r="A10" s="777" t="s">
        <v>28</v>
      </c>
      <c r="B10" s="778"/>
      <c r="C10" s="778"/>
      <c r="D10" s="778"/>
      <c r="E10" s="778"/>
      <c r="F10" s="778"/>
      <c r="G10" s="779" t="s">
        <v>713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c r="A11" s="777" t="s">
        <v>5</v>
      </c>
      <c r="B11" s="778"/>
      <c r="C11" s="778"/>
      <c r="D11" s="778"/>
      <c r="E11" s="778"/>
      <c r="F11" s="782"/>
      <c r="G11" s="783" t="str">
        <f>入力規則等!P10</f>
        <v>直接実施、補助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c r="A12" s="786" t="s">
        <v>22</v>
      </c>
      <c r="B12" s="787"/>
      <c r="C12" s="787"/>
      <c r="D12" s="787"/>
      <c r="E12" s="787"/>
      <c r="F12" s="788"/>
      <c r="G12" s="792"/>
      <c r="H12" s="793"/>
      <c r="I12" s="793"/>
      <c r="J12" s="793"/>
      <c r="K12" s="793"/>
      <c r="L12" s="793"/>
      <c r="M12" s="793"/>
      <c r="N12" s="793"/>
      <c r="O12" s="793"/>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2"/>
    </row>
    <row r="13" spans="1:50" ht="21" customHeight="1">
      <c r="A13" s="322"/>
      <c r="B13" s="323"/>
      <c r="C13" s="323"/>
      <c r="D13" s="323"/>
      <c r="E13" s="323"/>
      <c r="F13" s="324"/>
      <c r="G13" s="806" t="s">
        <v>6</v>
      </c>
      <c r="H13" s="807"/>
      <c r="I13" s="823" t="s">
        <v>7</v>
      </c>
      <c r="J13" s="824"/>
      <c r="K13" s="824"/>
      <c r="L13" s="824"/>
      <c r="M13" s="824"/>
      <c r="N13" s="824"/>
      <c r="O13" s="825"/>
      <c r="P13" s="754">
        <v>39</v>
      </c>
      <c r="Q13" s="755"/>
      <c r="R13" s="755"/>
      <c r="S13" s="755"/>
      <c r="T13" s="755"/>
      <c r="U13" s="755"/>
      <c r="V13" s="756"/>
      <c r="W13" s="718">
        <v>30</v>
      </c>
      <c r="X13" s="719"/>
      <c r="Y13" s="719"/>
      <c r="Z13" s="719"/>
      <c r="AA13" s="719"/>
      <c r="AB13" s="719"/>
      <c r="AC13" s="720"/>
      <c r="AD13" s="718">
        <v>36</v>
      </c>
      <c r="AE13" s="719"/>
      <c r="AF13" s="719"/>
      <c r="AG13" s="719"/>
      <c r="AH13" s="719"/>
      <c r="AI13" s="719"/>
      <c r="AJ13" s="720"/>
      <c r="AK13" s="718">
        <v>110</v>
      </c>
      <c r="AL13" s="719"/>
      <c r="AM13" s="719"/>
      <c r="AN13" s="719"/>
      <c r="AO13" s="719"/>
      <c r="AP13" s="719"/>
      <c r="AQ13" s="720"/>
      <c r="AR13" s="754">
        <v>97</v>
      </c>
      <c r="AS13" s="755"/>
      <c r="AT13" s="755"/>
      <c r="AU13" s="755"/>
      <c r="AV13" s="755"/>
      <c r="AW13" s="755"/>
      <c r="AX13" s="826"/>
    </row>
    <row r="14" spans="1:50" ht="21" customHeight="1">
      <c r="A14" s="322"/>
      <c r="B14" s="323"/>
      <c r="C14" s="323"/>
      <c r="D14" s="323"/>
      <c r="E14" s="323"/>
      <c r="F14" s="324"/>
      <c r="G14" s="808"/>
      <c r="H14" s="809"/>
      <c r="I14" s="801" t="s">
        <v>8</v>
      </c>
      <c r="J14" s="802"/>
      <c r="K14" s="802"/>
      <c r="L14" s="802"/>
      <c r="M14" s="802"/>
      <c r="N14" s="802"/>
      <c r="O14" s="803"/>
      <c r="P14" s="718" t="s">
        <v>697</v>
      </c>
      <c r="Q14" s="719"/>
      <c r="R14" s="719"/>
      <c r="S14" s="719"/>
      <c r="T14" s="719"/>
      <c r="U14" s="719"/>
      <c r="V14" s="720"/>
      <c r="W14" s="718" t="s">
        <v>697</v>
      </c>
      <c r="X14" s="719"/>
      <c r="Y14" s="719"/>
      <c r="Z14" s="719"/>
      <c r="AA14" s="719"/>
      <c r="AB14" s="719"/>
      <c r="AC14" s="720"/>
      <c r="AD14" s="718">
        <v>89</v>
      </c>
      <c r="AE14" s="719"/>
      <c r="AF14" s="719"/>
      <c r="AG14" s="719"/>
      <c r="AH14" s="719"/>
      <c r="AI14" s="719"/>
      <c r="AJ14" s="720"/>
      <c r="AK14" s="718" t="s">
        <v>365</v>
      </c>
      <c r="AL14" s="719"/>
      <c r="AM14" s="719"/>
      <c r="AN14" s="719"/>
      <c r="AO14" s="719"/>
      <c r="AP14" s="719"/>
      <c r="AQ14" s="720"/>
      <c r="AR14" s="812"/>
      <c r="AS14" s="812"/>
      <c r="AT14" s="812"/>
      <c r="AU14" s="812"/>
      <c r="AV14" s="812"/>
      <c r="AW14" s="812"/>
      <c r="AX14" s="813"/>
    </row>
    <row r="15" spans="1:50" ht="21" customHeight="1">
      <c r="A15" s="322"/>
      <c r="B15" s="323"/>
      <c r="C15" s="323"/>
      <c r="D15" s="323"/>
      <c r="E15" s="323"/>
      <c r="F15" s="324"/>
      <c r="G15" s="808"/>
      <c r="H15" s="809"/>
      <c r="I15" s="801" t="s">
        <v>48</v>
      </c>
      <c r="J15" s="814"/>
      <c r="K15" s="814"/>
      <c r="L15" s="814"/>
      <c r="M15" s="814"/>
      <c r="N15" s="814"/>
      <c r="O15" s="815"/>
      <c r="P15" s="718" t="s">
        <v>697</v>
      </c>
      <c r="Q15" s="719"/>
      <c r="R15" s="719"/>
      <c r="S15" s="719"/>
      <c r="T15" s="719"/>
      <c r="U15" s="719"/>
      <c r="V15" s="720"/>
      <c r="W15" s="718" t="s">
        <v>697</v>
      </c>
      <c r="X15" s="719"/>
      <c r="Y15" s="719"/>
      <c r="Z15" s="719"/>
      <c r="AA15" s="719"/>
      <c r="AB15" s="719"/>
      <c r="AC15" s="720"/>
      <c r="AD15" s="718" t="s">
        <v>697</v>
      </c>
      <c r="AE15" s="719"/>
      <c r="AF15" s="719"/>
      <c r="AG15" s="719"/>
      <c r="AH15" s="719"/>
      <c r="AI15" s="719"/>
      <c r="AJ15" s="720"/>
      <c r="AK15" s="718" t="s">
        <v>365</v>
      </c>
      <c r="AL15" s="719"/>
      <c r="AM15" s="719"/>
      <c r="AN15" s="719"/>
      <c r="AO15" s="719"/>
      <c r="AP15" s="719"/>
      <c r="AQ15" s="720"/>
      <c r="AR15" s="718"/>
      <c r="AS15" s="719"/>
      <c r="AT15" s="719"/>
      <c r="AU15" s="719"/>
      <c r="AV15" s="719"/>
      <c r="AW15" s="719"/>
      <c r="AX15" s="827"/>
    </row>
    <row r="16" spans="1:50" ht="21" customHeight="1">
      <c r="A16" s="322"/>
      <c r="B16" s="323"/>
      <c r="C16" s="323"/>
      <c r="D16" s="323"/>
      <c r="E16" s="323"/>
      <c r="F16" s="324"/>
      <c r="G16" s="808"/>
      <c r="H16" s="809"/>
      <c r="I16" s="801" t="s">
        <v>49</v>
      </c>
      <c r="J16" s="814"/>
      <c r="K16" s="814"/>
      <c r="L16" s="814"/>
      <c r="M16" s="814"/>
      <c r="N16" s="814"/>
      <c r="O16" s="815"/>
      <c r="P16" s="718" t="s">
        <v>697</v>
      </c>
      <c r="Q16" s="719"/>
      <c r="R16" s="719"/>
      <c r="S16" s="719"/>
      <c r="T16" s="719"/>
      <c r="U16" s="719"/>
      <c r="V16" s="720"/>
      <c r="W16" s="718" t="s">
        <v>697</v>
      </c>
      <c r="X16" s="719"/>
      <c r="Y16" s="719"/>
      <c r="Z16" s="719"/>
      <c r="AA16" s="719"/>
      <c r="AB16" s="719"/>
      <c r="AC16" s="720"/>
      <c r="AD16" s="718" t="s">
        <v>697</v>
      </c>
      <c r="AE16" s="719"/>
      <c r="AF16" s="719"/>
      <c r="AG16" s="719"/>
      <c r="AH16" s="719"/>
      <c r="AI16" s="719"/>
      <c r="AJ16" s="720"/>
      <c r="AK16" s="718" t="s">
        <v>365</v>
      </c>
      <c r="AL16" s="719"/>
      <c r="AM16" s="719"/>
      <c r="AN16" s="719"/>
      <c r="AO16" s="719"/>
      <c r="AP16" s="719"/>
      <c r="AQ16" s="720"/>
      <c r="AR16" s="819"/>
      <c r="AS16" s="820"/>
      <c r="AT16" s="820"/>
      <c r="AU16" s="820"/>
      <c r="AV16" s="820"/>
      <c r="AW16" s="820"/>
      <c r="AX16" s="821"/>
    </row>
    <row r="17" spans="1:50" ht="24.75" customHeight="1">
      <c r="A17" s="322"/>
      <c r="B17" s="323"/>
      <c r="C17" s="323"/>
      <c r="D17" s="323"/>
      <c r="E17" s="323"/>
      <c r="F17" s="324"/>
      <c r="G17" s="808"/>
      <c r="H17" s="809"/>
      <c r="I17" s="801" t="s">
        <v>47</v>
      </c>
      <c r="J17" s="802"/>
      <c r="K17" s="802"/>
      <c r="L17" s="802"/>
      <c r="M17" s="802"/>
      <c r="N17" s="802"/>
      <c r="O17" s="803"/>
      <c r="P17" s="718">
        <v>47</v>
      </c>
      <c r="Q17" s="719"/>
      <c r="R17" s="719"/>
      <c r="S17" s="719"/>
      <c r="T17" s="719"/>
      <c r="U17" s="719"/>
      <c r="V17" s="720"/>
      <c r="W17" s="718">
        <v>23</v>
      </c>
      <c r="X17" s="719"/>
      <c r="Y17" s="719"/>
      <c r="Z17" s="719"/>
      <c r="AA17" s="719"/>
      <c r="AB17" s="719"/>
      <c r="AC17" s="720"/>
      <c r="AD17" s="718">
        <v>124</v>
      </c>
      <c r="AE17" s="719"/>
      <c r="AF17" s="719"/>
      <c r="AG17" s="719"/>
      <c r="AH17" s="719"/>
      <c r="AI17" s="719"/>
      <c r="AJ17" s="720"/>
      <c r="AK17" s="718" t="s">
        <v>365</v>
      </c>
      <c r="AL17" s="719"/>
      <c r="AM17" s="719"/>
      <c r="AN17" s="719"/>
      <c r="AO17" s="719"/>
      <c r="AP17" s="719"/>
      <c r="AQ17" s="720"/>
      <c r="AR17" s="804"/>
      <c r="AS17" s="804"/>
      <c r="AT17" s="804"/>
      <c r="AU17" s="804"/>
      <c r="AV17" s="804"/>
      <c r="AW17" s="804"/>
      <c r="AX17" s="805"/>
    </row>
    <row r="18" spans="1:50" ht="24.75" customHeight="1">
      <c r="A18" s="322"/>
      <c r="B18" s="323"/>
      <c r="C18" s="323"/>
      <c r="D18" s="323"/>
      <c r="E18" s="323"/>
      <c r="F18" s="324"/>
      <c r="G18" s="810"/>
      <c r="H18" s="811"/>
      <c r="I18" s="794" t="s">
        <v>18</v>
      </c>
      <c r="J18" s="795"/>
      <c r="K18" s="795"/>
      <c r="L18" s="795"/>
      <c r="M18" s="795"/>
      <c r="N18" s="795"/>
      <c r="O18" s="796"/>
      <c r="P18" s="797">
        <f>SUM(P13:V17)</f>
        <v>86</v>
      </c>
      <c r="Q18" s="798"/>
      <c r="R18" s="798"/>
      <c r="S18" s="798"/>
      <c r="T18" s="798"/>
      <c r="U18" s="798"/>
      <c r="V18" s="799"/>
      <c r="W18" s="797">
        <f>SUM(W13:AC17)</f>
        <v>53</v>
      </c>
      <c r="X18" s="798"/>
      <c r="Y18" s="798"/>
      <c r="Z18" s="798"/>
      <c r="AA18" s="798"/>
      <c r="AB18" s="798"/>
      <c r="AC18" s="799"/>
      <c r="AD18" s="797">
        <f>SUM(AD13:AJ17)</f>
        <v>249</v>
      </c>
      <c r="AE18" s="798"/>
      <c r="AF18" s="798"/>
      <c r="AG18" s="798"/>
      <c r="AH18" s="798"/>
      <c r="AI18" s="798"/>
      <c r="AJ18" s="799"/>
      <c r="AK18" s="797">
        <f>SUM(AK13:AQ17)</f>
        <v>110</v>
      </c>
      <c r="AL18" s="798"/>
      <c r="AM18" s="798"/>
      <c r="AN18" s="798"/>
      <c r="AO18" s="798"/>
      <c r="AP18" s="798"/>
      <c r="AQ18" s="799"/>
      <c r="AR18" s="797">
        <f>SUM(AR13:AX17)</f>
        <v>97</v>
      </c>
      <c r="AS18" s="798"/>
      <c r="AT18" s="798"/>
      <c r="AU18" s="798"/>
      <c r="AV18" s="798"/>
      <c r="AW18" s="798"/>
      <c r="AX18" s="800"/>
    </row>
    <row r="19" spans="1:50" ht="24.75" customHeight="1">
      <c r="A19" s="322"/>
      <c r="B19" s="323"/>
      <c r="C19" s="323"/>
      <c r="D19" s="323"/>
      <c r="E19" s="323"/>
      <c r="F19" s="324"/>
      <c r="G19" s="769" t="s">
        <v>9</v>
      </c>
      <c r="H19" s="770"/>
      <c r="I19" s="770"/>
      <c r="J19" s="770"/>
      <c r="K19" s="770"/>
      <c r="L19" s="770"/>
      <c r="M19" s="770"/>
      <c r="N19" s="770"/>
      <c r="O19" s="770"/>
      <c r="P19" s="718">
        <v>46</v>
      </c>
      <c r="Q19" s="719"/>
      <c r="R19" s="719"/>
      <c r="S19" s="719"/>
      <c r="T19" s="719"/>
      <c r="U19" s="719"/>
      <c r="V19" s="720"/>
      <c r="W19" s="718">
        <v>49</v>
      </c>
      <c r="X19" s="719"/>
      <c r="Y19" s="719"/>
      <c r="Z19" s="719"/>
      <c r="AA19" s="719"/>
      <c r="AB19" s="719"/>
      <c r="AC19" s="720"/>
      <c r="AD19" s="718">
        <v>208</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c r="A20" s="322"/>
      <c r="B20" s="323"/>
      <c r="C20" s="323"/>
      <c r="D20" s="323"/>
      <c r="E20" s="323"/>
      <c r="F20" s="324"/>
      <c r="G20" s="769" t="s">
        <v>10</v>
      </c>
      <c r="H20" s="770"/>
      <c r="I20" s="770"/>
      <c r="J20" s="770"/>
      <c r="K20" s="770"/>
      <c r="L20" s="770"/>
      <c r="M20" s="770"/>
      <c r="N20" s="770"/>
      <c r="O20" s="770"/>
      <c r="P20" s="765">
        <f>IF(P18=0, "-", SUM(P19)/P18)</f>
        <v>0.53488372093023251</v>
      </c>
      <c r="Q20" s="765"/>
      <c r="R20" s="765"/>
      <c r="S20" s="765"/>
      <c r="T20" s="765"/>
      <c r="U20" s="765"/>
      <c r="V20" s="765"/>
      <c r="W20" s="765">
        <f>IF(W18=0, "-", SUM(W19)/W18)</f>
        <v>0.92452830188679247</v>
      </c>
      <c r="X20" s="765"/>
      <c r="Y20" s="765"/>
      <c r="Z20" s="765"/>
      <c r="AA20" s="765"/>
      <c r="AB20" s="765"/>
      <c r="AC20" s="765"/>
      <c r="AD20" s="765">
        <f>IF(AD18=0, "-", SUM(AD19)/AD18)</f>
        <v>0.83534136546184734</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c r="A21" s="789"/>
      <c r="B21" s="790"/>
      <c r="C21" s="790"/>
      <c r="D21" s="790"/>
      <c r="E21" s="790"/>
      <c r="F21" s="791"/>
      <c r="G21" s="763" t="s">
        <v>318</v>
      </c>
      <c r="H21" s="764"/>
      <c r="I21" s="764"/>
      <c r="J21" s="764"/>
      <c r="K21" s="764"/>
      <c r="L21" s="764"/>
      <c r="M21" s="764"/>
      <c r="N21" s="764"/>
      <c r="O21" s="764"/>
      <c r="P21" s="765">
        <f>IF(P19=0, "-", SUM(P19)/SUM(P13,P14))</f>
        <v>1.1794871794871795</v>
      </c>
      <c r="Q21" s="765"/>
      <c r="R21" s="765"/>
      <c r="S21" s="765"/>
      <c r="T21" s="765"/>
      <c r="U21" s="765"/>
      <c r="V21" s="765"/>
      <c r="W21" s="765">
        <f>IF(W19=0, "-", SUM(W19)/SUM(W13,W14))</f>
        <v>1.6333333333333333</v>
      </c>
      <c r="X21" s="765"/>
      <c r="Y21" s="765"/>
      <c r="Z21" s="765"/>
      <c r="AA21" s="765"/>
      <c r="AB21" s="765"/>
      <c r="AC21" s="765"/>
      <c r="AD21" s="765">
        <f>IF(AD19=0, "-", SUM(AD19)/SUM(AD13,AD14))</f>
        <v>1.6639999999999999</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c r="A22" s="724" t="s">
        <v>674</v>
      </c>
      <c r="B22" s="725"/>
      <c r="C22" s="725"/>
      <c r="D22" s="725"/>
      <c r="E22" s="725"/>
      <c r="F22" s="726"/>
      <c r="G22" s="730" t="s">
        <v>307</v>
      </c>
      <c r="H22" s="568"/>
      <c r="I22" s="568"/>
      <c r="J22" s="568"/>
      <c r="K22" s="568"/>
      <c r="L22" s="568"/>
      <c r="M22" s="568"/>
      <c r="N22" s="568"/>
      <c r="O22" s="569"/>
      <c r="P22" s="731" t="s">
        <v>672</v>
      </c>
      <c r="Q22" s="568"/>
      <c r="R22" s="568"/>
      <c r="S22" s="568"/>
      <c r="T22" s="568"/>
      <c r="U22" s="568"/>
      <c r="V22" s="569"/>
      <c r="W22" s="731" t="s">
        <v>673</v>
      </c>
      <c r="X22" s="568"/>
      <c r="Y22" s="568"/>
      <c r="Z22" s="568"/>
      <c r="AA22" s="568"/>
      <c r="AB22" s="568"/>
      <c r="AC22" s="569"/>
      <c r="AD22" s="731" t="s">
        <v>306</v>
      </c>
      <c r="AE22" s="568"/>
      <c r="AF22" s="568"/>
      <c r="AG22" s="568"/>
      <c r="AH22" s="568"/>
      <c r="AI22" s="568"/>
      <c r="AJ22" s="568"/>
      <c r="AK22" s="568"/>
      <c r="AL22" s="568"/>
      <c r="AM22" s="568"/>
      <c r="AN22" s="568"/>
      <c r="AO22" s="568"/>
      <c r="AP22" s="568"/>
      <c r="AQ22" s="568"/>
      <c r="AR22" s="568"/>
      <c r="AS22" s="568"/>
      <c r="AT22" s="568"/>
      <c r="AU22" s="568"/>
      <c r="AV22" s="568"/>
      <c r="AW22" s="568"/>
      <c r="AX22" s="750"/>
    </row>
    <row r="23" spans="1:50" ht="32.700000000000003" customHeight="1">
      <c r="A23" s="727"/>
      <c r="B23" s="728"/>
      <c r="C23" s="728"/>
      <c r="D23" s="728"/>
      <c r="E23" s="728"/>
      <c r="F23" s="729"/>
      <c r="G23" s="751" t="s">
        <v>698</v>
      </c>
      <c r="H23" s="752"/>
      <c r="I23" s="752"/>
      <c r="J23" s="752"/>
      <c r="K23" s="752"/>
      <c r="L23" s="752"/>
      <c r="M23" s="752"/>
      <c r="N23" s="752"/>
      <c r="O23" s="753"/>
      <c r="P23" s="754">
        <v>98</v>
      </c>
      <c r="Q23" s="755"/>
      <c r="R23" s="755"/>
      <c r="S23" s="755"/>
      <c r="T23" s="755"/>
      <c r="U23" s="755"/>
      <c r="V23" s="756"/>
      <c r="W23" s="754">
        <v>88</v>
      </c>
      <c r="X23" s="755"/>
      <c r="Y23" s="755"/>
      <c r="Z23" s="755"/>
      <c r="AA23" s="755"/>
      <c r="AB23" s="755"/>
      <c r="AC23" s="756"/>
      <c r="AD23" s="757" t="s">
        <v>783</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c r="A28" s="727"/>
      <c r="B28" s="728"/>
      <c r="C28" s="728"/>
      <c r="D28" s="728"/>
      <c r="E28" s="728"/>
      <c r="F28" s="729"/>
      <c r="G28" s="771" t="s">
        <v>777</v>
      </c>
      <c r="H28" s="772"/>
      <c r="I28" s="772"/>
      <c r="J28" s="772"/>
      <c r="K28" s="772"/>
      <c r="L28" s="772"/>
      <c r="M28" s="772"/>
      <c r="N28" s="772"/>
      <c r="O28" s="773"/>
      <c r="P28" s="774">
        <v>12</v>
      </c>
      <c r="Q28" s="775"/>
      <c r="R28" s="775"/>
      <c r="S28" s="775"/>
      <c r="T28" s="775"/>
      <c r="U28" s="775"/>
      <c r="V28" s="776"/>
      <c r="W28" s="774">
        <v>9</v>
      </c>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c r="A29" s="727"/>
      <c r="B29" s="728"/>
      <c r="C29" s="728"/>
      <c r="D29" s="728"/>
      <c r="E29" s="728"/>
      <c r="F29" s="729"/>
      <c r="G29" s="313" t="s">
        <v>18</v>
      </c>
      <c r="H29" s="738"/>
      <c r="I29" s="738"/>
      <c r="J29" s="738"/>
      <c r="K29" s="738"/>
      <c r="L29" s="738"/>
      <c r="M29" s="738"/>
      <c r="N29" s="738"/>
      <c r="O29" s="739"/>
      <c r="P29" s="740">
        <f>AK13</f>
        <v>110</v>
      </c>
      <c r="Q29" s="741"/>
      <c r="R29" s="741"/>
      <c r="S29" s="741"/>
      <c r="T29" s="741"/>
      <c r="U29" s="741"/>
      <c r="V29" s="742"/>
      <c r="W29" s="743">
        <f>AR13</f>
        <v>97</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c r="A30" s="746" t="s">
        <v>661</v>
      </c>
      <c r="B30" s="747"/>
      <c r="C30" s="747"/>
      <c r="D30" s="747"/>
      <c r="E30" s="747"/>
      <c r="F30" s="748"/>
      <c r="G30" s="749" t="s">
        <v>757</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c r="A31" s="666" t="s">
        <v>662</v>
      </c>
      <c r="B31" s="168"/>
      <c r="C31" s="168"/>
      <c r="D31" s="168"/>
      <c r="E31" s="168"/>
      <c r="F31" s="169"/>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4" t="s">
        <v>11</v>
      </c>
      <c r="AC31" s="644"/>
      <c r="AD31" s="644"/>
      <c r="AE31" s="131" t="s">
        <v>498</v>
      </c>
      <c r="AF31" s="714"/>
      <c r="AG31" s="714"/>
      <c r="AH31" s="715"/>
      <c r="AI31" s="131" t="s">
        <v>650</v>
      </c>
      <c r="AJ31" s="714"/>
      <c r="AK31" s="714"/>
      <c r="AL31" s="715"/>
      <c r="AM31" s="131" t="s">
        <v>466</v>
      </c>
      <c r="AN31" s="714"/>
      <c r="AO31" s="714"/>
      <c r="AP31" s="715"/>
      <c r="AQ31" s="641" t="s">
        <v>497</v>
      </c>
      <c r="AR31" s="642"/>
      <c r="AS31" s="642"/>
      <c r="AT31" s="643"/>
      <c r="AU31" s="641" t="s">
        <v>675</v>
      </c>
      <c r="AV31" s="642"/>
      <c r="AW31" s="642"/>
      <c r="AX31" s="651"/>
    </row>
    <row r="32" spans="1:50" ht="40.200000000000003" customHeight="1">
      <c r="A32" s="666"/>
      <c r="B32" s="168"/>
      <c r="C32" s="168"/>
      <c r="D32" s="168"/>
      <c r="E32" s="168"/>
      <c r="F32" s="169"/>
      <c r="G32" s="716" t="s">
        <v>746</v>
      </c>
      <c r="H32" s="653"/>
      <c r="I32" s="653"/>
      <c r="J32" s="653"/>
      <c r="K32" s="653"/>
      <c r="L32" s="653"/>
      <c r="M32" s="653"/>
      <c r="N32" s="653"/>
      <c r="O32" s="653"/>
      <c r="P32" s="403" t="s">
        <v>705</v>
      </c>
      <c r="Q32" s="657"/>
      <c r="R32" s="657"/>
      <c r="S32" s="657"/>
      <c r="T32" s="657"/>
      <c r="U32" s="657"/>
      <c r="V32" s="657"/>
      <c r="W32" s="657"/>
      <c r="X32" s="658"/>
      <c r="Y32" s="662" t="s">
        <v>52</v>
      </c>
      <c r="Z32" s="663"/>
      <c r="AA32" s="664"/>
      <c r="AB32" s="163" t="s">
        <v>706</v>
      </c>
      <c r="AC32" s="665"/>
      <c r="AD32" s="665"/>
      <c r="AE32" s="634">
        <v>1056</v>
      </c>
      <c r="AF32" s="634"/>
      <c r="AG32" s="634"/>
      <c r="AH32" s="634"/>
      <c r="AI32" s="634">
        <v>1840</v>
      </c>
      <c r="AJ32" s="634"/>
      <c r="AK32" s="634"/>
      <c r="AL32" s="634"/>
      <c r="AM32" s="634">
        <v>9478</v>
      </c>
      <c r="AN32" s="634"/>
      <c r="AO32" s="634"/>
      <c r="AP32" s="634"/>
      <c r="AQ32" s="680" t="s">
        <v>704</v>
      </c>
      <c r="AR32" s="634"/>
      <c r="AS32" s="634"/>
      <c r="AT32" s="634"/>
      <c r="AU32" s="108" t="s">
        <v>704</v>
      </c>
      <c r="AV32" s="636"/>
      <c r="AW32" s="636"/>
      <c r="AX32" s="637"/>
    </row>
    <row r="33" spans="1:51" ht="38.1" customHeight="1">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163" t="s">
        <v>706</v>
      </c>
      <c r="AC33" s="665"/>
      <c r="AD33" s="665"/>
      <c r="AE33" s="634">
        <v>1176</v>
      </c>
      <c r="AF33" s="634"/>
      <c r="AG33" s="634"/>
      <c r="AH33" s="634"/>
      <c r="AI33" s="634">
        <v>1125</v>
      </c>
      <c r="AJ33" s="634"/>
      <c r="AK33" s="634"/>
      <c r="AL33" s="634"/>
      <c r="AM33" s="634">
        <v>7603</v>
      </c>
      <c r="AN33" s="634"/>
      <c r="AO33" s="634"/>
      <c r="AP33" s="634"/>
      <c r="AQ33" s="634">
        <v>4768</v>
      </c>
      <c r="AR33" s="634"/>
      <c r="AS33" s="634"/>
      <c r="AT33" s="634"/>
      <c r="AU33" s="108" t="s">
        <v>704</v>
      </c>
      <c r="AV33" s="636"/>
      <c r="AW33" s="636"/>
      <c r="AX33" s="637"/>
    </row>
    <row r="34" spans="1:51" ht="23.25" customHeight="1">
      <c r="A34" s="698" t="s">
        <v>663</v>
      </c>
      <c r="B34" s="699"/>
      <c r="C34" s="699"/>
      <c r="D34" s="699"/>
      <c r="E34" s="699"/>
      <c r="F34" s="700"/>
      <c r="G34" s="191" t="s">
        <v>664</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498</v>
      </c>
      <c r="AF34" s="191"/>
      <c r="AG34" s="191"/>
      <c r="AH34" s="192"/>
      <c r="AI34" s="190" t="s">
        <v>650</v>
      </c>
      <c r="AJ34" s="191"/>
      <c r="AK34" s="191"/>
      <c r="AL34" s="192"/>
      <c r="AM34" s="190" t="s">
        <v>466</v>
      </c>
      <c r="AN34" s="191"/>
      <c r="AO34" s="191"/>
      <c r="AP34" s="192"/>
      <c r="AQ34" s="645" t="s">
        <v>676</v>
      </c>
      <c r="AR34" s="646"/>
      <c r="AS34" s="646"/>
      <c r="AT34" s="646"/>
      <c r="AU34" s="646"/>
      <c r="AV34" s="646"/>
      <c r="AW34" s="646"/>
      <c r="AX34" s="647"/>
    </row>
    <row r="35" spans="1:51" ht="23.25" customHeight="1">
      <c r="A35" s="701"/>
      <c r="B35" s="702"/>
      <c r="C35" s="702"/>
      <c r="D35" s="702"/>
      <c r="E35" s="702"/>
      <c r="F35" s="703"/>
      <c r="G35" s="670" t="s">
        <v>707</v>
      </c>
      <c r="H35" s="671"/>
      <c r="I35" s="671"/>
      <c r="J35" s="671"/>
      <c r="K35" s="671"/>
      <c r="L35" s="671"/>
      <c r="M35" s="671"/>
      <c r="N35" s="671"/>
      <c r="O35" s="671"/>
      <c r="P35" s="671"/>
      <c r="Q35" s="671"/>
      <c r="R35" s="671"/>
      <c r="S35" s="671"/>
      <c r="T35" s="671"/>
      <c r="U35" s="671"/>
      <c r="V35" s="671"/>
      <c r="W35" s="671"/>
      <c r="X35" s="671"/>
      <c r="Y35" s="674" t="s">
        <v>663</v>
      </c>
      <c r="Z35" s="675"/>
      <c r="AA35" s="676"/>
      <c r="AB35" s="677" t="s">
        <v>708</v>
      </c>
      <c r="AC35" s="678"/>
      <c r="AD35" s="679"/>
      <c r="AE35" s="680">
        <v>160690.9</v>
      </c>
      <c r="AF35" s="680"/>
      <c r="AG35" s="680"/>
      <c r="AH35" s="680"/>
      <c r="AI35" s="680">
        <v>619037.9</v>
      </c>
      <c r="AJ35" s="680"/>
      <c r="AK35" s="680"/>
      <c r="AL35" s="680"/>
      <c r="AM35" s="680">
        <v>1344470.3</v>
      </c>
      <c r="AN35" s="680"/>
      <c r="AO35" s="680"/>
      <c r="AP35" s="680"/>
      <c r="AQ35" s="108" t="s">
        <v>704</v>
      </c>
      <c r="AR35" s="102"/>
      <c r="AS35" s="102"/>
      <c r="AT35" s="102"/>
      <c r="AU35" s="102"/>
      <c r="AV35" s="102"/>
      <c r="AW35" s="102"/>
      <c r="AX35" s="103"/>
    </row>
    <row r="36" spans="1:51" ht="39" customHeight="1">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666</v>
      </c>
      <c r="Z36" s="667"/>
      <c r="AA36" s="668"/>
      <c r="AB36" s="630" t="s">
        <v>709</v>
      </c>
      <c r="AC36" s="631"/>
      <c r="AD36" s="632"/>
      <c r="AE36" s="633" t="s">
        <v>710</v>
      </c>
      <c r="AF36" s="633"/>
      <c r="AG36" s="633"/>
      <c r="AH36" s="633"/>
      <c r="AI36" s="633" t="s">
        <v>711</v>
      </c>
      <c r="AJ36" s="633"/>
      <c r="AK36" s="633"/>
      <c r="AL36" s="633"/>
      <c r="AM36" s="633" t="s">
        <v>747</v>
      </c>
      <c r="AN36" s="633"/>
      <c r="AO36" s="633"/>
      <c r="AP36" s="633"/>
      <c r="AQ36" s="633" t="s">
        <v>704</v>
      </c>
      <c r="AR36" s="633"/>
      <c r="AS36" s="633"/>
      <c r="AT36" s="633"/>
      <c r="AU36" s="633"/>
      <c r="AV36" s="633"/>
      <c r="AW36" s="633"/>
      <c r="AX36" s="669"/>
    </row>
    <row r="37" spans="1:51" ht="18.75" customHeight="1">
      <c r="A37" s="686" t="s">
        <v>314</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498</v>
      </c>
      <c r="AF37" s="628"/>
      <c r="AG37" s="628"/>
      <c r="AH37" s="629"/>
      <c r="AI37" s="696" t="s">
        <v>650</v>
      </c>
      <c r="AJ37" s="696"/>
      <c r="AK37" s="696"/>
      <c r="AL37" s="627"/>
      <c r="AM37" s="696" t="s">
        <v>466</v>
      </c>
      <c r="AN37" s="696"/>
      <c r="AO37" s="696"/>
      <c r="AP37" s="627"/>
      <c r="AQ37" s="231" t="s">
        <v>223</v>
      </c>
      <c r="AR37" s="232"/>
      <c r="AS37" s="232"/>
      <c r="AT37" s="233"/>
      <c r="AU37" s="212" t="s">
        <v>129</v>
      </c>
      <c r="AV37" s="212"/>
      <c r="AW37" s="212"/>
      <c r="AX37" s="215"/>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v>4</v>
      </c>
      <c r="AR38" s="526"/>
      <c r="AS38" s="142" t="s">
        <v>224</v>
      </c>
      <c r="AT38" s="143"/>
      <c r="AU38" s="141"/>
      <c r="AV38" s="141"/>
      <c r="AW38" s="123" t="s">
        <v>170</v>
      </c>
      <c r="AX38" s="144"/>
    </row>
    <row r="39" spans="1:51" ht="31.2" customHeight="1">
      <c r="A39" s="692"/>
      <c r="B39" s="690"/>
      <c r="C39" s="690"/>
      <c r="D39" s="690"/>
      <c r="E39" s="690"/>
      <c r="F39" s="691"/>
      <c r="G39" s="193" t="s">
        <v>745</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161</v>
      </c>
      <c r="AF39" s="102"/>
      <c r="AG39" s="102"/>
      <c r="AH39" s="102"/>
      <c r="AI39" s="108">
        <v>70</v>
      </c>
      <c r="AJ39" s="102"/>
      <c r="AK39" s="102"/>
      <c r="AL39" s="102"/>
      <c r="AM39" s="108">
        <v>155</v>
      </c>
      <c r="AN39" s="102"/>
      <c r="AO39" s="102"/>
      <c r="AP39" s="102"/>
      <c r="AQ39" s="109" t="s">
        <v>704</v>
      </c>
      <c r="AR39" s="110"/>
      <c r="AS39" s="110"/>
      <c r="AT39" s="111"/>
      <c r="AU39" s="102" t="s">
        <v>704</v>
      </c>
      <c r="AV39" s="102"/>
      <c r="AW39" s="102"/>
      <c r="AX39" s="103"/>
    </row>
    <row r="40" spans="1:51" ht="33" customHeight="1">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61</v>
      </c>
      <c r="AF40" s="102"/>
      <c r="AG40" s="102"/>
      <c r="AH40" s="102"/>
      <c r="AI40" s="108">
        <v>47</v>
      </c>
      <c r="AJ40" s="102"/>
      <c r="AK40" s="102"/>
      <c r="AL40" s="102"/>
      <c r="AM40" s="108">
        <v>154</v>
      </c>
      <c r="AN40" s="102"/>
      <c r="AO40" s="102"/>
      <c r="AP40" s="102"/>
      <c r="AQ40" s="109">
        <v>130</v>
      </c>
      <c r="AR40" s="110"/>
      <c r="AS40" s="110"/>
      <c r="AT40" s="111"/>
      <c r="AU40" s="102" t="s">
        <v>704</v>
      </c>
      <c r="AV40" s="102"/>
      <c r="AW40" s="102"/>
      <c r="AX40" s="103"/>
    </row>
    <row r="41" spans="1:51" ht="32.1" customHeight="1">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263.89999999999998</v>
      </c>
      <c r="AF41" s="102"/>
      <c r="AG41" s="102"/>
      <c r="AH41" s="102"/>
      <c r="AI41" s="108">
        <v>148.9</v>
      </c>
      <c r="AJ41" s="102"/>
      <c r="AK41" s="102"/>
      <c r="AL41" s="102"/>
      <c r="AM41" s="108">
        <v>100.6</v>
      </c>
      <c r="AN41" s="102"/>
      <c r="AO41" s="102"/>
      <c r="AP41" s="102"/>
      <c r="AQ41" s="109" t="s">
        <v>704</v>
      </c>
      <c r="AR41" s="110"/>
      <c r="AS41" s="110"/>
      <c r="AT41" s="111"/>
      <c r="AU41" s="102" t="s">
        <v>704</v>
      </c>
      <c r="AV41" s="102"/>
      <c r="AW41" s="102"/>
      <c r="AX41" s="103"/>
    </row>
    <row r="42" spans="1:51" ht="25.2" customHeight="1">
      <c r="A42" s="202" t="s">
        <v>341</v>
      </c>
      <c r="B42" s="165"/>
      <c r="C42" s="165"/>
      <c r="D42" s="165"/>
      <c r="E42" s="165"/>
      <c r="F42" s="166"/>
      <c r="G42" s="204" t="s">
        <v>754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5.2"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c r="A64" s="746" t="s">
        <v>661</v>
      </c>
      <c r="B64" s="747"/>
      <c r="C64" s="747"/>
      <c r="D64" s="747"/>
      <c r="E64" s="747"/>
      <c r="F64" s="748"/>
      <c r="G64" s="749" t="s">
        <v>758</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customHeight="1">
      <c r="A65" s="666" t="s">
        <v>662</v>
      </c>
      <c r="B65" s="168"/>
      <c r="C65" s="168"/>
      <c r="D65" s="168"/>
      <c r="E65" s="168"/>
      <c r="F65" s="169"/>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4" t="s">
        <v>11</v>
      </c>
      <c r="AC65" s="644"/>
      <c r="AD65" s="644"/>
      <c r="AE65" s="131" t="s">
        <v>498</v>
      </c>
      <c r="AF65" s="714"/>
      <c r="AG65" s="714"/>
      <c r="AH65" s="715"/>
      <c r="AI65" s="131" t="s">
        <v>650</v>
      </c>
      <c r="AJ65" s="714"/>
      <c r="AK65" s="714"/>
      <c r="AL65" s="715"/>
      <c r="AM65" s="131" t="s">
        <v>466</v>
      </c>
      <c r="AN65" s="714"/>
      <c r="AO65" s="714"/>
      <c r="AP65" s="715"/>
      <c r="AQ65" s="641" t="s">
        <v>497</v>
      </c>
      <c r="AR65" s="642"/>
      <c r="AS65" s="642"/>
      <c r="AT65" s="643"/>
      <c r="AU65" s="641" t="s">
        <v>675</v>
      </c>
      <c r="AV65" s="642"/>
      <c r="AW65" s="642"/>
      <c r="AX65" s="651"/>
      <c r="AY65">
        <f>COUNTA($G$66)</f>
        <v>1</v>
      </c>
    </row>
    <row r="66" spans="1:51" ht="23.25" customHeight="1">
      <c r="A66" s="666"/>
      <c r="B66" s="168"/>
      <c r="C66" s="168"/>
      <c r="D66" s="168"/>
      <c r="E66" s="168"/>
      <c r="F66" s="169"/>
      <c r="G66" s="716" t="s">
        <v>760</v>
      </c>
      <c r="H66" s="653"/>
      <c r="I66" s="653"/>
      <c r="J66" s="653"/>
      <c r="K66" s="653"/>
      <c r="L66" s="653"/>
      <c r="M66" s="653"/>
      <c r="N66" s="653"/>
      <c r="O66" s="653"/>
      <c r="P66" s="403" t="s">
        <v>759</v>
      </c>
      <c r="Q66" s="657"/>
      <c r="R66" s="657"/>
      <c r="S66" s="657"/>
      <c r="T66" s="657"/>
      <c r="U66" s="657"/>
      <c r="V66" s="657"/>
      <c r="W66" s="657"/>
      <c r="X66" s="658"/>
      <c r="Y66" s="662" t="s">
        <v>52</v>
      </c>
      <c r="Z66" s="663"/>
      <c r="AA66" s="664"/>
      <c r="AB66" s="163" t="s">
        <v>761</v>
      </c>
      <c r="AC66" s="665"/>
      <c r="AD66" s="665"/>
      <c r="AE66" s="635">
        <v>3901875</v>
      </c>
      <c r="AF66" s="636"/>
      <c r="AG66" s="636"/>
      <c r="AH66" s="717"/>
      <c r="AI66" s="635">
        <v>732650</v>
      </c>
      <c r="AJ66" s="636"/>
      <c r="AK66" s="636"/>
      <c r="AL66" s="717"/>
      <c r="AM66" s="634">
        <v>15000</v>
      </c>
      <c r="AN66" s="634"/>
      <c r="AO66" s="634"/>
      <c r="AP66" s="634"/>
      <c r="AQ66" s="680" t="s">
        <v>762</v>
      </c>
      <c r="AR66" s="634"/>
      <c r="AS66" s="634"/>
      <c r="AT66" s="634"/>
      <c r="AU66" s="108" t="s">
        <v>762</v>
      </c>
      <c r="AV66" s="636"/>
      <c r="AW66" s="636"/>
      <c r="AX66" s="637"/>
      <c r="AY66">
        <f>$AY$65</f>
        <v>1</v>
      </c>
    </row>
    <row r="67" spans="1:51" ht="23.25" customHeight="1">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163" t="s">
        <v>761</v>
      </c>
      <c r="AC67" s="665"/>
      <c r="AD67" s="665"/>
      <c r="AE67" s="680" t="s">
        <v>762</v>
      </c>
      <c r="AF67" s="634"/>
      <c r="AG67" s="634"/>
      <c r="AH67" s="634"/>
      <c r="AI67" s="680" t="s">
        <v>762</v>
      </c>
      <c r="AJ67" s="634"/>
      <c r="AK67" s="634"/>
      <c r="AL67" s="634"/>
      <c r="AM67" s="680" t="s">
        <v>762</v>
      </c>
      <c r="AN67" s="634"/>
      <c r="AO67" s="634"/>
      <c r="AP67" s="634"/>
      <c r="AQ67" s="680" t="s">
        <v>762</v>
      </c>
      <c r="AR67" s="634"/>
      <c r="AS67" s="634"/>
      <c r="AT67" s="634"/>
      <c r="AU67" s="108" t="s">
        <v>762</v>
      </c>
      <c r="AV67" s="636"/>
      <c r="AW67" s="636"/>
      <c r="AX67" s="637"/>
      <c r="AY67">
        <f>$AY$65</f>
        <v>1</v>
      </c>
    </row>
    <row r="68" spans="1:51" ht="23.25" customHeight="1">
      <c r="A68" s="698" t="s">
        <v>663</v>
      </c>
      <c r="B68" s="699"/>
      <c r="C68" s="699"/>
      <c r="D68" s="699"/>
      <c r="E68" s="699"/>
      <c r="F68" s="700"/>
      <c r="G68" s="191" t="s">
        <v>664</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498</v>
      </c>
      <c r="AF68" s="134"/>
      <c r="AG68" s="134"/>
      <c r="AH68" s="134"/>
      <c r="AI68" s="134" t="s">
        <v>650</v>
      </c>
      <c r="AJ68" s="134"/>
      <c r="AK68" s="134"/>
      <c r="AL68" s="134"/>
      <c r="AM68" s="134" t="s">
        <v>466</v>
      </c>
      <c r="AN68" s="134"/>
      <c r="AO68" s="134"/>
      <c r="AP68" s="134"/>
      <c r="AQ68" s="645" t="s">
        <v>676</v>
      </c>
      <c r="AR68" s="646"/>
      <c r="AS68" s="646"/>
      <c r="AT68" s="646"/>
      <c r="AU68" s="646"/>
      <c r="AV68" s="646"/>
      <c r="AW68" s="646"/>
      <c r="AX68" s="647"/>
      <c r="AY68">
        <f>IF(SUBSTITUTE(SUBSTITUTE($G$69,"／",""),"　","")="",0,1)</f>
        <v>1</v>
      </c>
    </row>
    <row r="69" spans="1:51" ht="23.25" customHeight="1">
      <c r="A69" s="701"/>
      <c r="B69" s="702"/>
      <c r="C69" s="702"/>
      <c r="D69" s="702"/>
      <c r="E69" s="702"/>
      <c r="F69" s="703"/>
      <c r="G69" s="670" t="s">
        <v>763</v>
      </c>
      <c r="H69" s="671"/>
      <c r="I69" s="671"/>
      <c r="J69" s="671"/>
      <c r="K69" s="671"/>
      <c r="L69" s="671"/>
      <c r="M69" s="671"/>
      <c r="N69" s="671"/>
      <c r="O69" s="671"/>
      <c r="P69" s="671"/>
      <c r="Q69" s="671"/>
      <c r="R69" s="671"/>
      <c r="S69" s="671"/>
      <c r="T69" s="671"/>
      <c r="U69" s="671"/>
      <c r="V69" s="671"/>
      <c r="W69" s="671"/>
      <c r="X69" s="671"/>
      <c r="Y69" s="674" t="s">
        <v>663</v>
      </c>
      <c r="Z69" s="675"/>
      <c r="AA69" s="676"/>
      <c r="AB69" s="677" t="s">
        <v>764</v>
      </c>
      <c r="AC69" s="678"/>
      <c r="AD69" s="679"/>
      <c r="AE69" s="680">
        <v>4.9000000000000004</v>
      </c>
      <c r="AF69" s="680"/>
      <c r="AG69" s="680"/>
      <c r="AH69" s="680"/>
      <c r="AI69" s="680">
        <v>6.2</v>
      </c>
      <c r="AJ69" s="680"/>
      <c r="AK69" s="680"/>
      <c r="AL69" s="680"/>
      <c r="AM69" s="680">
        <v>18.399999999999999</v>
      </c>
      <c r="AN69" s="680"/>
      <c r="AO69" s="680"/>
      <c r="AP69" s="680"/>
      <c r="AQ69" s="108" t="s">
        <v>762</v>
      </c>
      <c r="AR69" s="102"/>
      <c r="AS69" s="102"/>
      <c r="AT69" s="102"/>
      <c r="AU69" s="102"/>
      <c r="AV69" s="102"/>
      <c r="AW69" s="102"/>
      <c r="AX69" s="103"/>
      <c r="AY69">
        <f>$AY$68</f>
        <v>1</v>
      </c>
    </row>
    <row r="70" spans="1:51" ht="32.1" customHeight="1">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666</v>
      </c>
      <c r="Z70" s="667"/>
      <c r="AA70" s="668"/>
      <c r="AB70" s="630" t="s">
        <v>765</v>
      </c>
      <c r="AC70" s="631"/>
      <c r="AD70" s="632"/>
      <c r="AE70" s="633" t="s">
        <v>766</v>
      </c>
      <c r="AF70" s="633"/>
      <c r="AG70" s="633"/>
      <c r="AH70" s="633"/>
      <c r="AI70" s="633" t="s">
        <v>767</v>
      </c>
      <c r="AJ70" s="633"/>
      <c r="AK70" s="633"/>
      <c r="AL70" s="633"/>
      <c r="AM70" s="633" t="s">
        <v>768</v>
      </c>
      <c r="AN70" s="633"/>
      <c r="AO70" s="633"/>
      <c r="AP70" s="633"/>
      <c r="AQ70" s="633" t="s">
        <v>762</v>
      </c>
      <c r="AR70" s="633"/>
      <c r="AS70" s="633"/>
      <c r="AT70" s="633"/>
      <c r="AU70" s="633"/>
      <c r="AV70" s="633"/>
      <c r="AW70" s="633"/>
      <c r="AX70" s="669"/>
      <c r="AY70">
        <f>$AY$68</f>
        <v>1</v>
      </c>
    </row>
    <row r="71" spans="1:51" ht="18.75" customHeight="1">
      <c r="A71" s="435" t="s">
        <v>314</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v>4</v>
      </c>
      <c r="AR72" s="526"/>
      <c r="AS72" s="142" t="s">
        <v>224</v>
      </c>
      <c r="AT72" s="143"/>
      <c r="AU72" s="141"/>
      <c r="AV72" s="141"/>
      <c r="AW72" s="123" t="s">
        <v>170</v>
      </c>
      <c r="AX72" s="144"/>
      <c r="AY72">
        <f t="shared" ref="AY72:AY77" si="1">$AY$71</f>
        <v>1</v>
      </c>
    </row>
    <row r="73" spans="1:51" ht="23.25" customHeight="1">
      <c r="A73" s="616"/>
      <c r="B73" s="614"/>
      <c r="C73" s="614"/>
      <c r="D73" s="614"/>
      <c r="E73" s="614"/>
      <c r="F73" s="615"/>
      <c r="G73" s="193" t="s">
        <v>769</v>
      </c>
      <c r="H73" s="194"/>
      <c r="I73" s="194"/>
      <c r="J73" s="194"/>
      <c r="K73" s="194"/>
      <c r="L73" s="194"/>
      <c r="M73" s="194"/>
      <c r="N73" s="194"/>
      <c r="O73" s="195"/>
      <c r="P73" s="146" t="s">
        <v>770</v>
      </c>
      <c r="Q73" s="146"/>
      <c r="R73" s="146"/>
      <c r="S73" s="146"/>
      <c r="T73" s="146"/>
      <c r="U73" s="146"/>
      <c r="V73" s="146"/>
      <c r="W73" s="146"/>
      <c r="X73" s="147"/>
      <c r="Y73" s="234" t="s">
        <v>12</v>
      </c>
      <c r="Z73" s="235"/>
      <c r="AA73" s="236"/>
      <c r="AB73" s="163" t="s">
        <v>771</v>
      </c>
      <c r="AC73" s="163"/>
      <c r="AD73" s="163"/>
      <c r="AE73" s="108">
        <v>81</v>
      </c>
      <c r="AF73" s="102"/>
      <c r="AG73" s="102"/>
      <c r="AH73" s="102"/>
      <c r="AI73" s="108">
        <v>726</v>
      </c>
      <c r="AJ73" s="102"/>
      <c r="AK73" s="102"/>
      <c r="AL73" s="102"/>
      <c r="AM73" s="108">
        <v>1123</v>
      </c>
      <c r="AN73" s="102"/>
      <c r="AO73" s="102"/>
      <c r="AP73" s="102"/>
      <c r="AQ73" s="109" t="s">
        <v>762</v>
      </c>
      <c r="AR73" s="110"/>
      <c r="AS73" s="110"/>
      <c r="AT73" s="111"/>
      <c r="AU73" s="102" t="s">
        <v>762</v>
      </c>
      <c r="AV73" s="102"/>
      <c r="AW73" s="102"/>
      <c r="AX73" s="103"/>
      <c r="AY73">
        <f t="shared" si="1"/>
        <v>1</v>
      </c>
    </row>
    <row r="74" spans="1:51" ht="23.25" customHeight="1">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771</v>
      </c>
      <c r="AC74" s="107"/>
      <c r="AD74" s="107"/>
      <c r="AE74" s="108">
        <v>141</v>
      </c>
      <c r="AF74" s="102"/>
      <c r="AG74" s="102"/>
      <c r="AH74" s="102"/>
      <c r="AI74" s="108">
        <v>288</v>
      </c>
      <c r="AJ74" s="102"/>
      <c r="AK74" s="102"/>
      <c r="AL74" s="102"/>
      <c r="AM74" s="108">
        <v>85</v>
      </c>
      <c r="AN74" s="102"/>
      <c r="AO74" s="102"/>
      <c r="AP74" s="102"/>
      <c r="AQ74" s="109">
        <v>365</v>
      </c>
      <c r="AR74" s="110"/>
      <c r="AS74" s="110"/>
      <c r="AT74" s="111"/>
      <c r="AU74" s="102" t="s">
        <v>762</v>
      </c>
      <c r="AV74" s="102"/>
      <c r="AW74" s="102"/>
      <c r="AX74" s="103"/>
      <c r="AY74">
        <f t="shared" si="1"/>
        <v>1</v>
      </c>
    </row>
    <row r="75" spans="1:51" ht="23.25" customHeight="1">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v>57.4</v>
      </c>
      <c r="AF75" s="102"/>
      <c r="AG75" s="102"/>
      <c r="AH75" s="102"/>
      <c r="AI75" s="108">
        <v>252.1</v>
      </c>
      <c r="AJ75" s="102"/>
      <c r="AK75" s="102"/>
      <c r="AL75" s="102"/>
      <c r="AM75" s="108">
        <v>1321.2</v>
      </c>
      <c r="AN75" s="102"/>
      <c r="AO75" s="102"/>
      <c r="AP75" s="102"/>
      <c r="AQ75" s="109" t="s">
        <v>762</v>
      </c>
      <c r="AR75" s="110"/>
      <c r="AS75" s="110"/>
      <c r="AT75" s="111"/>
      <c r="AU75" s="102" t="s">
        <v>762</v>
      </c>
      <c r="AV75" s="102"/>
      <c r="AW75" s="102"/>
      <c r="AX75" s="103"/>
      <c r="AY75">
        <f t="shared" si="1"/>
        <v>1</v>
      </c>
    </row>
    <row r="76" spans="1:51" ht="23.25" customHeight="1">
      <c r="A76" s="202" t="s">
        <v>341</v>
      </c>
      <c r="B76" s="165"/>
      <c r="C76" s="165"/>
      <c r="D76" s="165"/>
      <c r="E76" s="165"/>
      <c r="F76" s="166"/>
      <c r="G76" s="204" t="s">
        <v>772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2" t="s">
        <v>661</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c r="A99" s="666" t="s">
        <v>662</v>
      </c>
      <c r="B99" s="168"/>
      <c r="C99" s="168"/>
      <c r="D99" s="168"/>
      <c r="E99" s="168"/>
      <c r="F99" s="169"/>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4" t="s">
        <v>11</v>
      </c>
      <c r="AC99" s="644"/>
      <c r="AD99" s="644"/>
      <c r="AE99" s="134" t="s">
        <v>498</v>
      </c>
      <c r="AF99" s="134"/>
      <c r="AG99" s="134"/>
      <c r="AH99" s="134"/>
      <c r="AI99" s="134" t="s">
        <v>650</v>
      </c>
      <c r="AJ99" s="134"/>
      <c r="AK99" s="134"/>
      <c r="AL99" s="134"/>
      <c r="AM99" s="134" t="s">
        <v>466</v>
      </c>
      <c r="AN99" s="134"/>
      <c r="AO99" s="134"/>
      <c r="AP99" s="134"/>
      <c r="AQ99" s="641" t="s">
        <v>497</v>
      </c>
      <c r="AR99" s="642"/>
      <c r="AS99" s="642"/>
      <c r="AT99" s="643"/>
      <c r="AU99" s="641" t="s">
        <v>675</v>
      </c>
      <c r="AV99" s="642"/>
      <c r="AW99" s="642"/>
      <c r="AX99" s="651"/>
      <c r="AY99">
        <f>COUNTA($G$100)</f>
        <v>0</v>
      </c>
    </row>
    <row r="100" spans="1:60" ht="23.25" hidden="1" customHeight="1">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c r="A102" s="202" t="s">
        <v>663</v>
      </c>
      <c r="B102" s="120"/>
      <c r="C102" s="120"/>
      <c r="D102" s="120"/>
      <c r="E102" s="120"/>
      <c r="F102" s="681"/>
      <c r="G102" s="191" t="s">
        <v>664</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498</v>
      </c>
      <c r="AF102" s="134"/>
      <c r="AG102" s="134"/>
      <c r="AH102" s="134"/>
      <c r="AI102" s="134" t="s">
        <v>650</v>
      </c>
      <c r="AJ102" s="134"/>
      <c r="AK102" s="134"/>
      <c r="AL102" s="134"/>
      <c r="AM102" s="134" t="s">
        <v>466</v>
      </c>
      <c r="AN102" s="134"/>
      <c r="AO102" s="134"/>
      <c r="AP102" s="134"/>
      <c r="AQ102" s="645" t="s">
        <v>676</v>
      </c>
      <c r="AR102" s="646"/>
      <c r="AS102" s="646"/>
      <c r="AT102" s="646"/>
      <c r="AU102" s="646"/>
      <c r="AV102" s="646"/>
      <c r="AW102" s="646"/>
      <c r="AX102" s="647"/>
      <c r="AY102">
        <f>IF(SUBSTITUTE(SUBSTITUTE($G$103,"／",""),"　","")="",0,1)</f>
        <v>0</v>
      </c>
    </row>
    <row r="103" spans="1:60" ht="23.25" hidden="1" customHeight="1">
      <c r="A103" s="682"/>
      <c r="B103" s="212"/>
      <c r="C103" s="212"/>
      <c r="D103" s="212"/>
      <c r="E103" s="212"/>
      <c r="F103" s="683"/>
      <c r="G103" s="670" t="s">
        <v>665</v>
      </c>
      <c r="H103" s="671"/>
      <c r="I103" s="671"/>
      <c r="J103" s="671"/>
      <c r="K103" s="671"/>
      <c r="L103" s="671"/>
      <c r="M103" s="671"/>
      <c r="N103" s="671"/>
      <c r="O103" s="671"/>
      <c r="P103" s="671"/>
      <c r="Q103" s="671"/>
      <c r="R103" s="671"/>
      <c r="S103" s="671"/>
      <c r="T103" s="671"/>
      <c r="U103" s="671"/>
      <c r="V103" s="671"/>
      <c r="W103" s="671"/>
      <c r="X103" s="671"/>
      <c r="Y103" s="674" t="s">
        <v>663</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666</v>
      </c>
      <c r="Z104" s="667"/>
      <c r="AA104" s="668"/>
      <c r="AB104" s="630" t="s">
        <v>667</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c r="A105" s="435" t="s">
        <v>314</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2" t="s">
        <v>661</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c r="A133" s="666" t="s">
        <v>662</v>
      </c>
      <c r="B133" s="168"/>
      <c r="C133" s="168"/>
      <c r="D133" s="168"/>
      <c r="E133" s="168"/>
      <c r="F133" s="169"/>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4" t="s">
        <v>11</v>
      </c>
      <c r="AC133" s="644"/>
      <c r="AD133" s="644"/>
      <c r="AE133" s="134" t="s">
        <v>498</v>
      </c>
      <c r="AF133" s="134"/>
      <c r="AG133" s="134"/>
      <c r="AH133" s="134"/>
      <c r="AI133" s="134" t="s">
        <v>650</v>
      </c>
      <c r="AJ133" s="134"/>
      <c r="AK133" s="134"/>
      <c r="AL133" s="134"/>
      <c r="AM133" s="134" t="s">
        <v>466</v>
      </c>
      <c r="AN133" s="134"/>
      <c r="AO133" s="134"/>
      <c r="AP133" s="134"/>
      <c r="AQ133" s="641" t="s">
        <v>497</v>
      </c>
      <c r="AR133" s="642"/>
      <c r="AS133" s="642"/>
      <c r="AT133" s="643"/>
      <c r="AU133" s="641" t="s">
        <v>675</v>
      </c>
      <c r="AV133" s="642"/>
      <c r="AW133" s="642"/>
      <c r="AX133" s="651"/>
      <c r="AY133">
        <f>COUNTA($G$134)</f>
        <v>0</v>
      </c>
    </row>
    <row r="134" spans="1:60" ht="23.25" hidden="1" customHeight="1">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c r="A136" s="202" t="s">
        <v>663</v>
      </c>
      <c r="B136" s="120"/>
      <c r="C136" s="120"/>
      <c r="D136" s="120"/>
      <c r="E136" s="120"/>
      <c r="F136" s="681"/>
      <c r="G136" s="191" t="s">
        <v>664</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498</v>
      </c>
      <c r="AF136" s="134"/>
      <c r="AG136" s="134"/>
      <c r="AH136" s="134"/>
      <c r="AI136" s="134" t="s">
        <v>650</v>
      </c>
      <c r="AJ136" s="134"/>
      <c r="AK136" s="134"/>
      <c r="AL136" s="134"/>
      <c r="AM136" s="134" t="s">
        <v>466</v>
      </c>
      <c r="AN136" s="134"/>
      <c r="AO136" s="134"/>
      <c r="AP136" s="134"/>
      <c r="AQ136" s="645" t="s">
        <v>676</v>
      </c>
      <c r="AR136" s="646"/>
      <c r="AS136" s="646"/>
      <c r="AT136" s="646"/>
      <c r="AU136" s="646"/>
      <c r="AV136" s="646"/>
      <c r="AW136" s="646"/>
      <c r="AX136" s="647"/>
      <c r="AY136">
        <f>IF(SUBSTITUTE(SUBSTITUTE($G$137,"／",""),"　","")="",0,1)</f>
        <v>0</v>
      </c>
    </row>
    <row r="137" spans="1:60" ht="23.25" hidden="1" customHeight="1">
      <c r="A137" s="682"/>
      <c r="B137" s="212"/>
      <c r="C137" s="212"/>
      <c r="D137" s="212"/>
      <c r="E137" s="212"/>
      <c r="F137" s="683"/>
      <c r="G137" s="670" t="s">
        <v>665</v>
      </c>
      <c r="H137" s="671"/>
      <c r="I137" s="671"/>
      <c r="J137" s="671"/>
      <c r="K137" s="671"/>
      <c r="L137" s="671"/>
      <c r="M137" s="671"/>
      <c r="N137" s="671"/>
      <c r="O137" s="671"/>
      <c r="P137" s="671"/>
      <c r="Q137" s="671"/>
      <c r="R137" s="671"/>
      <c r="S137" s="671"/>
      <c r="T137" s="671"/>
      <c r="U137" s="671"/>
      <c r="V137" s="671"/>
      <c r="W137" s="671"/>
      <c r="X137" s="671"/>
      <c r="Y137" s="674" t="s">
        <v>663</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666</v>
      </c>
      <c r="Z138" s="667"/>
      <c r="AA138" s="668"/>
      <c r="AB138" s="630" t="s">
        <v>667</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c r="A139" s="435" t="s">
        <v>314</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2" t="s">
        <v>661</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c r="A167" s="666" t="s">
        <v>662</v>
      </c>
      <c r="B167" s="168"/>
      <c r="C167" s="168"/>
      <c r="D167" s="168"/>
      <c r="E167" s="168"/>
      <c r="F167" s="169"/>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4" t="s">
        <v>11</v>
      </c>
      <c r="AC167" s="644"/>
      <c r="AD167" s="644"/>
      <c r="AE167" s="134" t="s">
        <v>498</v>
      </c>
      <c r="AF167" s="134"/>
      <c r="AG167" s="134"/>
      <c r="AH167" s="134"/>
      <c r="AI167" s="134" t="s">
        <v>650</v>
      </c>
      <c r="AJ167" s="134"/>
      <c r="AK167" s="134"/>
      <c r="AL167" s="134"/>
      <c r="AM167" s="134" t="s">
        <v>466</v>
      </c>
      <c r="AN167" s="134"/>
      <c r="AO167" s="134"/>
      <c r="AP167" s="134"/>
      <c r="AQ167" s="641" t="s">
        <v>497</v>
      </c>
      <c r="AR167" s="642"/>
      <c r="AS167" s="642"/>
      <c r="AT167" s="643"/>
      <c r="AU167" s="641" t="s">
        <v>675</v>
      </c>
      <c r="AV167" s="642"/>
      <c r="AW167" s="642"/>
      <c r="AX167" s="651"/>
      <c r="AY167">
        <f>COUNTA($G$168)</f>
        <v>0</v>
      </c>
    </row>
    <row r="168" spans="1:60" ht="23.25" hidden="1" customHeight="1">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c r="A170" s="202" t="s">
        <v>663</v>
      </c>
      <c r="B170" s="120"/>
      <c r="C170" s="120"/>
      <c r="D170" s="120"/>
      <c r="E170" s="120"/>
      <c r="F170" s="681"/>
      <c r="G170" s="191" t="s">
        <v>664</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498</v>
      </c>
      <c r="AF170" s="134"/>
      <c r="AG170" s="134"/>
      <c r="AH170" s="134"/>
      <c r="AI170" s="134" t="s">
        <v>650</v>
      </c>
      <c r="AJ170" s="134"/>
      <c r="AK170" s="134"/>
      <c r="AL170" s="134"/>
      <c r="AM170" s="134" t="s">
        <v>466</v>
      </c>
      <c r="AN170" s="134"/>
      <c r="AO170" s="134"/>
      <c r="AP170" s="134"/>
      <c r="AQ170" s="645" t="s">
        <v>676</v>
      </c>
      <c r="AR170" s="646"/>
      <c r="AS170" s="646"/>
      <c r="AT170" s="646"/>
      <c r="AU170" s="646"/>
      <c r="AV170" s="646"/>
      <c r="AW170" s="646"/>
      <c r="AX170" s="647"/>
      <c r="AY170">
        <f>IF(SUBSTITUTE(SUBSTITUTE($G$171,"／",""),"　","")="",0,1)</f>
        <v>0</v>
      </c>
    </row>
    <row r="171" spans="1:60" ht="23.25" hidden="1" customHeight="1">
      <c r="A171" s="682"/>
      <c r="B171" s="212"/>
      <c r="C171" s="212"/>
      <c r="D171" s="212"/>
      <c r="E171" s="212"/>
      <c r="F171" s="683"/>
      <c r="G171" s="670" t="s">
        <v>665</v>
      </c>
      <c r="H171" s="671"/>
      <c r="I171" s="671"/>
      <c r="J171" s="671"/>
      <c r="K171" s="671"/>
      <c r="L171" s="671"/>
      <c r="M171" s="671"/>
      <c r="N171" s="671"/>
      <c r="O171" s="671"/>
      <c r="P171" s="671"/>
      <c r="Q171" s="671"/>
      <c r="R171" s="671"/>
      <c r="S171" s="671"/>
      <c r="T171" s="671"/>
      <c r="U171" s="671"/>
      <c r="V171" s="671"/>
      <c r="W171" s="671"/>
      <c r="X171" s="671"/>
      <c r="Y171" s="674" t="s">
        <v>663</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666</v>
      </c>
      <c r="Z172" s="667"/>
      <c r="AA172" s="668"/>
      <c r="AB172" s="630" t="s">
        <v>667</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c r="A173" s="435" t="s">
        <v>314</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0" t="s">
        <v>315</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311</v>
      </c>
      <c r="X200" s="603"/>
      <c r="Y200" s="606"/>
      <c r="Z200" s="606"/>
      <c r="AA200" s="607"/>
      <c r="AB200" s="600" t="s">
        <v>11</v>
      </c>
      <c r="AC200" s="597"/>
      <c r="AD200" s="598"/>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1" t="s">
        <v>129</v>
      </c>
      <c r="AV200" s="591"/>
      <c r="AW200" s="591"/>
      <c r="AX200" s="592"/>
      <c r="AY200">
        <f>COUNTA($H$202)</f>
        <v>0</v>
      </c>
    </row>
    <row r="201" spans="1:60" ht="18.75" hidden="1" customHeight="1">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331</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331</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332</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c r="A205" s="531" t="s">
        <v>319</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330</v>
      </c>
      <c r="X205" s="561"/>
      <c r="Y205" s="566" t="s">
        <v>12</v>
      </c>
      <c r="Z205" s="566"/>
      <c r="AA205" s="567"/>
      <c r="AB205" s="576" t="s">
        <v>331</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331</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332</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c r="A208" s="528" t="s">
        <v>315</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2" t="s">
        <v>129</v>
      </c>
      <c r="AV208" s="523"/>
      <c r="AW208" s="523"/>
      <c r="AX208" s="524"/>
      <c r="AY208">
        <f>COUNTA($H$210)</f>
        <v>0</v>
      </c>
    </row>
    <row r="209" spans="1:51" ht="18.75" hidden="1" customHeight="1">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c r="A213" s="514" t="s">
        <v>344</v>
      </c>
      <c r="B213" s="515"/>
      <c r="C213" s="515"/>
      <c r="D213" s="515"/>
      <c r="E213" s="516" t="s">
        <v>303</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c r="A214" s="435" t="s">
        <v>658</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310</v>
      </c>
      <c r="AP214" s="438"/>
      <c r="AQ214" s="438"/>
      <c r="AR214" s="96"/>
      <c r="AS214" s="437"/>
      <c r="AT214" s="438"/>
      <c r="AU214" s="438"/>
      <c r="AV214" s="438"/>
      <c r="AW214" s="438"/>
      <c r="AX214" s="439"/>
      <c r="AY214">
        <f>COUNTIF($AR$214,"☑")</f>
        <v>0</v>
      </c>
    </row>
    <row r="215" spans="1:51" ht="45" customHeight="1">
      <c r="A215" s="424" t="s">
        <v>364</v>
      </c>
      <c r="B215" s="425"/>
      <c r="C215" s="428" t="s">
        <v>227</v>
      </c>
      <c r="D215" s="425"/>
      <c r="E215" s="430" t="s">
        <v>243</v>
      </c>
      <c r="F215" s="431"/>
      <c r="G215" s="432" t="s">
        <v>699</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57" customHeight="1">
      <c r="A216" s="426"/>
      <c r="B216" s="427"/>
      <c r="C216" s="429"/>
      <c r="D216" s="427"/>
      <c r="E216" s="164" t="s">
        <v>242</v>
      </c>
      <c r="F216" s="166"/>
      <c r="G216" s="145" t="s">
        <v>700</v>
      </c>
      <c r="H216" s="146"/>
      <c r="I216" s="146"/>
      <c r="J216" s="146"/>
      <c r="K216" s="146"/>
      <c r="L216" s="146"/>
      <c r="M216" s="146"/>
      <c r="N216" s="146"/>
      <c r="O216" s="146"/>
      <c r="P216" s="146"/>
      <c r="Q216" s="146"/>
      <c r="R216" s="146"/>
      <c r="S216" s="146"/>
      <c r="T216" s="146"/>
      <c r="U216" s="146"/>
      <c r="V216" s="147"/>
      <c r="W216" s="500" t="s">
        <v>668</v>
      </c>
      <c r="X216" s="501"/>
      <c r="Y216" s="501"/>
      <c r="Z216" s="501"/>
      <c r="AA216" s="502"/>
      <c r="AB216" s="503" t="s">
        <v>784</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35.4" customHeight="1">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669</v>
      </c>
      <c r="X217" s="507"/>
      <c r="Y217" s="507"/>
      <c r="Z217" s="507"/>
      <c r="AA217" s="508"/>
      <c r="AB217" s="503" t="s">
        <v>785</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c r="A218" s="426"/>
      <c r="B218" s="427"/>
      <c r="C218" s="509" t="s">
        <v>681</v>
      </c>
      <c r="D218" s="510"/>
      <c r="E218" s="164" t="s">
        <v>360</v>
      </c>
      <c r="F218" s="166"/>
      <c r="G218" s="490" t="s">
        <v>230</v>
      </c>
      <c r="H218" s="491"/>
      <c r="I218" s="491"/>
      <c r="J218" s="511" t="s">
        <v>703</v>
      </c>
      <c r="K218" s="512"/>
      <c r="L218" s="512"/>
      <c r="M218" s="512"/>
      <c r="N218" s="512"/>
      <c r="O218" s="512"/>
      <c r="P218" s="512"/>
      <c r="Q218" s="512"/>
      <c r="R218" s="512"/>
      <c r="S218" s="512"/>
      <c r="T218" s="513"/>
      <c r="U218" s="488" t="s">
        <v>704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c r="A219" s="426"/>
      <c r="B219" s="427"/>
      <c r="C219" s="429"/>
      <c r="D219" s="427"/>
      <c r="E219" s="167"/>
      <c r="F219" s="169"/>
      <c r="G219" s="490" t="s">
        <v>682</v>
      </c>
      <c r="H219" s="491"/>
      <c r="I219" s="491"/>
      <c r="J219" s="491"/>
      <c r="K219" s="491"/>
      <c r="L219" s="491"/>
      <c r="M219" s="491"/>
      <c r="N219" s="491"/>
      <c r="O219" s="491"/>
      <c r="P219" s="491"/>
      <c r="Q219" s="491"/>
      <c r="R219" s="491"/>
      <c r="S219" s="491"/>
      <c r="T219" s="491"/>
      <c r="U219" s="487" t="s">
        <v>704</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c r="A220" s="426"/>
      <c r="B220" s="427"/>
      <c r="C220" s="429"/>
      <c r="D220" s="427"/>
      <c r="E220" s="172"/>
      <c r="F220" s="174"/>
      <c r="G220" s="490" t="s">
        <v>669</v>
      </c>
      <c r="H220" s="491"/>
      <c r="I220" s="491"/>
      <c r="J220" s="491"/>
      <c r="K220" s="491"/>
      <c r="L220" s="491"/>
      <c r="M220" s="491"/>
      <c r="N220" s="491"/>
      <c r="O220" s="491"/>
      <c r="P220" s="491"/>
      <c r="Q220" s="491"/>
      <c r="R220" s="491"/>
      <c r="S220" s="491"/>
      <c r="T220" s="491"/>
      <c r="U220" s="828" t="s">
        <v>704</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8.2" customHeight="1">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695</v>
      </c>
      <c r="AE223" s="470"/>
      <c r="AF223" s="470"/>
      <c r="AG223" s="471" t="s">
        <v>714</v>
      </c>
      <c r="AH223" s="472"/>
      <c r="AI223" s="472"/>
      <c r="AJ223" s="472"/>
      <c r="AK223" s="472"/>
      <c r="AL223" s="472"/>
      <c r="AM223" s="472"/>
      <c r="AN223" s="472"/>
      <c r="AO223" s="472"/>
      <c r="AP223" s="472"/>
      <c r="AQ223" s="472"/>
      <c r="AR223" s="472"/>
      <c r="AS223" s="472"/>
      <c r="AT223" s="472"/>
      <c r="AU223" s="472"/>
      <c r="AV223" s="472"/>
      <c r="AW223" s="472"/>
      <c r="AX223" s="473"/>
    </row>
    <row r="224" spans="1:51" ht="65.7" customHeight="1">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695</v>
      </c>
      <c r="AE224" s="383"/>
      <c r="AF224" s="383"/>
      <c r="AG224" s="377" t="s">
        <v>738</v>
      </c>
      <c r="AH224" s="378"/>
      <c r="AI224" s="378"/>
      <c r="AJ224" s="378"/>
      <c r="AK224" s="378"/>
      <c r="AL224" s="378"/>
      <c r="AM224" s="378"/>
      <c r="AN224" s="378"/>
      <c r="AO224" s="378"/>
      <c r="AP224" s="378"/>
      <c r="AQ224" s="378"/>
      <c r="AR224" s="378"/>
      <c r="AS224" s="378"/>
      <c r="AT224" s="378"/>
      <c r="AU224" s="378"/>
      <c r="AV224" s="378"/>
      <c r="AW224" s="378"/>
      <c r="AX224" s="379"/>
    </row>
    <row r="225" spans="1:50" ht="65.25" customHeight="1">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695</v>
      </c>
      <c r="AE225" s="420"/>
      <c r="AF225" s="420"/>
      <c r="AG225" s="405" t="s">
        <v>737</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739</v>
      </c>
      <c r="AE226" s="401"/>
      <c r="AF226" s="401"/>
      <c r="AG226" s="403" t="s">
        <v>773</v>
      </c>
      <c r="AH226" s="146"/>
      <c r="AI226" s="146"/>
      <c r="AJ226" s="146"/>
      <c r="AK226" s="146"/>
      <c r="AL226" s="146"/>
      <c r="AM226" s="146"/>
      <c r="AN226" s="146"/>
      <c r="AO226" s="146"/>
      <c r="AP226" s="146"/>
      <c r="AQ226" s="146"/>
      <c r="AR226" s="146"/>
      <c r="AS226" s="146"/>
      <c r="AT226" s="146"/>
      <c r="AU226" s="146"/>
      <c r="AV226" s="146"/>
      <c r="AW226" s="146"/>
      <c r="AX226" s="404"/>
    </row>
    <row r="227" spans="1:50" ht="57" customHeight="1">
      <c r="A227" s="359"/>
      <c r="B227" s="441"/>
      <c r="C227" s="445"/>
      <c r="D227" s="446"/>
      <c r="E227" s="449" t="s">
        <v>342</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740</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40.5" customHeight="1">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740</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739</v>
      </c>
      <c r="AE229" s="367"/>
      <c r="AF229" s="367"/>
      <c r="AG229" s="369" t="s">
        <v>704</v>
      </c>
      <c r="AH229" s="370"/>
      <c r="AI229" s="370"/>
      <c r="AJ229" s="370"/>
      <c r="AK229" s="370"/>
      <c r="AL229" s="370"/>
      <c r="AM229" s="370"/>
      <c r="AN229" s="370"/>
      <c r="AO229" s="370"/>
      <c r="AP229" s="370"/>
      <c r="AQ229" s="370"/>
      <c r="AR229" s="370"/>
      <c r="AS229" s="370"/>
      <c r="AT229" s="370"/>
      <c r="AU229" s="370"/>
      <c r="AV229" s="370"/>
      <c r="AW229" s="370"/>
      <c r="AX229" s="371"/>
    </row>
    <row r="230" spans="1:50" ht="114.6" customHeight="1">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695</v>
      </c>
      <c r="AE230" s="383"/>
      <c r="AF230" s="383"/>
      <c r="AG230" s="377" t="s">
        <v>748</v>
      </c>
      <c r="AH230" s="378"/>
      <c r="AI230" s="378"/>
      <c r="AJ230" s="378"/>
      <c r="AK230" s="378"/>
      <c r="AL230" s="378"/>
      <c r="AM230" s="378"/>
      <c r="AN230" s="378"/>
      <c r="AO230" s="378"/>
      <c r="AP230" s="378"/>
      <c r="AQ230" s="378"/>
      <c r="AR230" s="378"/>
      <c r="AS230" s="378"/>
      <c r="AT230" s="378"/>
      <c r="AU230" s="378"/>
      <c r="AV230" s="378"/>
      <c r="AW230" s="378"/>
      <c r="AX230" s="379"/>
    </row>
    <row r="231" spans="1:50" ht="35.1" customHeight="1">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695</v>
      </c>
      <c r="AE231" s="383"/>
      <c r="AF231" s="383"/>
      <c r="AG231" s="377" t="s">
        <v>741</v>
      </c>
      <c r="AH231" s="378"/>
      <c r="AI231" s="378"/>
      <c r="AJ231" s="378"/>
      <c r="AK231" s="378"/>
      <c r="AL231" s="378"/>
      <c r="AM231" s="378"/>
      <c r="AN231" s="378"/>
      <c r="AO231" s="378"/>
      <c r="AP231" s="378"/>
      <c r="AQ231" s="378"/>
      <c r="AR231" s="378"/>
      <c r="AS231" s="378"/>
      <c r="AT231" s="378"/>
      <c r="AU231" s="378"/>
      <c r="AV231" s="378"/>
      <c r="AW231" s="378"/>
      <c r="AX231" s="379"/>
    </row>
    <row r="232" spans="1:50" ht="43.2" customHeight="1">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695</v>
      </c>
      <c r="AE232" s="383"/>
      <c r="AF232" s="383"/>
      <c r="AG232" s="377" t="s">
        <v>742</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c r="A233" s="359"/>
      <c r="B233" s="360"/>
      <c r="C233" s="380" t="s">
        <v>312</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739</v>
      </c>
      <c r="AE233" s="420"/>
      <c r="AF233" s="420"/>
      <c r="AG233" s="421" t="s">
        <v>365</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c r="A234" s="359"/>
      <c r="B234" s="360"/>
      <c r="C234" s="479" t="s">
        <v>313</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739</v>
      </c>
      <c r="AE234" s="383"/>
      <c r="AF234" s="452"/>
      <c r="AG234" s="377" t="s">
        <v>365</v>
      </c>
      <c r="AH234" s="378"/>
      <c r="AI234" s="378"/>
      <c r="AJ234" s="378"/>
      <c r="AK234" s="378"/>
      <c r="AL234" s="378"/>
      <c r="AM234" s="378"/>
      <c r="AN234" s="378"/>
      <c r="AO234" s="378"/>
      <c r="AP234" s="378"/>
      <c r="AQ234" s="378"/>
      <c r="AR234" s="378"/>
      <c r="AS234" s="378"/>
      <c r="AT234" s="378"/>
      <c r="AU234" s="378"/>
      <c r="AV234" s="378"/>
      <c r="AW234" s="378"/>
      <c r="AX234" s="379"/>
    </row>
    <row r="235" spans="1:50" ht="67.5" customHeight="1">
      <c r="A235" s="361"/>
      <c r="B235" s="362"/>
      <c r="C235" s="482" t="s">
        <v>300</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695</v>
      </c>
      <c r="AE235" s="413"/>
      <c r="AF235" s="414"/>
      <c r="AG235" s="415" t="s">
        <v>779</v>
      </c>
      <c r="AH235" s="416"/>
      <c r="AI235" s="416"/>
      <c r="AJ235" s="416"/>
      <c r="AK235" s="416"/>
      <c r="AL235" s="416"/>
      <c r="AM235" s="416"/>
      <c r="AN235" s="416"/>
      <c r="AO235" s="416"/>
      <c r="AP235" s="416"/>
      <c r="AQ235" s="416"/>
      <c r="AR235" s="416"/>
      <c r="AS235" s="416"/>
      <c r="AT235" s="416"/>
      <c r="AU235" s="416"/>
      <c r="AV235" s="416"/>
      <c r="AW235" s="416"/>
      <c r="AX235" s="417"/>
    </row>
    <row r="236" spans="1:50" ht="100.5" customHeight="1">
      <c r="A236" s="357" t="s">
        <v>38</v>
      </c>
      <c r="B236" s="358"/>
      <c r="C236" s="363" t="s">
        <v>301</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695</v>
      </c>
      <c r="AE236" s="367"/>
      <c r="AF236" s="368"/>
      <c r="AG236" s="369" t="s">
        <v>749</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739</v>
      </c>
      <c r="AE237" s="376"/>
      <c r="AF237" s="376"/>
      <c r="AG237" s="377" t="s">
        <v>365</v>
      </c>
      <c r="AH237" s="378"/>
      <c r="AI237" s="378"/>
      <c r="AJ237" s="378"/>
      <c r="AK237" s="378"/>
      <c r="AL237" s="378"/>
      <c r="AM237" s="378"/>
      <c r="AN237" s="378"/>
      <c r="AO237" s="378"/>
      <c r="AP237" s="378"/>
      <c r="AQ237" s="378"/>
      <c r="AR237" s="378"/>
      <c r="AS237" s="378"/>
      <c r="AT237" s="378"/>
      <c r="AU237" s="378"/>
      <c r="AV237" s="378"/>
      <c r="AW237" s="378"/>
      <c r="AX237" s="379"/>
    </row>
    <row r="238" spans="1:50" ht="129.6" customHeight="1">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695</v>
      </c>
      <c r="AE238" s="383"/>
      <c r="AF238" s="383"/>
      <c r="AG238" s="377" t="s">
        <v>750</v>
      </c>
      <c r="AH238" s="378"/>
      <c r="AI238" s="378"/>
      <c r="AJ238" s="378"/>
      <c r="AK238" s="378"/>
      <c r="AL238" s="378"/>
      <c r="AM238" s="378"/>
      <c r="AN238" s="378"/>
      <c r="AO238" s="378"/>
      <c r="AP238" s="378"/>
      <c r="AQ238" s="378"/>
      <c r="AR238" s="378"/>
      <c r="AS238" s="378"/>
      <c r="AT238" s="378"/>
      <c r="AU238" s="378"/>
      <c r="AV238" s="378"/>
      <c r="AW238" s="378"/>
      <c r="AX238" s="379"/>
    </row>
    <row r="239" spans="1:50" ht="41.7" customHeight="1">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695</v>
      </c>
      <c r="AE239" s="383"/>
      <c r="AF239" s="383"/>
      <c r="AG239" s="407" t="s">
        <v>743</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739</v>
      </c>
      <c r="AE240" s="401"/>
      <c r="AF240" s="402"/>
      <c r="AG240" s="403" t="s">
        <v>704</v>
      </c>
      <c r="AH240" s="146"/>
      <c r="AI240" s="146"/>
      <c r="AJ240" s="146"/>
      <c r="AK240" s="146"/>
      <c r="AL240" s="146"/>
      <c r="AM240" s="146"/>
      <c r="AN240" s="146"/>
      <c r="AO240" s="146"/>
      <c r="AP240" s="146"/>
      <c r="AQ240" s="146"/>
      <c r="AR240" s="146"/>
      <c r="AS240" s="146"/>
      <c r="AT240" s="146"/>
      <c r="AU240" s="146"/>
      <c r="AV240" s="146"/>
      <c r="AW240" s="146"/>
      <c r="AX240" s="404"/>
    </row>
    <row r="241" spans="1:50" ht="19.95" customHeight="1">
      <c r="A241" s="393"/>
      <c r="B241" s="394"/>
      <c r="C241" s="907" t="s">
        <v>0</v>
      </c>
      <c r="D241" s="908"/>
      <c r="E241" s="908"/>
      <c r="F241" s="908"/>
      <c r="G241" s="908"/>
      <c r="H241" s="908"/>
      <c r="I241" s="908"/>
      <c r="J241" s="908"/>
      <c r="K241" s="908"/>
      <c r="L241" s="908"/>
      <c r="M241" s="908"/>
      <c r="N241" s="908"/>
      <c r="O241" s="904" t="s">
        <v>687</v>
      </c>
      <c r="P241" s="905"/>
      <c r="Q241" s="905"/>
      <c r="R241" s="905"/>
      <c r="S241" s="905"/>
      <c r="T241" s="905"/>
      <c r="U241" s="905"/>
      <c r="V241" s="905"/>
      <c r="W241" s="905"/>
      <c r="X241" s="905"/>
      <c r="Y241" s="905"/>
      <c r="Z241" s="905"/>
      <c r="AA241" s="905"/>
      <c r="AB241" s="905"/>
      <c r="AC241" s="905"/>
      <c r="AD241" s="905"/>
      <c r="AE241" s="905"/>
      <c r="AF241" s="906"/>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c r="A242" s="393"/>
      <c r="B242" s="394"/>
      <c r="C242" s="891"/>
      <c r="D242" s="892"/>
      <c r="E242" s="386"/>
      <c r="F242" s="386"/>
      <c r="G242" s="386"/>
      <c r="H242" s="387"/>
      <c r="I242" s="387"/>
      <c r="J242" s="893"/>
      <c r="K242" s="893"/>
      <c r="L242" s="893"/>
      <c r="M242" s="387"/>
      <c r="N242" s="894"/>
      <c r="O242" s="895"/>
      <c r="P242" s="896"/>
      <c r="Q242" s="896"/>
      <c r="R242" s="896"/>
      <c r="S242" s="896"/>
      <c r="T242" s="896"/>
      <c r="U242" s="896"/>
      <c r="V242" s="896"/>
      <c r="W242" s="896"/>
      <c r="X242" s="896"/>
      <c r="Y242" s="896"/>
      <c r="Z242" s="896"/>
      <c r="AA242" s="896"/>
      <c r="AB242" s="896"/>
      <c r="AC242" s="896"/>
      <c r="AD242" s="896"/>
      <c r="AE242" s="896"/>
      <c r="AF242" s="897"/>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c r="A243" s="393"/>
      <c r="B243" s="394"/>
      <c r="C243" s="384"/>
      <c r="D243" s="385"/>
      <c r="E243" s="386"/>
      <c r="F243" s="386"/>
      <c r="G243" s="386"/>
      <c r="H243" s="387"/>
      <c r="I243" s="387"/>
      <c r="J243" s="388"/>
      <c r="K243" s="388"/>
      <c r="L243" s="388"/>
      <c r="M243" s="389"/>
      <c r="N243" s="390"/>
      <c r="O243" s="898"/>
      <c r="P243" s="899"/>
      <c r="Q243" s="899"/>
      <c r="R243" s="899"/>
      <c r="S243" s="899"/>
      <c r="T243" s="899"/>
      <c r="U243" s="899"/>
      <c r="V243" s="899"/>
      <c r="W243" s="899"/>
      <c r="X243" s="899"/>
      <c r="Y243" s="899"/>
      <c r="Z243" s="899"/>
      <c r="AA243" s="899"/>
      <c r="AB243" s="899"/>
      <c r="AC243" s="899"/>
      <c r="AD243" s="899"/>
      <c r="AE243" s="899"/>
      <c r="AF243" s="900"/>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c r="A244" s="393"/>
      <c r="B244" s="394"/>
      <c r="C244" s="384"/>
      <c r="D244" s="385"/>
      <c r="E244" s="386"/>
      <c r="F244" s="386"/>
      <c r="G244" s="386"/>
      <c r="H244" s="387"/>
      <c r="I244" s="387"/>
      <c r="J244" s="388"/>
      <c r="K244" s="388"/>
      <c r="L244" s="388"/>
      <c r="M244" s="389"/>
      <c r="N244" s="390"/>
      <c r="O244" s="898"/>
      <c r="P244" s="899"/>
      <c r="Q244" s="899"/>
      <c r="R244" s="899"/>
      <c r="S244" s="899"/>
      <c r="T244" s="899"/>
      <c r="U244" s="899"/>
      <c r="V244" s="899"/>
      <c r="W244" s="899"/>
      <c r="X244" s="899"/>
      <c r="Y244" s="899"/>
      <c r="Z244" s="899"/>
      <c r="AA244" s="899"/>
      <c r="AB244" s="899"/>
      <c r="AC244" s="899"/>
      <c r="AD244" s="899"/>
      <c r="AE244" s="899"/>
      <c r="AF244" s="900"/>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c r="A245" s="393"/>
      <c r="B245" s="394"/>
      <c r="C245" s="384"/>
      <c r="D245" s="385"/>
      <c r="E245" s="386"/>
      <c r="F245" s="386"/>
      <c r="G245" s="386"/>
      <c r="H245" s="387"/>
      <c r="I245" s="387"/>
      <c r="J245" s="388"/>
      <c r="K245" s="388"/>
      <c r="L245" s="388"/>
      <c r="M245" s="389"/>
      <c r="N245" s="390"/>
      <c r="O245" s="898"/>
      <c r="P245" s="899"/>
      <c r="Q245" s="899"/>
      <c r="R245" s="899"/>
      <c r="S245" s="899"/>
      <c r="T245" s="899"/>
      <c r="U245" s="899"/>
      <c r="V245" s="899"/>
      <c r="W245" s="899"/>
      <c r="X245" s="899"/>
      <c r="Y245" s="899"/>
      <c r="Z245" s="899"/>
      <c r="AA245" s="899"/>
      <c r="AB245" s="899"/>
      <c r="AC245" s="899"/>
      <c r="AD245" s="899"/>
      <c r="AE245" s="899"/>
      <c r="AF245" s="900"/>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c r="A246" s="395"/>
      <c r="B246" s="396"/>
      <c r="C246" s="409"/>
      <c r="D246" s="410"/>
      <c r="E246" s="386"/>
      <c r="F246" s="386"/>
      <c r="G246" s="386"/>
      <c r="H246" s="387"/>
      <c r="I246" s="387"/>
      <c r="J246" s="411"/>
      <c r="K246" s="411"/>
      <c r="L246" s="411"/>
      <c r="M246" s="889"/>
      <c r="N246" s="890"/>
      <c r="O246" s="901"/>
      <c r="P246" s="902"/>
      <c r="Q246" s="902"/>
      <c r="R246" s="902"/>
      <c r="S246" s="902"/>
      <c r="T246" s="902"/>
      <c r="U246" s="902"/>
      <c r="V246" s="902"/>
      <c r="W246" s="902"/>
      <c r="X246" s="902"/>
      <c r="Y246" s="902"/>
      <c r="Z246" s="902"/>
      <c r="AA246" s="902"/>
      <c r="AB246" s="902"/>
      <c r="AC246" s="902"/>
      <c r="AD246" s="902"/>
      <c r="AE246" s="902"/>
      <c r="AF246" s="903"/>
      <c r="AG246" s="407"/>
      <c r="AH246" s="152"/>
      <c r="AI246" s="152"/>
      <c r="AJ246" s="152"/>
      <c r="AK246" s="152"/>
      <c r="AL246" s="152"/>
      <c r="AM246" s="152"/>
      <c r="AN246" s="152"/>
      <c r="AO246" s="152"/>
      <c r="AP246" s="152"/>
      <c r="AQ246" s="152"/>
      <c r="AR246" s="152"/>
      <c r="AS246" s="152"/>
      <c r="AT246" s="152"/>
      <c r="AU246" s="152"/>
      <c r="AV246" s="152"/>
      <c r="AW246" s="152"/>
      <c r="AX246" s="408"/>
    </row>
    <row r="247" spans="1:50" ht="162.6" customHeight="1">
      <c r="A247" s="357" t="s">
        <v>46</v>
      </c>
      <c r="B247" s="919"/>
      <c r="C247" s="313" t="s">
        <v>50</v>
      </c>
      <c r="D247" s="738"/>
      <c r="E247" s="738"/>
      <c r="F247" s="739"/>
      <c r="G247" s="922" t="s">
        <v>778</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55.2" customHeight="1" thickBot="1">
      <c r="A248" s="920"/>
      <c r="B248" s="921"/>
      <c r="C248" s="924" t="s">
        <v>54</v>
      </c>
      <c r="D248" s="925"/>
      <c r="E248" s="925"/>
      <c r="F248" s="926"/>
      <c r="G248" s="927" t="s">
        <v>744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58.5" customHeight="1" thickBot="1">
      <c r="A250" s="912" t="s">
        <v>780</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6.75" customHeight="1" thickBot="1">
      <c r="A252" s="341" t="s">
        <v>133</v>
      </c>
      <c r="B252" s="342"/>
      <c r="C252" s="342"/>
      <c r="D252" s="342"/>
      <c r="E252" s="343"/>
      <c r="F252" s="918" t="s">
        <v>782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1.2" customHeight="1" thickBot="1">
      <c r="A254" s="341" t="s">
        <v>133</v>
      </c>
      <c r="B254" s="342"/>
      <c r="C254" s="342"/>
      <c r="D254" s="342"/>
      <c r="E254" s="343"/>
      <c r="F254" s="344" t="s">
        <v>781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25.5" customHeight="1" thickBot="1">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c r="A257" s="353" t="s">
        <v>316</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c r="A258" s="356" t="s">
        <v>358</v>
      </c>
      <c r="B258" s="105"/>
      <c r="C258" s="105"/>
      <c r="D258" s="106"/>
      <c r="E258" s="337" t="s">
        <v>703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c r="A259" s="271" t="s">
        <v>357</v>
      </c>
      <c r="B259" s="271"/>
      <c r="C259" s="271"/>
      <c r="D259" s="271"/>
      <c r="E259" s="337" t="s">
        <v>703</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c r="A260" s="271" t="s">
        <v>356</v>
      </c>
      <c r="B260" s="271"/>
      <c r="C260" s="271"/>
      <c r="D260" s="271"/>
      <c r="E260" s="337" t="s">
        <v>703</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c r="A261" s="271" t="s">
        <v>355</v>
      </c>
      <c r="B261" s="271"/>
      <c r="C261" s="271"/>
      <c r="D261" s="271"/>
      <c r="E261" s="337" t="s">
        <v>703</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c r="A262" s="271" t="s">
        <v>354</v>
      </c>
      <c r="B262" s="271"/>
      <c r="C262" s="271"/>
      <c r="D262" s="271"/>
      <c r="E262" s="337" t="s">
        <v>733</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c r="A263" s="271" t="s">
        <v>353</v>
      </c>
      <c r="B263" s="271"/>
      <c r="C263" s="271"/>
      <c r="D263" s="271"/>
      <c r="E263" s="337" t="s">
        <v>734</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c r="A264" s="271" t="s">
        <v>352</v>
      </c>
      <c r="B264" s="271"/>
      <c r="C264" s="271"/>
      <c r="D264" s="271"/>
      <c r="E264" s="337" t="s">
        <v>735</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c r="A265" s="271" t="s">
        <v>351</v>
      </c>
      <c r="B265" s="271"/>
      <c r="C265" s="271"/>
      <c r="D265" s="271"/>
      <c r="E265" s="334" t="s">
        <v>736</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c r="A266" s="271" t="s">
        <v>498</v>
      </c>
      <c r="B266" s="271"/>
      <c r="C266" s="271"/>
      <c r="D266" s="271"/>
      <c r="E266" s="115" t="s">
        <v>690</v>
      </c>
      <c r="F266" s="101"/>
      <c r="G266" s="101"/>
      <c r="H266" s="92" t="str">
        <f>IF(E266="","","-")</f>
        <v>-</v>
      </c>
      <c r="I266" s="101"/>
      <c r="J266" s="101"/>
      <c r="K266" s="92" t="str">
        <f>IF(I266="","","-")</f>
        <v/>
      </c>
      <c r="L266" s="116">
        <v>18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678</v>
      </c>
      <c r="B267" s="271"/>
      <c r="C267" s="271"/>
      <c r="D267" s="271"/>
      <c r="E267" s="115" t="s">
        <v>690</v>
      </c>
      <c r="F267" s="101"/>
      <c r="G267" s="101"/>
      <c r="H267" s="92"/>
      <c r="I267" s="101"/>
      <c r="J267" s="101"/>
      <c r="K267" s="92"/>
      <c r="L267" s="116">
        <v>18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466</v>
      </c>
      <c r="B268" s="271"/>
      <c r="C268" s="271"/>
      <c r="D268" s="271"/>
      <c r="E268" s="99">
        <v>2021</v>
      </c>
      <c r="F268" s="100"/>
      <c r="G268" s="101" t="s">
        <v>689</v>
      </c>
      <c r="H268" s="101"/>
      <c r="I268" s="101"/>
      <c r="J268" s="100">
        <v>20</v>
      </c>
      <c r="K268" s="100"/>
      <c r="L268" s="116">
        <v>21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6"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t="s">
        <v>712</v>
      </c>
      <c r="AJ286" s="45"/>
      <c r="AK286" s="45"/>
      <c r="AL286" s="45"/>
      <c r="AM286" s="45"/>
      <c r="AN286" s="45"/>
      <c r="AO286" s="45"/>
      <c r="AP286" s="45"/>
      <c r="AQ286" s="45"/>
      <c r="AR286" s="45"/>
      <c r="AS286" s="45"/>
      <c r="AT286" s="45"/>
      <c r="AU286" s="45"/>
      <c r="AV286" s="45"/>
      <c r="AW286" s="45"/>
      <c r="AX286" s="46"/>
    </row>
    <row r="287" spans="1:50" ht="39" customHeight="1" thickBo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5.6"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1.25" customHeight="1">
      <c r="A308" s="328" t="s">
        <v>347</v>
      </c>
      <c r="B308" s="329"/>
      <c r="C308" s="329"/>
      <c r="D308" s="329"/>
      <c r="E308" s="329"/>
      <c r="F308" s="330"/>
      <c r="G308" s="309" t="s">
        <v>718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719</v>
      </c>
      <c r="H310" s="300"/>
      <c r="I310" s="300"/>
      <c r="J310" s="300"/>
      <c r="K310" s="301"/>
      <c r="L310" s="302" t="s">
        <v>698</v>
      </c>
      <c r="M310" s="303"/>
      <c r="N310" s="303"/>
      <c r="O310" s="303"/>
      <c r="P310" s="303"/>
      <c r="Q310" s="303"/>
      <c r="R310" s="303"/>
      <c r="S310" s="303"/>
      <c r="T310" s="303"/>
      <c r="U310" s="303"/>
      <c r="V310" s="303"/>
      <c r="W310" s="303"/>
      <c r="X310" s="304"/>
      <c r="Y310" s="305">
        <v>208</v>
      </c>
      <c r="Z310" s="306"/>
      <c r="AA310" s="306"/>
      <c r="AB310" s="307"/>
      <c r="AC310" s="299" t="s">
        <v>752</v>
      </c>
      <c r="AD310" s="300"/>
      <c r="AE310" s="300"/>
      <c r="AF310" s="300"/>
      <c r="AG310" s="301"/>
      <c r="AH310" s="302" t="s">
        <v>753</v>
      </c>
      <c r="AI310" s="303"/>
      <c r="AJ310" s="303"/>
      <c r="AK310" s="303"/>
      <c r="AL310" s="303"/>
      <c r="AM310" s="303"/>
      <c r="AN310" s="303"/>
      <c r="AO310" s="303"/>
      <c r="AP310" s="303"/>
      <c r="AQ310" s="303"/>
      <c r="AR310" s="303"/>
      <c r="AS310" s="303"/>
      <c r="AT310" s="304"/>
      <c r="AU310" s="305">
        <v>2</v>
      </c>
      <c r="AV310" s="306"/>
      <c r="AW310" s="306"/>
      <c r="AX310" s="308"/>
    </row>
    <row r="311" spans="1:50" ht="24.75" hidden="1"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208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v>
      </c>
      <c r="AV320" s="286"/>
      <c r="AW320" s="286"/>
      <c r="AX320" s="288"/>
    </row>
    <row r="321" spans="1:51" ht="24.75" customHeight="1">
      <c r="A321" s="331"/>
      <c r="B321" s="332"/>
      <c r="C321" s="332"/>
      <c r="D321" s="332"/>
      <c r="E321" s="332"/>
      <c r="F321" s="333"/>
      <c r="G321" s="309" t="s">
        <v>756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774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c r="A323" s="331"/>
      <c r="B323" s="332"/>
      <c r="C323" s="332"/>
      <c r="D323" s="332"/>
      <c r="E323" s="332"/>
      <c r="F323" s="333"/>
      <c r="G323" s="299" t="s">
        <v>720</v>
      </c>
      <c r="H323" s="300"/>
      <c r="I323" s="300"/>
      <c r="J323" s="300"/>
      <c r="K323" s="301"/>
      <c r="L323" s="302" t="s">
        <v>721</v>
      </c>
      <c r="M323" s="303"/>
      <c r="N323" s="303"/>
      <c r="O323" s="303"/>
      <c r="P323" s="303"/>
      <c r="Q323" s="303"/>
      <c r="R323" s="303"/>
      <c r="S323" s="303"/>
      <c r="T323" s="303"/>
      <c r="U323" s="303"/>
      <c r="V323" s="303"/>
      <c r="W323" s="303"/>
      <c r="X323" s="304"/>
      <c r="Y323" s="305">
        <v>0.3</v>
      </c>
      <c r="Z323" s="306"/>
      <c r="AA323" s="306"/>
      <c r="AB323" s="307"/>
      <c r="AC323" s="299" t="s">
        <v>775</v>
      </c>
      <c r="AD323" s="300"/>
      <c r="AE323" s="300"/>
      <c r="AF323" s="300"/>
      <c r="AG323" s="301"/>
      <c r="AH323" s="302" t="s">
        <v>775</v>
      </c>
      <c r="AI323" s="303"/>
      <c r="AJ323" s="303"/>
      <c r="AK323" s="303"/>
      <c r="AL323" s="303"/>
      <c r="AM323" s="303"/>
      <c r="AN323" s="303"/>
      <c r="AO323" s="303"/>
      <c r="AP323" s="303"/>
      <c r="AQ323" s="303"/>
      <c r="AR323" s="303"/>
      <c r="AS323" s="303"/>
      <c r="AT323" s="304"/>
      <c r="AU323" s="305" t="s">
        <v>775</v>
      </c>
      <c r="AV323" s="306"/>
      <c r="AW323" s="306"/>
      <c r="AX323" s="308"/>
      <c r="AY323">
        <f t="shared" si="11"/>
        <v>2</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2</v>
      </c>
    </row>
    <row r="334" spans="1:51" ht="24.75" hidden="1" customHeight="1">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9"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6999999999999993"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65.099999999999994" customHeight="1">
      <c r="A366" s="245">
        <v>1</v>
      </c>
      <c r="B366" s="245">
        <v>1</v>
      </c>
      <c r="C366" s="266" t="s">
        <v>715</v>
      </c>
      <c r="D366" s="265"/>
      <c r="E366" s="265"/>
      <c r="F366" s="265"/>
      <c r="G366" s="265"/>
      <c r="H366" s="265"/>
      <c r="I366" s="265"/>
      <c r="J366" s="248">
        <v>7010005026702</v>
      </c>
      <c r="K366" s="249"/>
      <c r="L366" s="249"/>
      <c r="M366" s="249"/>
      <c r="N366" s="249"/>
      <c r="O366" s="249"/>
      <c r="P366" s="267" t="s">
        <v>717</v>
      </c>
      <c r="Q366" s="250"/>
      <c r="R366" s="250"/>
      <c r="S366" s="250"/>
      <c r="T366" s="250"/>
      <c r="U366" s="250"/>
      <c r="V366" s="250"/>
      <c r="W366" s="250"/>
      <c r="X366" s="250"/>
      <c r="Y366" s="251">
        <v>208</v>
      </c>
      <c r="Z366" s="252"/>
      <c r="AA366" s="252"/>
      <c r="AB366" s="253"/>
      <c r="AC366" s="237" t="s">
        <v>716</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hidden="1" customHeight="1">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2"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8.2" customHeight="1">
      <c r="A399" s="245">
        <v>1</v>
      </c>
      <c r="B399" s="245">
        <v>1</v>
      </c>
      <c r="C399" s="265" t="s">
        <v>722</v>
      </c>
      <c r="D399" s="265"/>
      <c r="E399" s="265"/>
      <c r="F399" s="265"/>
      <c r="G399" s="265"/>
      <c r="H399" s="265"/>
      <c r="I399" s="265"/>
      <c r="J399" s="248" t="s">
        <v>703</v>
      </c>
      <c r="K399" s="249"/>
      <c r="L399" s="249"/>
      <c r="M399" s="249"/>
      <c r="N399" s="249"/>
      <c r="O399" s="249"/>
      <c r="P399" s="250" t="s">
        <v>723</v>
      </c>
      <c r="Q399" s="250"/>
      <c r="R399" s="250"/>
      <c r="S399" s="250"/>
      <c r="T399" s="250"/>
      <c r="U399" s="250"/>
      <c r="V399" s="250"/>
      <c r="W399" s="250"/>
      <c r="X399" s="250"/>
      <c r="Y399" s="251">
        <v>2</v>
      </c>
      <c r="Z399" s="252"/>
      <c r="AA399" s="252"/>
      <c r="AB399" s="253"/>
      <c r="AC399" s="237" t="s">
        <v>76</v>
      </c>
      <c r="AD399" s="238"/>
      <c r="AE399" s="238"/>
      <c r="AF399" s="238"/>
      <c r="AG399" s="238"/>
      <c r="AH399" s="268" t="s">
        <v>365</v>
      </c>
      <c r="AI399" s="269"/>
      <c r="AJ399" s="269"/>
      <c r="AK399" s="269"/>
      <c r="AL399" s="241" t="s">
        <v>365</v>
      </c>
      <c r="AM399" s="242"/>
      <c r="AN399" s="242"/>
      <c r="AO399" s="243"/>
      <c r="AP399" s="244" t="s">
        <v>365</v>
      </c>
      <c r="AQ399" s="244"/>
      <c r="AR399" s="244"/>
      <c r="AS399" s="244"/>
      <c r="AT399" s="244"/>
      <c r="AU399" s="244"/>
      <c r="AV399" s="244"/>
      <c r="AW399" s="244"/>
      <c r="AX399" s="244"/>
      <c r="AY399">
        <f>$AY$396</f>
        <v>1</v>
      </c>
    </row>
    <row r="400" spans="1:51" ht="58.2" customHeight="1">
      <c r="A400" s="245">
        <v>2</v>
      </c>
      <c r="B400" s="245">
        <v>1</v>
      </c>
      <c r="C400" s="266" t="s">
        <v>724</v>
      </c>
      <c r="D400" s="265"/>
      <c r="E400" s="265"/>
      <c r="F400" s="265"/>
      <c r="G400" s="265"/>
      <c r="H400" s="265"/>
      <c r="I400" s="265"/>
      <c r="J400" s="248" t="s">
        <v>703</v>
      </c>
      <c r="K400" s="249"/>
      <c r="L400" s="249"/>
      <c r="M400" s="249"/>
      <c r="N400" s="249"/>
      <c r="O400" s="249"/>
      <c r="P400" s="250" t="s">
        <v>723</v>
      </c>
      <c r="Q400" s="250"/>
      <c r="R400" s="250"/>
      <c r="S400" s="250"/>
      <c r="T400" s="250"/>
      <c r="U400" s="250"/>
      <c r="V400" s="250"/>
      <c r="W400" s="250"/>
      <c r="X400" s="250"/>
      <c r="Y400" s="251">
        <v>2</v>
      </c>
      <c r="Z400" s="252"/>
      <c r="AA400" s="252"/>
      <c r="AB400" s="253"/>
      <c r="AC400" s="237" t="s">
        <v>76</v>
      </c>
      <c r="AD400" s="238"/>
      <c r="AE400" s="238"/>
      <c r="AF400" s="238"/>
      <c r="AG400" s="238"/>
      <c r="AH400" s="268" t="s">
        <v>365</v>
      </c>
      <c r="AI400" s="269"/>
      <c r="AJ400" s="269"/>
      <c r="AK400" s="269"/>
      <c r="AL400" s="241" t="s">
        <v>365</v>
      </c>
      <c r="AM400" s="242"/>
      <c r="AN400" s="242"/>
      <c r="AO400" s="243"/>
      <c r="AP400" s="244" t="s">
        <v>365</v>
      </c>
      <c r="AQ400" s="244"/>
      <c r="AR400" s="244"/>
      <c r="AS400" s="244"/>
      <c r="AT400" s="244"/>
      <c r="AU400" s="244"/>
      <c r="AV400" s="244"/>
      <c r="AW400" s="244"/>
      <c r="AX400" s="244"/>
      <c r="AY400">
        <f>COUNTA($C$400)</f>
        <v>1</v>
      </c>
    </row>
    <row r="401" spans="1:51" ht="58.2" customHeight="1">
      <c r="A401" s="245">
        <v>3</v>
      </c>
      <c r="B401" s="245">
        <v>1</v>
      </c>
      <c r="C401" s="266" t="s">
        <v>725</v>
      </c>
      <c r="D401" s="265"/>
      <c r="E401" s="265"/>
      <c r="F401" s="265"/>
      <c r="G401" s="265"/>
      <c r="H401" s="265"/>
      <c r="I401" s="265"/>
      <c r="J401" s="248" t="s">
        <v>703</v>
      </c>
      <c r="K401" s="249"/>
      <c r="L401" s="249"/>
      <c r="M401" s="249"/>
      <c r="N401" s="249"/>
      <c r="O401" s="249"/>
      <c r="P401" s="267" t="s">
        <v>723</v>
      </c>
      <c r="Q401" s="250"/>
      <c r="R401" s="250"/>
      <c r="S401" s="250"/>
      <c r="T401" s="250"/>
      <c r="U401" s="250"/>
      <c r="V401" s="250"/>
      <c r="W401" s="250"/>
      <c r="X401" s="250"/>
      <c r="Y401" s="251">
        <v>1</v>
      </c>
      <c r="Z401" s="252"/>
      <c r="AA401" s="252"/>
      <c r="AB401" s="253"/>
      <c r="AC401" s="237" t="s">
        <v>76</v>
      </c>
      <c r="AD401" s="238"/>
      <c r="AE401" s="238"/>
      <c r="AF401" s="238"/>
      <c r="AG401" s="238"/>
      <c r="AH401" s="268" t="s">
        <v>365</v>
      </c>
      <c r="AI401" s="269"/>
      <c r="AJ401" s="269"/>
      <c r="AK401" s="269"/>
      <c r="AL401" s="241" t="s">
        <v>365</v>
      </c>
      <c r="AM401" s="242"/>
      <c r="AN401" s="242"/>
      <c r="AO401" s="243"/>
      <c r="AP401" s="244" t="s">
        <v>365</v>
      </c>
      <c r="AQ401" s="244"/>
      <c r="AR401" s="244"/>
      <c r="AS401" s="244"/>
      <c r="AT401" s="244"/>
      <c r="AU401" s="244"/>
      <c r="AV401" s="244"/>
      <c r="AW401" s="244"/>
      <c r="AX401" s="244"/>
      <c r="AY401">
        <f>COUNTA($C$401)</f>
        <v>1</v>
      </c>
    </row>
    <row r="402" spans="1:51" ht="58.2" customHeight="1">
      <c r="A402" s="245">
        <v>4</v>
      </c>
      <c r="B402" s="245">
        <v>1</v>
      </c>
      <c r="C402" s="266" t="s">
        <v>726</v>
      </c>
      <c r="D402" s="265"/>
      <c r="E402" s="265"/>
      <c r="F402" s="265"/>
      <c r="G402" s="265"/>
      <c r="H402" s="265"/>
      <c r="I402" s="265"/>
      <c r="J402" s="248" t="s">
        <v>703</v>
      </c>
      <c r="K402" s="249"/>
      <c r="L402" s="249"/>
      <c r="M402" s="249"/>
      <c r="N402" s="249"/>
      <c r="O402" s="249"/>
      <c r="P402" s="267" t="s">
        <v>723</v>
      </c>
      <c r="Q402" s="250"/>
      <c r="R402" s="250"/>
      <c r="S402" s="250"/>
      <c r="T402" s="250"/>
      <c r="U402" s="250"/>
      <c r="V402" s="250"/>
      <c r="W402" s="250"/>
      <c r="X402" s="250"/>
      <c r="Y402" s="251">
        <v>1</v>
      </c>
      <c r="Z402" s="252"/>
      <c r="AA402" s="252"/>
      <c r="AB402" s="253"/>
      <c r="AC402" s="237" t="s">
        <v>76</v>
      </c>
      <c r="AD402" s="238"/>
      <c r="AE402" s="238"/>
      <c r="AF402" s="238"/>
      <c r="AG402" s="238"/>
      <c r="AH402" s="268" t="s">
        <v>365</v>
      </c>
      <c r="AI402" s="269"/>
      <c r="AJ402" s="269"/>
      <c r="AK402" s="269"/>
      <c r="AL402" s="241" t="s">
        <v>365</v>
      </c>
      <c r="AM402" s="242"/>
      <c r="AN402" s="242"/>
      <c r="AO402" s="243"/>
      <c r="AP402" s="244" t="s">
        <v>365</v>
      </c>
      <c r="AQ402" s="244"/>
      <c r="AR402" s="244"/>
      <c r="AS402" s="244"/>
      <c r="AT402" s="244"/>
      <c r="AU402" s="244"/>
      <c r="AV402" s="244"/>
      <c r="AW402" s="244"/>
      <c r="AX402" s="244"/>
      <c r="AY402">
        <f>COUNTA($C$402)</f>
        <v>1</v>
      </c>
    </row>
    <row r="403" spans="1:51" ht="58.2" customHeight="1">
      <c r="A403" s="245">
        <v>5</v>
      </c>
      <c r="B403" s="245">
        <v>1</v>
      </c>
      <c r="C403" s="265" t="s">
        <v>727</v>
      </c>
      <c r="D403" s="265"/>
      <c r="E403" s="265"/>
      <c r="F403" s="265"/>
      <c r="G403" s="265"/>
      <c r="H403" s="265"/>
      <c r="I403" s="265"/>
      <c r="J403" s="248" t="s">
        <v>703</v>
      </c>
      <c r="K403" s="249"/>
      <c r="L403" s="249"/>
      <c r="M403" s="249"/>
      <c r="N403" s="249"/>
      <c r="O403" s="249"/>
      <c r="P403" s="250" t="s">
        <v>723</v>
      </c>
      <c r="Q403" s="250"/>
      <c r="R403" s="250"/>
      <c r="S403" s="250"/>
      <c r="T403" s="250"/>
      <c r="U403" s="250"/>
      <c r="V403" s="250"/>
      <c r="W403" s="250"/>
      <c r="X403" s="250"/>
      <c r="Y403" s="251">
        <v>1</v>
      </c>
      <c r="Z403" s="252"/>
      <c r="AA403" s="252"/>
      <c r="AB403" s="253"/>
      <c r="AC403" s="237" t="s">
        <v>76</v>
      </c>
      <c r="AD403" s="238"/>
      <c r="AE403" s="238"/>
      <c r="AF403" s="238"/>
      <c r="AG403" s="238"/>
      <c r="AH403" s="268" t="s">
        <v>365</v>
      </c>
      <c r="AI403" s="269"/>
      <c r="AJ403" s="269"/>
      <c r="AK403" s="269"/>
      <c r="AL403" s="241" t="s">
        <v>365</v>
      </c>
      <c r="AM403" s="242"/>
      <c r="AN403" s="242"/>
      <c r="AO403" s="243"/>
      <c r="AP403" s="244" t="s">
        <v>365</v>
      </c>
      <c r="AQ403" s="244"/>
      <c r="AR403" s="244"/>
      <c r="AS403" s="244"/>
      <c r="AT403" s="244"/>
      <c r="AU403" s="244"/>
      <c r="AV403" s="244"/>
      <c r="AW403" s="244"/>
      <c r="AX403" s="244"/>
      <c r="AY403">
        <f>COUNTA($C$403)</f>
        <v>1</v>
      </c>
    </row>
    <row r="404" spans="1:51" ht="58.2" customHeight="1">
      <c r="A404" s="245">
        <v>6</v>
      </c>
      <c r="B404" s="245">
        <v>1</v>
      </c>
      <c r="C404" s="265" t="s">
        <v>728</v>
      </c>
      <c r="D404" s="265"/>
      <c r="E404" s="265"/>
      <c r="F404" s="265"/>
      <c r="G404" s="265"/>
      <c r="H404" s="265"/>
      <c r="I404" s="265"/>
      <c r="J404" s="248" t="s">
        <v>703</v>
      </c>
      <c r="K404" s="249"/>
      <c r="L404" s="249"/>
      <c r="M404" s="249"/>
      <c r="N404" s="249"/>
      <c r="O404" s="249"/>
      <c r="P404" s="250" t="s">
        <v>723</v>
      </c>
      <c r="Q404" s="250"/>
      <c r="R404" s="250"/>
      <c r="S404" s="250"/>
      <c r="T404" s="250"/>
      <c r="U404" s="250"/>
      <c r="V404" s="250"/>
      <c r="W404" s="250"/>
      <c r="X404" s="250"/>
      <c r="Y404" s="251">
        <v>1</v>
      </c>
      <c r="Z404" s="252"/>
      <c r="AA404" s="252"/>
      <c r="AB404" s="253"/>
      <c r="AC404" s="237" t="s">
        <v>76</v>
      </c>
      <c r="AD404" s="238"/>
      <c r="AE404" s="238"/>
      <c r="AF404" s="238"/>
      <c r="AG404" s="238"/>
      <c r="AH404" s="268" t="s">
        <v>365</v>
      </c>
      <c r="AI404" s="269"/>
      <c r="AJ404" s="269"/>
      <c r="AK404" s="269"/>
      <c r="AL404" s="241" t="s">
        <v>365</v>
      </c>
      <c r="AM404" s="242"/>
      <c r="AN404" s="242"/>
      <c r="AO404" s="243"/>
      <c r="AP404" s="244" t="s">
        <v>365</v>
      </c>
      <c r="AQ404" s="244"/>
      <c r="AR404" s="244"/>
      <c r="AS404" s="244"/>
      <c r="AT404" s="244"/>
      <c r="AU404" s="244"/>
      <c r="AV404" s="244"/>
      <c r="AW404" s="244"/>
      <c r="AX404" s="244"/>
      <c r="AY404">
        <f>COUNTA($C$404)</f>
        <v>1</v>
      </c>
    </row>
    <row r="405" spans="1:51" ht="58.2" customHeight="1">
      <c r="A405" s="245">
        <v>7</v>
      </c>
      <c r="B405" s="245">
        <v>1</v>
      </c>
      <c r="C405" s="265" t="s">
        <v>729</v>
      </c>
      <c r="D405" s="265"/>
      <c r="E405" s="265"/>
      <c r="F405" s="265"/>
      <c r="G405" s="265"/>
      <c r="H405" s="265"/>
      <c r="I405" s="265"/>
      <c r="J405" s="248" t="s">
        <v>703</v>
      </c>
      <c r="K405" s="249"/>
      <c r="L405" s="249"/>
      <c r="M405" s="249"/>
      <c r="N405" s="249"/>
      <c r="O405" s="249"/>
      <c r="P405" s="250" t="s">
        <v>723</v>
      </c>
      <c r="Q405" s="250"/>
      <c r="R405" s="250"/>
      <c r="S405" s="250"/>
      <c r="T405" s="250"/>
      <c r="U405" s="250"/>
      <c r="V405" s="250"/>
      <c r="W405" s="250"/>
      <c r="X405" s="250"/>
      <c r="Y405" s="251">
        <v>1</v>
      </c>
      <c r="Z405" s="252"/>
      <c r="AA405" s="252"/>
      <c r="AB405" s="253"/>
      <c r="AC405" s="237" t="s">
        <v>76</v>
      </c>
      <c r="AD405" s="238"/>
      <c r="AE405" s="238"/>
      <c r="AF405" s="238"/>
      <c r="AG405" s="238"/>
      <c r="AH405" s="268" t="s">
        <v>365</v>
      </c>
      <c r="AI405" s="269"/>
      <c r="AJ405" s="269"/>
      <c r="AK405" s="269"/>
      <c r="AL405" s="241" t="s">
        <v>365</v>
      </c>
      <c r="AM405" s="242"/>
      <c r="AN405" s="242"/>
      <c r="AO405" s="243"/>
      <c r="AP405" s="244" t="s">
        <v>365</v>
      </c>
      <c r="AQ405" s="244"/>
      <c r="AR405" s="244"/>
      <c r="AS405" s="244"/>
      <c r="AT405" s="244"/>
      <c r="AU405" s="244"/>
      <c r="AV405" s="244"/>
      <c r="AW405" s="244"/>
      <c r="AX405" s="244"/>
      <c r="AY405">
        <f>COUNTA($C$405)</f>
        <v>1</v>
      </c>
    </row>
    <row r="406" spans="1:51" ht="58.2" customHeight="1">
      <c r="A406" s="245">
        <v>8</v>
      </c>
      <c r="B406" s="245">
        <v>1</v>
      </c>
      <c r="C406" s="265" t="s">
        <v>730</v>
      </c>
      <c r="D406" s="265"/>
      <c r="E406" s="265"/>
      <c r="F406" s="265"/>
      <c r="G406" s="265"/>
      <c r="H406" s="265"/>
      <c r="I406" s="265"/>
      <c r="J406" s="248" t="s">
        <v>703</v>
      </c>
      <c r="K406" s="249"/>
      <c r="L406" s="249"/>
      <c r="M406" s="249"/>
      <c r="N406" s="249"/>
      <c r="O406" s="249"/>
      <c r="P406" s="250" t="s">
        <v>723</v>
      </c>
      <c r="Q406" s="250"/>
      <c r="R406" s="250"/>
      <c r="S406" s="250"/>
      <c r="T406" s="250"/>
      <c r="U406" s="250"/>
      <c r="V406" s="250"/>
      <c r="W406" s="250"/>
      <c r="X406" s="250"/>
      <c r="Y406" s="251">
        <v>1</v>
      </c>
      <c r="Z406" s="252"/>
      <c r="AA406" s="252"/>
      <c r="AB406" s="253"/>
      <c r="AC406" s="237" t="s">
        <v>76</v>
      </c>
      <c r="AD406" s="238"/>
      <c r="AE406" s="238"/>
      <c r="AF406" s="238"/>
      <c r="AG406" s="238"/>
      <c r="AH406" s="268" t="s">
        <v>365</v>
      </c>
      <c r="AI406" s="269"/>
      <c r="AJ406" s="269"/>
      <c r="AK406" s="269"/>
      <c r="AL406" s="241" t="s">
        <v>365</v>
      </c>
      <c r="AM406" s="242"/>
      <c r="AN406" s="242"/>
      <c r="AO406" s="243"/>
      <c r="AP406" s="244" t="s">
        <v>365</v>
      </c>
      <c r="AQ406" s="244"/>
      <c r="AR406" s="244"/>
      <c r="AS406" s="244"/>
      <c r="AT406" s="244"/>
      <c r="AU406" s="244"/>
      <c r="AV406" s="244"/>
      <c r="AW406" s="244"/>
      <c r="AX406" s="244"/>
      <c r="AY406">
        <f>COUNTA($C$406)</f>
        <v>1</v>
      </c>
    </row>
    <row r="407" spans="1:51" ht="58.2" customHeight="1">
      <c r="A407" s="245">
        <v>9</v>
      </c>
      <c r="B407" s="245">
        <v>1</v>
      </c>
      <c r="C407" s="265" t="s">
        <v>731</v>
      </c>
      <c r="D407" s="265"/>
      <c r="E407" s="265"/>
      <c r="F407" s="265"/>
      <c r="G407" s="265"/>
      <c r="H407" s="265"/>
      <c r="I407" s="265"/>
      <c r="J407" s="248" t="s">
        <v>703</v>
      </c>
      <c r="K407" s="249"/>
      <c r="L407" s="249"/>
      <c r="M407" s="249"/>
      <c r="N407" s="249"/>
      <c r="O407" s="249"/>
      <c r="P407" s="250" t="s">
        <v>723</v>
      </c>
      <c r="Q407" s="250"/>
      <c r="R407" s="250"/>
      <c r="S407" s="250"/>
      <c r="T407" s="250"/>
      <c r="U407" s="250"/>
      <c r="V407" s="250"/>
      <c r="W407" s="250"/>
      <c r="X407" s="250"/>
      <c r="Y407" s="251">
        <v>1</v>
      </c>
      <c r="Z407" s="252"/>
      <c r="AA407" s="252"/>
      <c r="AB407" s="253"/>
      <c r="AC407" s="237" t="s">
        <v>76</v>
      </c>
      <c r="AD407" s="238"/>
      <c r="AE407" s="238"/>
      <c r="AF407" s="238"/>
      <c r="AG407" s="238"/>
      <c r="AH407" s="268" t="s">
        <v>365</v>
      </c>
      <c r="AI407" s="269"/>
      <c r="AJ407" s="269"/>
      <c r="AK407" s="269"/>
      <c r="AL407" s="241" t="s">
        <v>365</v>
      </c>
      <c r="AM407" s="242"/>
      <c r="AN407" s="242"/>
      <c r="AO407" s="243"/>
      <c r="AP407" s="244" t="s">
        <v>365</v>
      </c>
      <c r="AQ407" s="244"/>
      <c r="AR407" s="244"/>
      <c r="AS407" s="244"/>
      <c r="AT407" s="244"/>
      <c r="AU407" s="244"/>
      <c r="AV407" s="244"/>
      <c r="AW407" s="244"/>
      <c r="AX407" s="244"/>
      <c r="AY407">
        <f>COUNTA($C$407)</f>
        <v>1</v>
      </c>
    </row>
    <row r="408" spans="1:51" ht="58.2" customHeight="1">
      <c r="A408" s="245">
        <v>10</v>
      </c>
      <c r="B408" s="245">
        <v>1</v>
      </c>
      <c r="C408" s="265" t="s">
        <v>732</v>
      </c>
      <c r="D408" s="265"/>
      <c r="E408" s="265"/>
      <c r="F408" s="265"/>
      <c r="G408" s="265"/>
      <c r="H408" s="265"/>
      <c r="I408" s="265"/>
      <c r="J408" s="248" t="s">
        <v>703</v>
      </c>
      <c r="K408" s="249"/>
      <c r="L408" s="249"/>
      <c r="M408" s="249"/>
      <c r="N408" s="249"/>
      <c r="O408" s="249"/>
      <c r="P408" s="250" t="s">
        <v>723</v>
      </c>
      <c r="Q408" s="250"/>
      <c r="R408" s="250"/>
      <c r="S408" s="250"/>
      <c r="T408" s="250"/>
      <c r="U408" s="250"/>
      <c r="V408" s="250"/>
      <c r="W408" s="250"/>
      <c r="X408" s="250"/>
      <c r="Y408" s="251">
        <v>1</v>
      </c>
      <c r="Z408" s="252"/>
      <c r="AA408" s="252"/>
      <c r="AB408" s="253"/>
      <c r="AC408" s="237" t="s">
        <v>76</v>
      </c>
      <c r="AD408" s="238"/>
      <c r="AE408" s="238"/>
      <c r="AF408" s="238"/>
      <c r="AG408" s="238"/>
      <c r="AH408" s="268" t="s">
        <v>365</v>
      </c>
      <c r="AI408" s="269"/>
      <c r="AJ408" s="269"/>
      <c r="AK408" s="269"/>
      <c r="AL408" s="241" t="s">
        <v>365</v>
      </c>
      <c r="AM408" s="242"/>
      <c r="AN408" s="242"/>
      <c r="AO408" s="243"/>
      <c r="AP408" s="244" t="s">
        <v>365</v>
      </c>
      <c r="AQ408" s="244"/>
      <c r="AR408" s="244"/>
      <c r="AS408" s="244"/>
      <c r="AT408" s="244"/>
      <c r="AU408" s="244"/>
      <c r="AV408" s="244"/>
      <c r="AW408" s="244"/>
      <c r="AX408" s="244"/>
      <c r="AY408">
        <f>COUNTA($C$408)</f>
        <v>1</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2.6"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c r="A432" s="245">
        <v>1</v>
      </c>
      <c r="B432" s="245">
        <v>1</v>
      </c>
      <c r="C432" s="266" t="s">
        <v>755</v>
      </c>
      <c r="D432" s="265"/>
      <c r="E432" s="265"/>
      <c r="F432" s="265"/>
      <c r="G432" s="265"/>
      <c r="H432" s="265"/>
      <c r="I432" s="265"/>
      <c r="J432" s="248">
        <v>4021001041770</v>
      </c>
      <c r="K432" s="249"/>
      <c r="L432" s="249"/>
      <c r="M432" s="249"/>
      <c r="N432" s="249"/>
      <c r="O432" s="249"/>
      <c r="P432" s="267" t="s">
        <v>721</v>
      </c>
      <c r="Q432" s="250"/>
      <c r="R432" s="250"/>
      <c r="S432" s="250"/>
      <c r="T432" s="250"/>
      <c r="U432" s="250"/>
      <c r="V432" s="250"/>
      <c r="W432" s="250"/>
      <c r="X432" s="250"/>
      <c r="Y432" s="251">
        <v>0.3</v>
      </c>
      <c r="Z432" s="252"/>
      <c r="AA432" s="252"/>
      <c r="AB432" s="253"/>
      <c r="AC432" s="237" t="s">
        <v>339</v>
      </c>
      <c r="AD432" s="238"/>
      <c r="AE432" s="238"/>
      <c r="AF432" s="238"/>
      <c r="AG432" s="238"/>
      <c r="AH432" s="239" t="s">
        <v>365</v>
      </c>
      <c r="AI432" s="240"/>
      <c r="AJ432" s="240"/>
      <c r="AK432" s="240"/>
      <c r="AL432" s="241" t="s">
        <v>365</v>
      </c>
      <c r="AM432" s="242"/>
      <c r="AN432" s="242"/>
      <c r="AO432" s="243"/>
      <c r="AP432" s="244" t="s">
        <v>365</v>
      </c>
      <c r="AQ432" s="244"/>
      <c r="AR432" s="244"/>
      <c r="AS432" s="244"/>
      <c r="AT432" s="244"/>
      <c r="AU432" s="244"/>
      <c r="AV432" s="244"/>
      <c r="AW432" s="244"/>
      <c r="AX432" s="244"/>
      <c r="AY432">
        <f>$AY$429</f>
        <v>1</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3" priority="931">
      <formula>IF(RIGHT(TEXT(P14,"0.#"),1)=".",FALSE,TRUE)</formula>
    </cfRule>
    <cfRule type="expression" dxfId="1522" priority="932">
      <formula>IF(RIGHT(TEXT(P14,"0.#"),1)=".",TRUE,FALSE)</formula>
    </cfRule>
  </conditionalFormatting>
  <conditionalFormatting sqref="P18:AX18">
    <cfRule type="expression" dxfId="1521" priority="929">
      <formula>IF(RIGHT(TEXT(P18,"0.#"),1)=".",FALSE,TRUE)</formula>
    </cfRule>
    <cfRule type="expression" dxfId="1520" priority="930">
      <formula>IF(RIGHT(TEXT(P18,"0.#"),1)=".",TRUE,FALSE)</formula>
    </cfRule>
  </conditionalFormatting>
  <conditionalFormatting sqref="Y311">
    <cfRule type="expression" dxfId="1519" priority="927">
      <formula>IF(RIGHT(TEXT(Y311,"0.#"),1)=".",FALSE,TRUE)</formula>
    </cfRule>
    <cfRule type="expression" dxfId="1518" priority="928">
      <formula>IF(RIGHT(TEXT(Y311,"0.#"),1)=".",TRUE,FALSE)</formula>
    </cfRule>
  </conditionalFormatting>
  <conditionalFormatting sqref="Y320">
    <cfRule type="expression" dxfId="1517" priority="925">
      <formula>IF(RIGHT(TEXT(Y320,"0.#"),1)=".",FALSE,TRUE)</formula>
    </cfRule>
    <cfRule type="expression" dxfId="1516" priority="926">
      <formula>IF(RIGHT(TEXT(Y320,"0.#"),1)=".",TRUE,FALSE)</formula>
    </cfRule>
  </conditionalFormatting>
  <conditionalFormatting sqref="Y351:Y358 Y349 Y338:Y345 Y336 Y325:Y332 Y323">
    <cfRule type="expression" dxfId="1515" priority="905">
      <formula>IF(RIGHT(TEXT(Y323,"0.#"),1)=".",FALSE,TRUE)</formula>
    </cfRule>
    <cfRule type="expression" dxfId="1514" priority="906">
      <formula>IF(RIGHT(TEXT(Y323,"0.#"),1)=".",TRUE,FALSE)</formula>
    </cfRule>
  </conditionalFormatting>
  <conditionalFormatting sqref="P13:AX13 P15:AX15 P16:AQ17">
    <cfRule type="expression" dxfId="1513" priority="923">
      <formula>IF(RIGHT(TEXT(P13,"0.#"),1)=".",FALSE,TRUE)</formula>
    </cfRule>
    <cfRule type="expression" dxfId="1512" priority="924">
      <formula>IF(RIGHT(TEXT(P13,"0.#"),1)=".",TRUE,FALSE)</formula>
    </cfRule>
  </conditionalFormatting>
  <conditionalFormatting sqref="P19:AJ19">
    <cfRule type="expression" dxfId="1511" priority="921">
      <formula>IF(RIGHT(TEXT(P19,"0.#"),1)=".",FALSE,TRUE)</formula>
    </cfRule>
    <cfRule type="expression" dxfId="1510" priority="922">
      <formula>IF(RIGHT(TEXT(P19,"0.#"),1)=".",TRUE,FALSE)</formula>
    </cfRule>
  </conditionalFormatting>
  <conditionalFormatting sqref="AE32 AQ32">
    <cfRule type="expression" dxfId="1509" priority="919">
      <formula>IF(RIGHT(TEXT(AE32,"0.#"),1)=".",FALSE,TRUE)</formula>
    </cfRule>
    <cfRule type="expression" dxfId="1508" priority="920">
      <formula>IF(RIGHT(TEXT(AE32,"0.#"),1)=".",TRUE,FALSE)</formula>
    </cfRule>
  </conditionalFormatting>
  <conditionalFormatting sqref="Y312:Y319 Y310">
    <cfRule type="expression" dxfId="1507" priority="917">
      <formula>IF(RIGHT(TEXT(Y310,"0.#"),1)=".",FALSE,TRUE)</formula>
    </cfRule>
    <cfRule type="expression" dxfId="1506" priority="918">
      <formula>IF(RIGHT(TEXT(Y310,"0.#"),1)=".",TRUE,FALSE)</formula>
    </cfRule>
  </conditionalFormatting>
  <conditionalFormatting sqref="AU311">
    <cfRule type="expression" dxfId="1505" priority="915">
      <formula>IF(RIGHT(TEXT(AU311,"0.#"),1)=".",FALSE,TRUE)</formula>
    </cfRule>
    <cfRule type="expression" dxfId="1504" priority="916">
      <formula>IF(RIGHT(TEXT(AU311,"0.#"),1)=".",TRUE,FALSE)</formula>
    </cfRule>
  </conditionalFormatting>
  <conditionalFormatting sqref="AU320">
    <cfRule type="expression" dxfId="1503" priority="913">
      <formula>IF(RIGHT(TEXT(AU320,"0.#"),1)=".",FALSE,TRUE)</formula>
    </cfRule>
    <cfRule type="expression" dxfId="1502" priority="914">
      <formula>IF(RIGHT(TEXT(AU320,"0.#"),1)=".",TRUE,FALSE)</formula>
    </cfRule>
  </conditionalFormatting>
  <conditionalFormatting sqref="AU312:AU319 AU310">
    <cfRule type="expression" dxfId="1501" priority="911">
      <formula>IF(RIGHT(TEXT(AU310,"0.#"),1)=".",FALSE,TRUE)</formula>
    </cfRule>
    <cfRule type="expression" dxfId="1500" priority="912">
      <formula>IF(RIGHT(TEXT(AU310,"0.#"),1)=".",TRUE,FALSE)</formula>
    </cfRule>
  </conditionalFormatting>
  <conditionalFormatting sqref="Y350 Y337 Y324">
    <cfRule type="expression" dxfId="1499" priority="909">
      <formula>IF(RIGHT(TEXT(Y324,"0.#"),1)=".",FALSE,TRUE)</formula>
    </cfRule>
    <cfRule type="expression" dxfId="1498" priority="910">
      <formula>IF(RIGHT(TEXT(Y324,"0.#"),1)=".",TRUE,FALSE)</formula>
    </cfRule>
  </conditionalFormatting>
  <conditionalFormatting sqref="Y359 Y346 Y333">
    <cfRule type="expression" dxfId="1497" priority="907">
      <formula>IF(RIGHT(TEXT(Y333,"0.#"),1)=".",FALSE,TRUE)</formula>
    </cfRule>
    <cfRule type="expression" dxfId="1496" priority="908">
      <formula>IF(RIGHT(TEXT(Y333,"0.#"),1)=".",TRUE,FALSE)</formula>
    </cfRule>
  </conditionalFormatting>
  <conditionalFormatting sqref="AU350 AU337 AU324">
    <cfRule type="expression" dxfId="1495" priority="903">
      <formula>IF(RIGHT(TEXT(AU324,"0.#"),1)=".",FALSE,TRUE)</formula>
    </cfRule>
    <cfRule type="expression" dxfId="1494" priority="904">
      <formula>IF(RIGHT(TEXT(AU324,"0.#"),1)=".",TRUE,FALSE)</formula>
    </cfRule>
  </conditionalFormatting>
  <conditionalFormatting sqref="AU359 AU346 AU333">
    <cfRule type="expression" dxfId="1493" priority="901">
      <formula>IF(RIGHT(TEXT(AU333,"0.#"),1)=".",FALSE,TRUE)</formula>
    </cfRule>
    <cfRule type="expression" dxfId="1492" priority="902">
      <formula>IF(RIGHT(TEXT(AU333,"0.#"),1)=".",TRUE,FALSE)</formula>
    </cfRule>
  </conditionalFormatting>
  <conditionalFormatting sqref="AU351:AU358 AU349 AU338:AU345 AU336 AU325:AU332 AU323">
    <cfRule type="expression" dxfId="1491" priority="899">
      <formula>IF(RIGHT(TEXT(AU323,"0.#"),1)=".",FALSE,TRUE)</formula>
    </cfRule>
    <cfRule type="expression" dxfId="1490" priority="900">
      <formula>IF(RIGHT(TEXT(AU323,"0.#"),1)=".",TRUE,FALSE)</formula>
    </cfRule>
  </conditionalFormatting>
  <conditionalFormatting sqref="AI32">
    <cfRule type="expression" dxfId="1489" priority="897">
      <formula>IF(RIGHT(TEXT(AI32,"0.#"),1)=".",FALSE,TRUE)</formula>
    </cfRule>
    <cfRule type="expression" dxfId="1488" priority="898">
      <formula>IF(RIGHT(TEXT(AI32,"0.#"),1)=".",TRUE,FALSE)</formula>
    </cfRule>
  </conditionalFormatting>
  <conditionalFormatting sqref="AM32">
    <cfRule type="expression" dxfId="1487" priority="895">
      <formula>IF(RIGHT(TEXT(AM32,"0.#"),1)=".",FALSE,TRUE)</formula>
    </cfRule>
    <cfRule type="expression" dxfId="1486" priority="896">
      <formula>IF(RIGHT(TEXT(AM32,"0.#"),1)=".",TRUE,FALSE)</formula>
    </cfRule>
  </conditionalFormatting>
  <conditionalFormatting sqref="AE33">
    <cfRule type="expression" dxfId="1485" priority="893">
      <formula>IF(RIGHT(TEXT(AE33,"0.#"),1)=".",FALSE,TRUE)</formula>
    </cfRule>
    <cfRule type="expression" dxfId="1484" priority="894">
      <formula>IF(RIGHT(TEXT(AE33,"0.#"),1)=".",TRUE,FALSE)</formula>
    </cfRule>
  </conditionalFormatting>
  <conditionalFormatting sqref="AI33">
    <cfRule type="expression" dxfId="1483" priority="891">
      <formula>IF(RIGHT(TEXT(AI33,"0.#"),1)=".",FALSE,TRUE)</formula>
    </cfRule>
    <cfRule type="expression" dxfId="1482" priority="892">
      <formula>IF(RIGHT(TEXT(AI33,"0.#"),1)=".",TRUE,FALSE)</formula>
    </cfRule>
  </conditionalFormatting>
  <conditionalFormatting sqref="AM33">
    <cfRule type="expression" dxfId="1481" priority="889">
      <formula>IF(RIGHT(TEXT(AM33,"0.#"),1)=".",FALSE,TRUE)</formula>
    </cfRule>
    <cfRule type="expression" dxfId="1480" priority="890">
      <formula>IF(RIGHT(TEXT(AM33,"0.#"),1)=".",TRUE,FALSE)</formula>
    </cfRule>
  </conditionalFormatting>
  <conditionalFormatting sqref="AQ33">
    <cfRule type="expression" dxfId="1479" priority="887">
      <formula>IF(RIGHT(TEXT(AQ33,"0.#"),1)=".",FALSE,TRUE)</formula>
    </cfRule>
    <cfRule type="expression" dxfId="1478" priority="888">
      <formula>IF(RIGHT(TEXT(AQ33,"0.#"),1)=".",TRUE,FALSE)</formula>
    </cfRule>
  </conditionalFormatting>
  <conditionalFormatting sqref="AE210">
    <cfRule type="expression" dxfId="1477" priority="885">
      <formula>IF(RIGHT(TEXT(AE210,"0.#"),1)=".",FALSE,TRUE)</formula>
    </cfRule>
    <cfRule type="expression" dxfId="1476" priority="886">
      <formula>IF(RIGHT(TEXT(AE210,"0.#"),1)=".",TRUE,FALSE)</formula>
    </cfRule>
  </conditionalFormatting>
  <conditionalFormatting sqref="AE211">
    <cfRule type="expression" dxfId="1475" priority="883">
      <formula>IF(RIGHT(TEXT(AE211,"0.#"),1)=".",FALSE,TRUE)</formula>
    </cfRule>
    <cfRule type="expression" dxfId="1474" priority="884">
      <formula>IF(RIGHT(TEXT(AE211,"0.#"),1)=".",TRUE,FALSE)</formula>
    </cfRule>
  </conditionalFormatting>
  <conditionalFormatting sqref="AE212">
    <cfRule type="expression" dxfId="1473" priority="881">
      <formula>IF(RIGHT(TEXT(AE212,"0.#"),1)=".",FALSE,TRUE)</formula>
    </cfRule>
    <cfRule type="expression" dxfId="1472" priority="882">
      <formula>IF(RIGHT(TEXT(AE212,"0.#"),1)=".",TRUE,FALSE)</formula>
    </cfRule>
  </conditionalFormatting>
  <conditionalFormatting sqref="AI212">
    <cfRule type="expression" dxfId="1471" priority="879">
      <formula>IF(RIGHT(TEXT(AI212,"0.#"),1)=".",FALSE,TRUE)</formula>
    </cfRule>
    <cfRule type="expression" dxfId="1470" priority="880">
      <formula>IF(RIGHT(TEXT(AI212,"0.#"),1)=".",TRUE,FALSE)</formula>
    </cfRule>
  </conditionalFormatting>
  <conditionalFormatting sqref="AI211">
    <cfRule type="expression" dxfId="1469" priority="877">
      <formula>IF(RIGHT(TEXT(AI211,"0.#"),1)=".",FALSE,TRUE)</formula>
    </cfRule>
    <cfRule type="expression" dxfId="1468" priority="878">
      <formula>IF(RIGHT(TEXT(AI211,"0.#"),1)=".",TRUE,FALSE)</formula>
    </cfRule>
  </conditionalFormatting>
  <conditionalFormatting sqref="AI210">
    <cfRule type="expression" dxfId="1467" priority="875">
      <formula>IF(RIGHT(TEXT(AI210,"0.#"),1)=".",FALSE,TRUE)</formula>
    </cfRule>
    <cfRule type="expression" dxfId="1466" priority="876">
      <formula>IF(RIGHT(TEXT(AI210,"0.#"),1)=".",TRUE,FALSE)</formula>
    </cfRule>
  </conditionalFormatting>
  <conditionalFormatting sqref="AM210">
    <cfRule type="expression" dxfId="1465" priority="873">
      <formula>IF(RIGHT(TEXT(AM210,"0.#"),1)=".",FALSE,TRUE)</formula>
    </cfRule>
    <cfRule type="expression" dxfId="1464" priority="874">
      <formula>IF(RIGHT(TEXT(AM210,"0.#"),1)=".",TRUE,FALSE)</formula>
    </cfRule>
  </conditionalFormatting>
  <conditionalFormatting sqref="AM211">
    <cfRule type="expression" dxfId="1463" priority="871">
      <formula>IF(RIGHT(TEXT(AM211,"0.#"),1)=".",FALSE,TRUE)</formula>
    </cfRule>
    <cfRule type="expression" dxfId="1462" priority="872">
      <formula>IF(RIGHT(TEXT(AM211,"0.#"),1)=".",TRUE,FALSE)</formula>
    </cfRule>
  </conditionalFormatting>
  <conditionalFormatting sqref="AM212">
    <cfRule type="expression" dxfId="1461" priority="869">
      <formula>IF(RIGHT(TEXT(AM212,"0.#"),1)=".",FALSE,TRUE)</formula>
    </cfRule>
    <cfRule type="expression" dxfId="1460" priority="870">
      <formula>IF(RIGHT(TEXT(AM212,"0.#"),1)=".",TRUE,FALSE)</formula>
    </cfRule>
  </conditionalFormatting>
  <conditionalFormatting sqref="AL368:AO395">
    <cfRule type="expression" dxfId="1459" priority="865">
      <formula>IF(AND(AL368&gt;=0, RIGHT(TEXT(AL368,"0.#"),1)&lt;&gt;"."),TRUE,FALSE)</formula>
    </cfRule>
    <cfRule type="expression" dxfId="1458" priority="866">
      <formula>IF(AND(AL368&gt;=0, RIGHT(TEXT(AL368,"0.#"),1)="."),TRUE,FALSE)</formula>
    </cfRule>
    <cfRule type="expression" dxfId="1457" priority="867">
      <formula>IF(AND(AL368&lt;0, RIGHT(TEXT(AL368,"0.#"),1)&lt;&gt;"."),TRUE,FALSE)</formula>
    </cfRule>
    <cfRule type="expression" dxfId="1456" priority="868">
      <formula>IF(AND(AL368&lt;0, RIGHT(TEXT(AL368,"0.#"),1)="."),TRUE,FALSE)</formula>
    </cfRule>
  </conditionalFormatting>
  <conditionalFormatting sqref="AQ210:AQ212">
    <cfRule type="expression" dxfId="1455" priority="863">
      <formula>IF(RIGHT(TEXT(AQ210,"0.#"),1)=".",FALSE,TRUE)</formula>
    </cfRule>
    <cfRule type="expression" dxfId="1454" priority="864">
      <formula>IF(RIGHT(TEXT(AQ210,"0.#"),1)=".",TRUE,FALSE)</formula>
    </cfRule>
  </conditionalFormatting>
  <conditionalFormatting sqref="AU210:AU212">
    <cfRule type="expression" dxfId="1453" priority="861">
      <formula>IF(RIGHT(TEXT(AU210,"0.#"),1)=".",FALSE,TRUE)</formula>
    </cfRule>
    <cfRule type="expression" dxfId="1452" priority="862">
      <formula>IF(RIGHT(TEXT(AU210,"0.#"),1)=".",TRUE,FALSE)</formula>
    </cfRule>
  </conditionalFormatting>
  <conditionalFormatting sqref="Y368:Y395">
    <cfRule type="expression" dxfId="1451" priority="859">
      <formula>IF(RIGHT(TEXT(Y368,"0.#"),1)=".",FALSE,TRUE)</formula>
    </cfRule>
    <cfRule type="expression" dxfId="1450" priority="860">
      <formula>IF(RIGHT(TEXT(Y368,"0.#"),1)=".",TRUE,FALSE)</formula>
    </cfRule>
  </conditionalFormatting>
  <conditionalFormatting sqref="AL631:AO660">
    <cfRule type="expression" dxfId="1449" priority="855">
      <formula>IF(AND(AL631&gt;=0, RIGHT(TEXT(AL631,"0.#"),1)&lt;&gt;"."),TRUE,FALSE)</formula>
    </cfRule>
    <cfRule type="expression" dxfId="1448" priority="856">
      <formula>IF(AND(AL631&gt;=0, RIGHT(TEXT(AL631,"0.#"),1)="."),TRUE,FALSE)</formula>
    </cfRule>
    <cfRule type="expression" dxfId="1447" priority="857">
      <formula>IF(AND(AL631&lt;0, RIGHT(TEXT(AL631,"0.#"),1)&lt;&gt;"."),TRUE,FALSE)</formula>
    </cfRule>
    <cfRule type="expression" dxfId="1446" priority="858">
      <formula>IF(AND(AL631&lt;0, RIGHT(TEXT(AL631,"0.#"),1)="."),TRUE,FALSE)</formula>
    </cfRule>
  </conditionalFormatting>
  <conditionalFormatting sqref="Y631:Y660">
    <cfRule type="expression" dxfId="1445" priority="853">
      <formula>IF(RIGHT(TEXT(Y631,"0.#"),1)=".",FALSE,TRUE)</formula>
    </cfRule>
    <cfRule type="expression" dxfId="1444" priority="854">
      <formula>IF(RIGHT(TEXT(Y631,"0.#"),1)=".",TRUE,FALSE)</formula>
    </cfRule>
  </conditionalFormatting>
  <conditionalFormatting sqref="AL367:AO367">
    <cfRule type="expression" dxfId="1443" priority="849">
      <formula>IF(AND(AL367&gt;=0, RIGHT(TEXT(AL367,"0.#"),1)&lt;&gt;"."),TRUE,FALSE)</formula>
    </cfRule>
    <cfRule type="expression" dxfId="1442" priority="850">
      <formula>IF(AND(AL367&gt;=0, RIGHT(TEXT(AL367,"0.#"),1)="."),TRUE,FALSE)</formula>
    </cfRule>
    <cfRule type="expression" dxfId="1441" priority="851">
      <formula>IF(AND(AL367&lt;0, RIGHT(TEXT(AL367,"0.#"),1)&lt;&gt;"."),TRUE,FALSE)</formula>
    </cfRule>
    <cfRule type="expression" dxfId="1440" priority="852">
      <formula>IF(AND(AL367&lt;0, RIGHT(TEXT(AL367,"0.#"),1)="."),TRUE,FALSE)</formula>
    </cfRule>
  </conditionalFormatting>
  <conditionalFormatting sqref="Y367">
    <cfRule type="expression" dxfId="1439" priority="847">
      <formula>IF(RIGHT(TEXT(Y367,"0.#"),1)=".",FALSE,TRUE)</formula>
    </cfRule>
    <cfRule type="expression" dxfId="1438" priority="848">
      <formula>IF(RIGHT(TEXT(Y367,"0.#"),1)=".",TRUE,FALSE)</formula>
    </cfRule>
  </conditionalFormatting>
  <conditionalFormatting sqref="Y409:Y428">
    <cfRule type="expression" dxfId="1437" priority="785">
      <formula>IF(RIGHT(TEXT(Y409,"0.#"),1)=".",FALSE,TRUE)</formula>
    </cfRule>
    <cfRule type="expression" dxfId="1436" priority="786">
      <formula>IF(RIGHT(TEXT(Y409,"0.#"),1)=".",TRUE,FALSE)</formula>
    </cfRule>
  </conditionalFormatting>
  <conditionalFormatting sqref="Y434:Y461">
    <cfRule type="expression" dxfId="1435" priority="773">
      <formula>IF(RIGHT(TEXT(Y434,"0.#"),1)=".",FALSE,TRUE)</formula>
    </cfRule>
    <cfRule type="expression" dxfId="1434" priority="774">
      <formula>IF(RIGHT(TEXT(Y434,"0.#"),1)=".",TRUE,FALSE)</formula>
    </cfRule>
  </conditionalFormatting>
  <conditionalFormatting sqref="Y433">
    <cfRule type="expression" dxfId="1433" priority="767">
      <formula>IF(RIGHT(TEXT(Y433,"0.#"),1)=".",FALSE,TRUE)</formula>
    </cfRule>
    <cfRule type="expression" dxfId="1432" priority="768">
      <formula>IF(RIGHT(TEXT(Y433,"0.#"),1)=".",TRUE,FALSE)</formula>
    </cfRule>
  </conditionalFormatting>
  <conditionalFormatting sqref="Y467:Y494">
    <cfRule type="expression" dxfId="1431" priority="761">
      <formula>IF(RIGHT(TEXT(Y467,"0.#"),1)=".",FALSE,TRUE)</formula>
    </cfRule>
    <cfRule type="expression" dxfId="1430" priority="762">
      <formula>IF(RIGHT(TEXT(Y467,"0.#"),1)=".",TRUE,FALSE)</formula>
    </cfRule>
  </conditionalFormatting>
  <conditionalFormatting sqref="Y465:Y466">
    <cfRule type="expression" dxfId="1429" priority="755">
      <formula>IF(RIGHT(TEXT(Y465,"0.#"),1)=".",FALSE,TRUE)</formula>
    </cfRule>
    <cfRule type="expression" dxfId="1428" priority="756">
      <formula>IF(RIGHT(TEXT(Y465,"0.#"),1)=".",TRUE,FALSE)</formula>
    </cfRule>
  </conditionalFormatting>
  <conditionalFormatting sqref="Y500:Y527">
    <cfRule type="expression" dxfId="1427" priority="749">
      <formula>IF(RIGHT(TEXT(Y500,"0.#"),1)=".",FALSE,TRUE)</formula>
    </cfRule>
    <cfRule type="expression" dxfId="1426" priority="750">
      <formula>IF(RIGHT(TEXT(Y500,"0.#"),1)=".",TRUE,FALSE)</formula>
    </cfRule>
  </conditionalFormatting>
  <conditionalFormatting sqref="Y498:Y499">
    <cfRule type="expression" dxfId="1425" priority="743">
      <formula>IF(RIGHT(TEXT(Y498,"0.#"),1)=".",FALSE,TRUE)</formula>
    </cfRule>
    <cfRule type="expression" dxfId="1424" priority="744">
      <formula>IF(RIGHT(TEXT(Y498,"0.#"),1)=".",TRUE,FALSE)</formula>
    </cfRule>
  </conditionalFormatting>
  <conditionalFormatting sqref="Y533:Y560">
    <cfRule type="expression" dxfId="1423" priority="737">
      <formula>IF(RIGHT(TEXT(Y533,"0.#"),1)=".",FALSE,TRUE)</formula>
    </cfRule>
    <cfRule type="expression" dxfId="1422" priority="738">
      <formula>IF(RIGHT(TEXT(Y533,"0.#"),1)=".",TRUE,FALSE)</formula>
    </cfRule>
  </conditionalFormatting>
  <conditionalFormatting sqref="W23">
    <cfRule type="expression" dxfId="1421" priority="845">
      <formula>IF(RIGHT(TEXT(W23,"0.#"),1)=".",FALSE,TRUE)</formula>
    </cfRule>
    <cfRule type="expression" dxfId="1420" priority="846">
      <formula>IF(RIGHT(TEXT(W23,"0.#"),1)=".",TRUE,FALSE)</formula>
    </cfRule>
  </conditionalFormatting>
  <conditionalFormatting sqref="W24:W27">
    <cfRule type="expression" dxfId="1419" priority="843">
      <formula>IF(RIGHT(TEXT(W24,"0.#"),1)=".",FALSE,TRUE)</formula>
    </cfRule>
    <cfRule type="expression" dxfId="1418" priority="844">
      <formula>IF(RIGHT(TEXT(W24,"0.#"),1)=".",TRUE,FALSE)</formula>
    </cfRule>
  </conditionalFormatting>
  <conditionalFormatting sqref="W28">
    <cfRule type="expression" dxfId="1417" priority="841">
      <formula>IF(RIGHT(TEXT(W28,"0.#"),1)=".",FALSE,TRUE)</formula>
    </cfRule>
    <cfRule type="expression" dxfId="1416" priority="842">
      <formula>IF(RIGHT(TEXT(W28,"0.#"),1)=".",TRUE,FALSE)</formula>
    </cfRule>
  </conditionalFormatting>
  <conditionalFormatting sqref="P23">
    <cfRule type="expression" dxfId="1415" priority="839">
      <formula>IF(RIGHT(TEXT(P23,"0.#"),1)=".",FALSE,TRUE)</formula>
    </cfRule>
    <cfRule type="expression" dxfId="1414" priority="840">
      <formula>IF(RIGHT(TEXT(P23,"0.#"),1)=".",TRUE,FALSE)</formula>
    </cfRule>
  </conditionalFormatting>
  <conditionalFormatting sqref="P24:P27">
    <cfRule type="expression" dxfId="1413" priority="837">
      <formula>IF(RIGHT(TEXT(P24,"0.#"),1)=".",FALSE,TRUE)</formula>
    </cfRule>
    <cfRule type="expression" dxfId="1412" priority="838">
      <formula>IF(RIGHT(TEXT(P24,"0.#"),1)=".",TRUE,FALSE)</formula>
    </cfRule>
  </conditionalFormatting>
  <conditionalFormatting sqref="P28">
    <cfRule type="expression" dxfId="1411" priority="835">
      <formula>IF(RIGHT(TEXT(P28,"0.#"),1)=".",FALSE,TRUE)</formula>
    </cfRule>
    <cfRule type="expression" dxfId="1410" priority="836">
      <formula>IF(RIGHT(TEXT(P28,"0.#"),1)=".",TRUE,FALSE)</formula>
    </cfRule>
  </conditionalFormatting>
  <conditionalFormatting sqref="AE202">
    <cfRule type="expression" dxfId="1409" priority="833">
      <formula>IF(RIGHT(TEXT(AE202,"0.#"),1)=".",FALSE,TRUE)</formula>
    </cfRule>
    <cfRule type="expression" dxfId="1408" priority="834">
      <formula>IF(RIGHT(TEXT(AE202,"0.#"),1)=".",TRUE,FALSE)</formula>
    </cfRule>
  </conditionalFormatting>
  <conditionalFormatting sqref="AE203">
    <cfRule type="expression" dxfId="1407" priority="831">
      <formula>IF(RIGHT(TEXT(AE203,"0.#"),1)=".",FALSE,TRUE)</formula>
    </cfRule>
    <cfRule type="expression" dxfId="1406" priority="832">
      <formula>IF(RIGHT(TEXT(AE203,"0.#"),1)=".",TRUE,FALSE)</formula>
    </cfRule>
  </conditionalFormatting>
  <conditionalFormatting sqref="AE204">
    <cfRule type="expression" dxfId="1405" priority="829">
      <formula>IF(RIGHT(TEXT(AE204,"0.#"),1)=".",FALSE,TRUE)</formula>
    </cfRule>
    <cfRule type="expression" dxfId="1404" priority="830">
      <formula>IF(RIGHT(TEXT(AE204,"0.#"),1)=".",TRUE,FALSE)</formula>
    </cfRule>
  </conditionalFormatting>
  <conditionalFormatting sqref="AI204">
    <cfRule type="expression" dxfId="1403" priority="827">
      <formula>IF(RIGHT(TEXT(AI204,"0.#"),1)=".",FALSE,TRUE)</formula>
    </cfRule>
    <cfRule type="expression" dxfId="1402" priority="828">
      <formula>IF(RIGHT(TEXT(AI204,"0.#"),1)=".",TRUE,FALSE)</formula>
    </cfRule>
  </conditionalFormatting>
  <conditionalFormatting sqref="AI203">
    <cfRule type="expression" dxfId="1401" priority="825">
      <formula>IF(RIGHT(TEXT(AI203,"0.#"),1)=".",FALSE,TRUE)</formula>
    </cfRule>
    <cfRule type="expression" dxfId="1400" priority="826">
      <formula>IF(RIGHT(TEXT(AI203,"0.#"),1)=".",TRUE,FALSE)</formula>
    </cfRule>
  </conditionalFormatting>
  <conditionalFormatting sqref="AI202">
    <cfRule type="expression" dxfId="1399" priority="823">
      <formula>IF(RIGHT(TEXT(AI202,"0.#"),1)=".",FALSE,TRUE)</formula>
    </cfRule>
    <cfRule type="expression" dxfId="1398" priority="824">
      <formula>IF(RIGHT(TEXT(AI202,"0.#"),1)=".",TRUE,FALSE)</formula>
    </cfRule>
  </conditionalFormatting>
  <conditionalFormatting sqref="AM202">
    <cfRule type="expression" dxfId="1397" priority="821">
      <formula>IF(RIGHT(TEXT(AM202,"0.#"),1)=".",FALSE,TRUE)</formula>
    </cfRule>
    <cfRule type="expression" dxfId="1396" priority="822">
      <formula>IF(RIGHT(TEXT(AM202,"0.#"),1)=".",TRUE,FALSE)</formula>
    </cfRule>
  </conditionalFormatting>
  <conditionalFormatting sqref="AM203">
    <cfRule type="expression" dxfId="1395" priority="819">
      <formula>IF(RIGHT(TEXT(AM203,"0.#"),1)=".",FALSE,TRUE)</formula>
    </cfRule>
    <cfRule type="expression" dxfId="1394" priority="820">
      <formula>IF(RIGHT(TEXT(AM203,"0.#"),1)=".",TRUE,FALSE)</formula>
    </cfRule>
  </conditionalFormatting>
  <conditionalFormatting sqref="AM204">
    <cfRule type="expression" dxfId="1393" priority="817">
      <formula>IF(RIGHT(TEXT(AM204,"0.#"),1)=".",FALSE,TRUE)</formula>
    </cfRule>
    <cfRule type="expression" dxfId="1392" priority="818">
      <formula>IF(RIGHT(TEXT(AM204,"0.#"),1)=".",TRUE,FALSE)</formula>
    </cfRule>
  </conditionalFormatting>
  <conditionalFormatting sqref="AQ202:AQ204">
    <cfRule type="expression" dxfId="1391" priority="815">
      <formula>IF(RIGHT(TEXT(AQ202,"0.#"),1)=".",FALSE,TRUE)</formula>
    </cfRule>
    <cfRule type="expression" dxfId="1390" priority="816">
      <formula>IF(RIGHT(TEXT(AQ202,"0.#"),1)=".",TRUE,FALSE)</formula>
    </cfRule>
  </conditionalFormatting>
  <conditionalFormatting sqref="AU202:AU204">
    <cfRule type="expression" dxfId="1389" priority="813">
      <formula>IF(RIGHT(TEXT(AU202,"0.#"),1)=".",FALSE,TRUE)</formula>
    </cfRule>
    <cfRule type="expression" dxfId="1388" priority="814">
      <formula>IF(RIGHT(TEXT(AU202,"0.#"),1)=".",TRUE,FALSE)</formula>
    </cfRule>
  </conditionalFormatting>
  <conditionalFormatting sqref="AE205">
    <cfRule type="expression" dxfId="1387" priority="811">
      <formula>IF(RIGHT(TEXT(AE205,"0.#"),1)=".",FALSE,TRUE)</formula>
    </cfRule>
    <cfRule type="expression" dxfId="1386" priority="812">
      <formula>IF(RIGHT(TEXT(AE205,"0.#"),1)=".",TRUE,FALSE)</formula>
    </cfRule>
  </conditionalFormatting>
  <conditionalFormatting sqref="AE206">
    <cfRule type="expression" dxfId="1385" priority="809">
      <formula>IF(RIGHT(TEXT(AE206,"0.#"),1)=".",FALSE,TRUE)</formula>
    </cfRule>
    <cfRule type="expression" dxfId="1384" priority="810">
      <formula>IF(RIGHT(TEXT(AE206,"0.#"),1)=".",TRUE,FALSE)</formula>
    </cfRule>
  </conditionalFormatting>
  <conditionalFormatting sqref="AE207">
    <cfRule type="expression" dxfId="1383" priority="807">
      <formula>IF(RIGHT(TEXT(AE207,"0.#"),1)=".",FALSE,TRUE)</formula>
    </cfRule>
    <cfRule type="expression" dxfId="1382" priority="808">
      <formula>IF(RIGHT(TEXT(AE207,"0.#"),1)=".",TRUE,FALSE)</formula>
    </cfRule>
  </conditionalFormatting>
  <conditionalFormatting sqref="AI207">
    <cfRule type="expression" dxfId="1381" priority="805">
      <formula>IF(RIGHT(TEXT(AI207,"0.#"),1)=".",FALSE,TRUE)</formula>
    </cfRule>
    <cfRule type="expression" dxfId="1380" priority="806">
      <formula>IF(RIGHT(TEXT(AI207,"0.#"),1)=".",TRUE,FALSE)</formula>
    </cfRule>
  </conditionalFormatting>
  <conditionalFormatting sqref="AI206">
    <cfRule type="expression" dxfId="1379" priority="803">
      <formula>IF(RIGHT(TEXT(AI206,"0.#"),1)=".",FALSE,TRUE)</formula>
    </cfRule>
    <cfRule type="expression" dxfId="1378" priority="804">
      <formula>IF(RIGHT(TEXT(AI206,"0.#"),1)=".",TRUE,FALSE)</formula>
    </cfRule>
  </conditionalFormatting>
  <conditionalFormatting sqref="AI205">
    <cfRule type="expression" dxfId="1377" priority="801">
      <formula>IF(RIGHT(TEXT(AI205,"0.#"),1)=".",FALSE,TRUE)</formula>
    </cfRule>
    <cfRule type="expression" dxfId="1376" priority="802">
      <formula>IF(RIGHT(TEXT(AI205,"0.#"),1)=".",TRUE,FALSE)</formula>
    </cfRule>
  </conditionalFormatting>
  <conditionalFormatting sqref="AM205">
    <cfRule type="expression" dxfId="1375" priority="799">
      <formula>IF(RIGHT(TEXT(AM205,"0.#"),1)=".",FALSE,TRUE)</formula>
    </cfRule>
    <cfRule type="expression" dxfId="1374" priority="800">
      <formula>IF(RIGHT(TEXT(AM205,"0.#"),1)=".",TRUE,FALSE)</formula>
    </cfRule>
  </conditionalFormatting>
  <conditionalFormatting sqref="AM206">
    <cfRule type="expression" dxfId="1373" priority="797">
      <formula>IF(RIGHT(TEXT(AM206,"0.#"),1)=".",FALSE,TRUE)</formula>
    </cfRule>
    <cfRule type="expression" dxfId="1372" priority="798">
      <formula>IF(RIGHT(TEXT(AM206,"0.#"),1)=".",TRUE,FALSE)</formula>
    </cfRule>
  </conditionalFormatting>
  <conditionalFormatting sqref="AM207">
    <cfRule type="expression" dxfId="1371" priority="795">
      <formula>IF(RIGHT(TEXT(AM207,"0.#"),1)=".",FALSE,TRUE)</formula>
    </cfRule>
    <cfRule type="expression" dxfId="1370" priority="796">
      <formula>IF(RIGHT(TEXT(AM207,"0.#"),1)=".",TRUE,FALSE)</formula>
    </cfRule>
  </conditionalFormatting>
  <conditionalFormatting sqref="AQ205:AQ207">
    <cfRule type="expression" dxfId="1369" priority="793">
      <formula>IF(RIGHT(TEXT(AQ205,"0.#"),1)=".",FALSE,TRUE)</formula>
    </cfRule>
    <cfRule type="expression" dxfId="1368" priority="794">
      <formula>IF(RIGHT(TEXT(AQ205,"0.#"),1)=".",TRUE,FALSE)</formula>
    </cfRule>
  </conditionalFormatting>
  <conditionalFormatting sqref="AU205:AU207">
    <cfRule type="expression" dxfId="1367" priority="791">
      <formula>IF(RIGHT(TEXT(AU205,"0.#"),1)=".",FALSE,TRUE)</formula>
    </cfRule>
    <cfRule type="expression" dxfId="1366" priority="792">
      <formula>IF(RIGHT(TEXT(AU205,"0.#"),1)=".",TRUE,FALSE)</formula>
    </cfRule>
  </conditionalFormatting>
  <conditionalFormatting sqref="AL409:AO428">
    <cfRule type="expression" dxfId="1365" priority="787">
      <formula>IF(AND(AL409&gt;=0, RIGHT(TEXT(AL409,"0.#"),1)&lt;&gt;"."),TRUE,FALSE)</formula>
    </cfRule>
    <cfRule type="expression" dxfId="1364" priority="788">
      <formula>IF(AND(AL409&gt;=0, RIGHT(TEXT(AL409,"0.#"),1)="."),TRUE,FALSE)</formula>
    </cfRule>
    <cfRule type="expression" dxfId="1363" priority="789">
      <formula>IF(AND(AL409&lt;0, RIGHT(TEXT(AL409,"0.#"),1)&lt;&gt;"."),TRUE,FALSE)</formula>
    </cfRule>
    <cfRule type="expression" dxfId="1362" priority="790">
      <formula>IF(AND(AL409&lt;0, RIGHT(TEXT(AL409,"0.#"),1)="."),TRUE,FALSE)</formula>
    </cfRule>
  </conditionalFormatting>
  <conditionalFormatting sqref="AL434:AO461">
    <cfRule type="expression" dxfId="1361" priority="775">
      <formula>IF(AND(AL434&gt;=0, RIGHT(TEXT(AL434,"0.#"),1)&lt;&gt;"."),TRUE,FALSE)</formula>
    </cfRule>
    <cfRule type="expression" dxfId="1360" priority="776">
      <formula>IF(AND(AL434&gt;=0, RIGHT(TEXT(AL434,"0.#"),1)="."),TRUE,FALSE)</formula>
    </cfRule>
    <cfRule type="expression" dxfId="1359" priority="777">
      <formula>IF(AND(AL434&lt;0, RIGHT(TEXT(AL434,"0.#"),1)&lt;&gt;"."),TRUE,FALSE)</formula>
    </cfRule>
    <cfRule type="expression" dxfId="1358" priority="778">
      <formula>IF(AND(AL434&lt;0, RIGHT(TEXT(AL434,"0.#"),1)="."),TRUE,FALSE)</formula>
    </cfRule>
  </conditionalFormatting>
  <conditionalFormatting sqref="AL433:AO433">
    <cfRule type="expression" dxfId="1357" priority="769">
      <formula>IF(AND(AL433&gt;=0, RIGHT(TEXT(AL433,"0.#"),1)&lt;&gt;"."),TRUE,FALSE)</formula>
    </cfRule>
    <cfRule type="expression" dxfId="1356" priority="770">
      <formula>IF(AND(AL433&gt;=0, RIGHT(TEXT(AL433,"0.#"),1)="."),TRUE,FALSE)</formula>
    </cfRule>
    <cfRule type="expression" dxfId="1355" priority="771">
      <formula>IF(AND(AL433&lt;0, RIGHT(TEXT(AL433,"0.#"),1)&lt;&gt;"."),TRUE,FALSE)</formula>
    </cfRule>
    <cfRule type="expression" dxfId="1354" priority="772">
      <formula>IF(AND(AL433&lt;0, RIGHT(TEXT(AL433,"0.#"),1)="."),TRUE,FALSE)</formula>
    </cfRule>
  </conditionalFormatting>
  <conditionalFormatting sqref="AL467:AO494">
    <cfRule type="expression" dxfId="1353" priority="763">
      <formula>IF(AND(AL467&gt;=0, RIGHT(TEXT(AL467,"0.#"),1)&lt;&gt;"."),TRUE,FALSE)</formula>
    </cfRule>
    <cfRule type="expression" dxfId="1352" priority="764">
      <formula>IF(AND(AL467&gt;=0, RIGHT(TEXT(AL467,"0.#"),1)="."),TRUE,FALSE)</formula>
    </cfRule>
    <cfRule type="expression" dxfId="1351" priority="765">
      <formula>IF(AND(AL467&lt;0, RIGHT(TEXT(AL467,"0.#"),1)&lt;&gt;"."),TRUE,FALSE)</formula>
    </cfRule>
    <cfRule type="expression" dxfId="1350" priority="766">
      <formula>IF(AND(AL467&lt;0, RIGHT(TEXT(AL467,"0.#"),1)="."),TRUE,FALSE)</formula>
    </cfRule>
  </conditionalFormatting>
  <conditionalFormatting sqref="AL465:AO466">
    <cfRule type="expression" dxfId="1349" priority="757">
      <formula>IF(AND(AL465&gt;=0, RIGHT(TEXT(AL465,"0.#"),1)&lt;&gt;"."),TRUE,FALSE)</formula>
    </cfRule>
    <cfRule type="expression" dxfId="1348" priority="758">
      <formula>IF(AND(AL465&gt;=0, RIGHT(TEXT(AL465,"0.#"),1)="."),TRUE,FALSE)</formula>
    </cfRule>
    <cfRule type="expression" dxfId="1347" priority="759">
      <formula>IF(AND(AL465&lt;0, RIGHT(TEXT(AL465,"0.#"),1)&lt;&gt;"."),TRUE,FALSE)</formula>
    </cfRule>
    <cfRule type="expression" dxfId="1346" priority="760">
      <formula>IF(AND(AL465&lt;0, RIGHT(TEXT(AL465,"0.#"),1)="."),TRUE,FALSE)</formula>
    </cfRule>
  </conditionalFormatting>
  <conditionalFormatting sqref="AL500:AO527">
    <cfRule type="expression" dxfId="1345" priority="751">
      <formula>IF(AND(AL500&gt;=0, RIGHT(TEXT(AL500,"0.#"),1)&lt;&gt;"."),TRUE,FALSE)</formula>
    </cfRule>
    <cfRule type="expression" dxfId="1344" priority="752">
      <formula>IF(AND(AL500&gt;=0, RIGHT(TEXT(AL500,"0.#"),1)="."),TRUE,FALSE)</formula>
    </cfRule>
    <cfRule type="expression" dxfId="1343" priority="753">
      <formula>IF(AND(AL500&lt;0, RIGHT(TEXT(AL500,"0.#"),1)&lt;&gt;"."),TRUE,FALSE)</formula>
    </cfRule>
    <cfRule type="expression" dxfId="1342" priority="754">
      <formula>IF(AND(AL500&lt;0, RIGHT(TEXT(AL500,"0.#"),1)="."),TRUE,FALSE)</formula>
    </cfRule>
  </conditionalFormatting>
  <conditionalFormatting sqref="AL498:AO499">
    <cfRule type="expression" dxfId="1341" priority="745">
      <formula>IF(AND(AL498&gt;=0, RIGHT(TEXT(AL498,"0.#"),1)&lt;&gt;"."),TRUE,FALSE)</formula>
    </cfRule>
    <cfRule type="expression" dxfId="1340" priority="746">
      <formula>IF(AND(AL498&gt;=0, RIGHT(TEXT(AL498,"0.#"),1)="."),TRUE,FALSE)</formula>
    </cfRule>
    <cfRule type="expression" dxfId="1339" priority="747">
      <formula>IF(AND(AL498&lt;0, RIGHT(TEXT(AL498,"0.#"),1)&lt;&gt;"."),TRUE,FALSE)</formula>
    </cfRule>
    <cfRule type="expression" dxfId="1338" priority="748">
      <formula>IF(AND(AL498&lt;0, RIGHT(TEXT(AL498,"0.#"),1)="."),TRUE,FALSE)</formula>
    </cfRule>
  </conditionalFormatting>
  <conditionalFormatting sqref="AL533:AO560">
    <cfRule type="expression" dxfId="1337" priority="739">
      <formula>IF(AND(AL533&gt;=0, RIGHT(TEXT(AL533,"0.#"),1)&lt;&gt;"."),TRUE,FALSE)</formula>
    </cfRule>
    <cfRule type="expression" dxfId="1336" priority="740">
      <formula>IF(AND(AL533&gt;=0, RIGHT(TEXT(AL533,"0.#"),1)="."),TRUE,FALSE)</formula>
    </cfRule>
    <cfRule type="expression" dxfId="1335" priority="741">
      <formula>IF(AND(AL533&lt;0, RIGHT(TEXT(AL533,"0.#"),1)&lt;&gt;"."),TRUE,FALSE)</formula>
    </cfRule>
    <cfRule type="expression" dxfId="1334" priority="742">
      <formula>IF(AND(AL533&lt;0, RIGHT(TEXT(AL533,"0.#"),1)="."),TRUE,FALSE)</formula>
    </cfRule>
  </conditionalFormatting>
  <conditionalFormatting sqref="AL531:AO532">
    <cfRule type="expression" dxfId="1333" priority="733">
      <formula>IF(AND(AL531&gt;=0, RIGHT(TEXT(AL531,"0.#"),1)&lt;&gt;"."),TRUE,FALSE)</formula>
    </cfRule>
    <cfRule type="expression" dxfId="1332" priority="734">
      <formula>IF(AND(AL531&gt;=0, RIGHT(TEXT(AL531,"0.#"),1)="."),TRUE,FALSE)</formula>
    </cfRule>
    <cfRule type="expression" dxfId="1331" priority="735">
      <formula>IF(AND(AL531&lt;0, RIGHT(TEXT(AL531,"0.#"),1)&lt;&gt;"."),TRUE,FALSE)</formula>
    </cfRule>
    <cfRule type="expression" dxfId="1330" priority="736">
      <formula>IF(AND(AL531&lt;0, RIGHT(TEXT(AL531,"0.#"),1)="."),TRUE,FALSE)</formula>
    </cfRule>
  </conditionalFormatting>
  <conditionalFormatting sqref="Y531:Y532">
    <cfRule type="expression" dxfId="1329" priority="731">
      <formula>IF(RIGHT(TEXT(Y531,"0.#"),1)=".",FALSE,TRUE)</formula>
    </cfRule>
    <cfRule type="expression" dxfId="1328" priority="732">
      <formula>IF(RIGHT(TEXT(Y531,"0.#"),1)=".",TRUE,FALSE)</formula>
    </cfRule>
  </conditionalFormatting>
  <conditionalFormatting sqref="AL566:AO593">
    <cfRule type="expression" dxfId="1327" priority="727">
      <formula>IF(AND(AL566&gt;=0, RIGHT(TEXT(AL566,"0.#"),1)&lt;&gt;"."),TRUE,FALSE)</formula>
    </cfRule>
    <cfRule type="expression" dxfId="1326" priority="728">
      <formula>IF(AND(AL566&gt;=0, RIGHT(TEXT(AL566,"0.#"),1)="."),TRUE,FALSE)</formula>
    </cfRule>
    <cfRule type="expression" dxfId="1325" priority="729">
      <formula>IF(AND(AL566&lt;0, RIGHT(TEXT(AL566,"0.#"),1)&lt;&gt;"."),TRUE,FALSE)</formula>
    </cfRule>
    <cfRule type="expression" dxfId="1324" priority="730">
      <formula>IF(AND(AL566&lt;0, RIGHT(TEXT(AL566,"0.#"),1)="."),TRUE,FALSE)</formula>
    </cfRule>
  </conditionalFormatting>
  <conditionalFormatting sqref="Y566:Y593">
    <cfRule type="expression" dxfId="1323" priority="725">
      <formula>IF(RIGHT(TEXT(Y566,"0.#"),1)=".",FALSE,TRUE)</formula>
    </cfRule>
    <cfRule type="expression" dxfId="1322" priority="726">
      <formula>IF(RIGHT(TEXT(Y566,"0.#"),1)=".",TRUE,FALSE)</formula>
    </cfRule>
  </conditionalFormatting>
  <conditionalFormatting sqref="AL564:AO565">
    <cfRule type="expression" dxfId="1321" priority="721">
      <formula>IF(AND(AL564&gt;=0, RIGHT(TEXT(AL564,"0.#"),1)&lt;&gt;"."),TRUE,FALSE)</formula>
    </cfRule>
    <cfRule type="expression" dxfId="1320" priority="722">
      <formula>IF(AND(AL564&gt;=0, RIGHT(TEXT(AL564,"0.#"),1)="."),TRUE,FALSE)</formula>
    </cfRule>
    <cfRule type="expression" dxfId="1319" priority="723">
      <formula>IF(AND(AL564&lt;0, RIGHT(TEXT(AL564,"0.#"),1)&lt;&gt;"."),TRUE,FALSE)</formula>
    </cfRule>
    <cfRule type="expression" dxfId="1318" priority="724">
      <formula>IF(AND(AL564&lt;0, RIGHT(TEXT(AL564,"0.#"),1)="."),TRUE,FALSE)</formula>
    </cfRule>
  </conditionalFormatting>
  <conditionalFormatting sqref="Y564:Y565">
    <cfRule type="expression" dxfId="1317" priority="719">
      <formula>IF(RIGHT(TEXT(Y564,"0.#"),1)=".",FALSE,TRUE)</formula>
    </cfRule>
    <cfRule type="expression" dxfId="1316" priority="720">
      <formula>IF(RIGHT(TEXT(Y564,"0.#"),1)=".",TRUE,FALSE)</formula>
    </cfRule>
  </conditionalFormatting>
  <conditionalFormatting sqref="AL599:AO626">
    <cfRule type="expression" dxfId="1315" priority="715">
      <formula>IF(AND(AL599&gt;=0, RIGHT(TEXT(AL599,"0.#"),1)&lt;&gt;"."),TRUE,FALSE)</formula>
    </cfRule>
    <cfRule type="expression" dxfId="1314" priority="716">
      <formula>IF(AND(AL599&gt;=0, RIGHT(TEXT(AL599,"0.#"),1)="."),TRUE,FALSE)</formula>
    </cfRule>
    <cfRule type="expression" dxfId="1313" priority="717">
      <formula>IF(AND(AL599&lt;0, RIGHT(TEXT(AL599,"0.#"),1)&lt;&gt;"."),TRUE,FALSE)</formula>
    </cfRule>
    <cfRule type="expression" dxfId="1312" priority="718">
      <formula>IF(AND(AL599&lt;0, RIGHT(TEXT(AL599,"0.#"),1)="."),TRUE,FALSE)</formula>
    </cfRule>
  </conditionalFormatting>
  <conditionalFormatting sqref="Y599:Y626">
    <cfRule type="expression" dxfId="1311" priority="713">
      <formula>IF(RIGHT(TEXT(Y599,"0.#"),1)=".",FALSE,TRUE)</formula>
    </cfRule>
    <cfRule type="expression" dxfId="1310" priority="714">
      <formula>IF(RIGHT(TEXT(Y599,"0.#"),1)=".",TRUE,FALSE)</formula>
    </cfRule>
  </conditionalFormatting>
  <conditionalFormatting sqref="AL597:AO598">
    <cfRule type="expression" dxfId="1309" priority="709">
      <formula>IF(AND(AL597&gt;=0, RIGHT(TEXT(AL597,"0.#"),1)&lt;&gt;"."),TRUE,FALSE)</formula>
    </cfRule>
    <cfRule type="expression" dxfId="1308" priority="710">
      <formula>IF(AND(AL597&gt;=0, RIGHT(TEXT(AL597,"0.#"),1)="."),TRUE,FALSE)</formula>
    </cfRule>
    <cfRule type="expression" dxfId="1307" priority="711">
      <formula>IF(AND(AL597&lt;0, RIGHT(TEXT(AL597,"0.#"),1)&lt;&gt;"."),TRUE,FALSE)</formula>
    </cfRule>
    <cfRule type="expression" dxfId="1306" priority="712">
      <formula>IF(AND(AL597&lt;0, RIGHT(TEXT(AL597,"0.#"),1)="."),TRUE,FALSE)</formula>
    </cfRule>
  </conditionalFormatting>
  <conditionalFormatting sqref="Y597:Y598">
    <cfRule type="expression" dxfId="1305" priority="707">
      <formula>IF(RIGHT(TEXT(Y597,"0.#"),1)=".",FALSE,TRUE)</formula>
    </cfRule>
    <cfRule type="expression" dxfId="1304" priority="708">
      <formula>IF(RIGHT(TEXT(Y597,"0.#"),1)=".",TRUE,FALSE)</formula>
    </cfRule>
  </conditionalFormatting>
  <conditionalFormatting sqref="AU33">
    <cfRule type="expression" dxfId="1303" priority="703">
      <formula>IF(RIGHT(TEXT(AU33,"0.#"),1)=".",FALSE,TRUE)</formula>
    </cfRule>
    <cfRule type="expression" dxfId="1302" priority="704">
      <formula>IF(RIGHT(TEXT(AU33,"0.#"),1)=".",TRUE,FALSE)</formula>
    </cfRule>
  </conditionalFormatting>
  <conditionalFormatting sqref="AU32">
    <cfRule type="expression" dxfId="1301" priority="705">
      <formula>IF(RIGHT(TEXT(AU32,"0.#"),1)=".",FALSE,TRUE)</formula>
    </cfRule>
    <cfRule type="expression" dxfId="1300" priority="706">
      <formula>IF(RIGHT(TEXT(AU32,"0.#"),1)=".",TRUE,FALSE)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AM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L366:AO366">
    <cfRule type="expression" dxfId="725" priority="23">
      <formula>IF(AND(AL366&gt;=0, RIGHT(TEXT(AL366,"0.#"),1)&lt;&gt;"."),TRUE,FALSE)</formula>
    </cfRule>
    <cfRule type="expression" dxfId="724" priority="24">
      <formula>IF(AND(AL366&gt;=0, RIGHT(TEXT(AL366,"0.#"),1)="."),TRUE,FALSE)</formula>
    </cfRule>
    <cfRule type="expression" dxfId="723" priority="25">
      <formula>IF(AND(AL366&lt;0, RIGHT(TEXT(AL366,"0.#"),1)&lt;&gt;"."),TRUE,FALSE)</formula>
    </cfRule>
    <cfRule type="expression" dxfId="722" priority="26">
      <formula>IF(AND(AL366&lt;0, RIGHT(TEXT(AL366,"0.#"),1)="."),TRUE,FALSE)</formula>
    </cfRule>
  </conditionalFormatting>
  <conditionalFormatting sqref="Y366">
    <cfRule type="expression" dxfId="721" priority="21">
      <formula>IF(RIGHT(TEXT(Y366,"0.#"),1)=".",FALSE,TRUE)</formula>
    </cfRule>
    <cfRule type="expression" dxfId="720" priority="22">
      <formula>IF(RIGHT(TEXT(Y366,"0.#"),1)=".",TRUE,FALSE)</formula>
    </cfRule>
  </conditionalFormatting>
  <conditionalFormatting sqref="Y401:Y408">
    <cfRule type="expression" dxfId="719" priority="19">
      <formula>IF(RIGHT(TEXT(Y401,"0.#"),1)=".",FALSE,TRUE)</formula>
    </cfRule>
    <cfRule type="expression" dxfId="718" priority="20">
      <formula>IF(RIGHT(TEXT(Y401,"0.#"),1)=".",TRUE,FALSE)</formula>
    </cfRule>
  </conditionalFormatting>
  <conditionalFormatting sqref="Y399:Y400">
    <cfRule type="expression" dxfId="717" priority="13">
      <formula>IF(RIGHT(TEXT(Y399,"0.#"),1)=".",FALSE,TRUE)</formula>
    </cfRule>
    <cfRule type="expression" dxfId="716" priority="14">
      <formula>IF(RIGHT(TEXT(Y399,"0.#"),1)=".",TRUE,FALSE)</formula>
    </cfRule>
  </conditionalFormatting>
  <conditionalFormatting sqref="AL399:AO399">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AL400:AO408">
    <cfRule type="expression" dxfId="711" priority="9">
      <formula>IF(AND(AL400&gt;=0, RIGHT(TEXT(AL400,"0.#"),1)&lt;&gt;"."),TRUE,FALSE)</formula>
    </cfRule>
    <cfRule type="expression" dxfId="710" priority="10">
      <formula>IF(AND(AL400&gt;=0, RIGHT(TEXT(AL400,"0.#"),1)="."),TRUE,FALSE)</formula>
    </cfRule>
    <cfRule type="expression" dxfId="709" priority="11">
      <formula>IF(AND(AL400&lt;0, RIGHT(TEXT(AL400,"0.#"),1)&lt;&gt;"."),TRUE,FALSE)</formula>
    </cfRule>
    <cfRule type="expression" dxfId="708" priority="12">
      <formula>IF(AND(AL400&lt;0, RIGHT(TEXT(AL400,"0.#"),1)="."),TRUE,FALSE)</formula>
    </cfRule>
  </conditionalFormatting>
  <conditionalFormatting sqref="Y432">
    <cfRule type="expression" dxfId="707" priority="3">
      <formula>IF(RIGHT(TEXT(Y432,"0.#"),1)=".",FALSE,TRUE)</formula>
    </cfRule>
    <cfRule type="expression" dxfId="706" priority="4">
      <formula>IF(RIGHT(TEXT(Y432,"0.#"),1)=".",TRUE,FALSE)</formula>
    </cfRule>
  </conditionalFormatting>
  <conditionalFormatting sqref="AL432:AO432">
    <cfRule type="expression" dxfId="705" priority="5">
      <formula>IF(AND(AL432&gt;=0, RIGHT(TEXT(AL432,"0.#"),1)&lt;&gt;"."),TRUE,FALSE)</formula>
    </cfRule>
    <cfRule type="expression" dxfId="704" priority="6">
      <formula>IF(AND(AL432&gt;=0, RIGHT(TEXT(AL432,"0.#"),1)="."),TRUE,FALSE)</formula>
    </cfRule>
    <cfRule type="expression" dxfId="703" priority="7">
      <formula>IF(AND(AL432&lt;0, RIGHT(TEXT(AL432,"0.#"),1)&lt;&gt;"."),TRUE,FALSE)</formula>
    </cfRule>
    <cfRule type="expression" dxfId="702" priority="8">
      <formula>IF(AND(AL432&lt;0, RIGHT(TEXT(AL432,"0.#"),1)="."),TRUE,FALSE)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63" max="49" man="1"/>
    <brk id="225" max="49" man="1"/>
    <brk id="248" max="49" man="1"/>
    <brk id="306" max="49" man="1"/>
    <brk id="42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t="s">
        <v>695</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695</v>
      </c>
      <c r="R4" s="13" t="str">
        <f t="shared" si="3"/>
        <v>補助</v>
      </c>
      <c r="S4" s="13" t="str">
        <f t="shared" si="4"/>
        <v>直接実施、補助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684</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689" t="s">
        <v>314</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369</v>
      </c>
      <c r="AF2" s="929"/>
      <c r="AG2" s="929"/>
      <c r="AH2" s="128"/>
      <c r="AI2" s="929" t="s">
        <v>465</v>
      </c>
      <c r="AJ2" s="929"/>
      <c r="AK2" s="929"/>
      <c r="AL2" s="128"/>
      <c r="AM2" s="929" t="s">
        <v>466</v>
      </c>
      <c r="AN2" s="929"/>
      <c r="AO2" s="929"/>
      <c r="AP2" s="128"/>
      <c r="AQ2" s="135" t="s">
        <v>223</v>
      </c>
      <c r="AR2" s="136"/>
      <c r="AS2" s="136"/>
      <c r="AT2" s="137"/>
      <c r="AU2" s="138" t="s">
        <v>129</v>
      </c>
      <c r="AV2" s="138"/>
      <c r="AW2" s="138"/>
      <c r="AX2" s="139"/>
      <c r="AY2" s="34">
        <f>COUNTA($G$4)</f>
        <v>0</v>
      </c>
    </row>
    <row r="3" spans="1:51" ht="18.75" customHeight="1">
      <c r="A3" s="689"/>
      <c r="B3" s="690"/>
      <c r="C3" s="690"/>
      <c r="D3" s="690"/>
      <c r="E3" s="690"/>
      <c r="F3" s="691"/>
      <c r="G3" s="171"/>
      <c r="H3" s="123"/>
      <c r="I3" s="123"/>
      <c r="J3" s="123"/>
      <c r="K3" s="123"/>
      <c r="L3" s="123"/>
      <c r="M3" s="123"/>
      <c r="N3" s="123"/>
      <c r="O3" s="124"/>
      <c r="P3" s="122"/>
      <c r="Q3" s="123"/>
      <c r="R3" s="123"/>
      <c r="S3" s="123"/>
      <c r="T3" s="123"/>
      <c r="U3" s="123"/>
      <c r="V3" s="123"/>
      <c r="W3" s="123"/>
      <c r="X3" s="124"/>
      <c r="Y3" s="937"/>
      <c r="Z3" s="938"/>
      <c r="AA3" s="939"/>
      <c r="AB3" s="943"/>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c r="A4" s="692"/>
      <c r="B4" s="690"/>
      <c r="C4" s="690"/>
      <c r="D4" s="690"/>
      <c r="E4" s="690"/>
      <c r="F4" s="691"/>
      <c r="G4" s="193"/>
      <c r="H4" s="947"/>
      <c r="I4" s="947"/>
      <c r="J4" s="947"/>
      <c r="K4" s="947"/>
      <c r="L4" s="947"/>
      <c r="M4" s="947"/>
      <c r="N4" s="947"/>
      <c r="O4" s="948"/>
      <c r="P4" s="146"/>
      <c r="Q4" s="657"/>
      <c r="R4" s="657"/>
      <c r="S4" s="657"/>
      <c r="T4" s="657"/>
      <c r="U4" s="657"/>
      <c r="V4" s="657"/>
      <c r="W4" s="657"/>
      <c r="X4" s="658"/>
      <c r="Y4" s="933" t="s">
        <v>12</v>
      </c>
      <c r="Z4" s="934"/>
      <c r="AA4" s="935"/>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3"/>
      <c r="B5" s="694"/>
      <c r="C5" s="694"/>
      <c r="D5" s="694"/>
      <c r="E5" s="694"/>
      <c r="F5" s="695"/>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3"/>
      <c r="B6" s="694"/>
      <c r="C6" s="694"/>
      <c r="D6" s="694"/>
      <c r="E6" s="694"/>
      <c r="F6" s="695"/>
      <c r="G6" s="952"/>
      <c r="H6" s="953"/>
      <c r="I6" s="953"/>
      <c r="J6" s="953"/>
      <c r="K6" s="953"/>
      <c r="L6" s="953"/>
      <c r="M6" s="953"/>
      <c r="N6" s="953"/>
      <c r="O6" s="954"/>
      <c r="P6" s="660"/>
      <c r="Q6" s="660"/>
      <c r="R6" s="660"/>
      <c r="S6" s="660"/>
      <c r="T6" s="660"/>
      <c r="U6" s="660"/>
      <c r="V6" s="660"/>
      <c r="W6" s="660"/>
      <c r="X6" s="661"/>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9" t="s">
        <v>341</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9" t="s">
        <v>314</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369</v>
      </c>
      <c r="AF9" s="929"/>
      <c r="AG9" s="929"/>
      <c r="AH9" s="128"/>
      <c r="AI9" s="929" t="s">
        <v>465</v>
      </c>
      <c r="AJ9" s="929"/>
      <c r="AK9" s="929"/>
      <c r="AL9" s="128"/>
      <c r="AM9" s="929" t="s">
        <v>466</v>
      </c>
      <c r="AN9" s="929"/>
      <c r="AO9" s="929"/>
      <c r="AP9" s="128"/>
      <c r="AQ9" s="135" t="s">
        <v>223</v>
      </c>
      <c r="AR9" s="136"/>
      <c r="AS9" s="136"/>
      <c r="AT9" s="137"/>
      <c r="AU9" s="138" t="s">
        <v>129</v>
      </c>
      <c r="AV9" s="138"/>
      <c r="AW9" s="138"/>
      <c r="AX9" s="139"/>
      <c r="AY9" s="34">
        <f>COUNTA($G$11)</f>
        <v>0</v>
      </c>
    </row>
    <row r="10" spans="1:51" ht="18.75" customHeight="1">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7"/>
      <c r="Z10" s="938"/>
      <c r="AA10" s="939"/>
      <c r="AB10" s="943"/>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c r="A11" s="692"/>
      <c r="B11" s="690"/>
      <c r="C11" s="690"/>
      <c r="D11" s="690"/>
      <c r="E11" s="690"/>
      <c r="F11" s="691"/>
      <c r="G11" s="193"/>
      <c r="H11" s="947"/>
      <c r="I11" s="947"/>
      <c r="J11" s="947"/>
      <c r="K11" s="947"/>
      <c r="L11" s="947"/>
      <c r="M11" s="947"/>
      <c r="N11" s="947"/>
      <c r="O11" s="948"/>
      <c r="P11" s="146"/>
      <c r="Q11" s="657"/>
      <c r="R11" s="657"/>
      <c r="S11" s="657"/>
      <c r="T11" s="657"/>
      <c r="U11" s="657"/>
      <c r="V11" s="657"/>
      <c r="W11" s="657"/>
      <c r="X11" s="658"/>
      <c r="Y11" s="933" t="s">
        <v>12</v>
      </c>
      <c r="Z11" s="934"/>
      <c r="AA11" s="935"/>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3"/>
      <c r="B12" s="694"/>
      <c r="C12" s="694"/>
      <c r="D12" s="694"/>
      <c r="E12" s="694"/>
      <c r="F12" s="695"/>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4"/>
      <c r="B13" s="945"/>
      <c r="C13" s="945"/>
      <c r="D13" s="945"/>
      <c r="E13" s="945"/>
      <c r="F13" s="946"/>
      <c r="G13" s="952"/>
      <c r="H13" s="953"/>
      <c r="I13" s="953"/>
      <c r="J13" s="953"/>
      <c r="K13" s="953"/>
      <c r="L13" s="953"/>
      <c r="M13" s="953"/>
      <c r="N13" s="953"/>
      <c r="O13" s="954"/>
      <c r="P13" s="660"/>
      <c r="Q13" s="660"/>
      <c r="R13" s="660"/>
      <c r="S13" s="660"/>
      <c r="T13" s="660"/>
      <c r="U13" s="660"/>
      <c r="V13" s="660"/>
      <c r="W13" s="660"/>
      <c r="X13" s="661"/>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9" t="s">
        <v>341</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9" t="s">
        <v>314</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369</v>
      </c>
      <c r="AF16" s="929"/>
      <c r="AG16" s="929"/>
      <c r="AH16" s="128"/>
      <c r="AI16" s="929" t="s">
        <v>465</v>
      </c>
      <c r="AJ16" s="929"/>
      <c r="AK16" s="929"/>
      <c r="AL16" s="128"/>
      <c r="AM16" s="929" t="s">
        <v>466</v>
      </c>
      <c r="AN16" s="929"/>
      <c r="AO16" s="929"/>
      <c r="AP16" s="128"/>
      <c r="AQ16" s="135" t="s">
        <v>223</v>
      </c>
      <c r="AR16" s="136"/>
      <c r="AS16" s="136"/>
      <c r="AT16" s="137"/>
      <c r="AU16" s="138" t="s">
        <v>129</v>
      </c>
      <c r="AV16" s="138"/>
      <c r="AW16" s="138"/>
      <c r="AX16" s="139"/>
      <c r="AY16" s="34">
        <f>COUNTA($G$18)</f>
        <v>0</v>
      </c>
    </row>
    <row r="17" spans="1:51" ht="18.75" customHeight="1">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7"/>
      <c r="Z17" s="938"/>
      <c r="AA17" s="939"/>
      <c r="AB17" s="943"/>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c r="A18" s="692"/>
      <c r="B18" s="690"/>
      <c r="C18" s="690"/>
      <c r="D18" s="690"/>
      <c r="E18" s="690"/>
      <c r="F18" s="691"/>
      <c r="G18" s="193"/>
      <c r="H18" s="947"/>
      <c r="I18" s="947"/>
      <c r="J18" s="947"/>
      <c r="K18" s="947"/>
      <c r="L18" s="947"/>
      <c r="M18" s="947"/>
      <c r="N18" s="947"/>
      <c r="O18" s="948"/>
      <c r="P18" s="146"/>
      <c r="Q18" s="657"/>
      <c r="R18" s="657"/>
      <c r="S18" s="657"/>
      <c r="T18" s="657"/>
      <c r="U18" s="657"/>
      <c r="V18" s="657"/>
      <c r="W18" s="657"/>
      <c r="X18" s="658"/>
      <c r="Y18" s="933" t="s">
        <v>12</v>
      </c>
      <c r="Z18" s="934"/>
      <c r="AA18" s="935"/>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3"/>
      <c r="B19" s="694"/>
      <c r="C19" s="694"/>
      <c r="D19" s="694"/>
      <c r="E19" s="694"/>
      <c r="F19" s="695"/>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4"/>
      <c r="B20" s="945"/>
      <c r="C20" s="945"/>
      <c r="D20" s="945"/>
      <c r="E20" s="945"/>
      <c r="F20" s="946"/>
      <c r="G20" s="952"/>
      <c r="H20" s="953"/>
      <c r="I20" s="953"/>
      <c r="J20" s="953"/>
      <c r="K20" s="953"/>
      <c r="L20" s="953"/>
      <c r="M20" s="953"/>
      <c r="N20" s="953"/>
      <c r="O20" s="954"/>
      <c r="P20" s="660"/>
      <c r="Q20" s="660"/>
      <c r="R20" s="660"/>
      <c r="S20" s="660"/>
      <c r="T20" s="660"/>
      <c r="U20" s="660"/>
      <c r="V20" s="660"/>
      <c r="W20" s="660"/>
      <c r="X20" s="661"/>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9" t="s">
        <v>341</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9" t="s">
        <v>314</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369</v>
      </c>
      <c r="AF23" s="929"/>
      <c r="AG23" s="929"/>
      <c r="AH23" s="128"/>
      <c r="AI23" s="929" t="s">
        <v>465</v>
      </c>
      <c r="AJ23" s="929"/>
      <c r="AK23" s="929"/>
      <c r="AL23" s="128"/>
      <c r="AM23" s="929" t="s">
        <v>466</v>
      </c>
      <c r="AN23" s="929"/>
      <c r="AO23" s="929"/>
      <c r="AP23" s="128"/>
      <c r="AQ23" s="135" t="s">
        <v>223</v>
      </c>
      <c r="AR23" s="136"/>
      <c r="AS23" s="136"/>
      <c r="AT23" s="137"/>
      <c r="AU23" s="138" t="s">
        <v>129</v>
      </c>
      <c r="AV23" s="138"/>
      <c r="AW23" s="138"/>
      <c r="AX23" s="139"/>
      <c r="AY23" s="34">
        <f>COUNTA($G$25)</f>
        <v>0</v>
      </c>
    </row>
    <row r="24" spans="1:51" ht="18.75" customHeight="1">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7"/>
      <c r="Z24" s="938"/>
      <c r="AA24" s="939"/>
      <c r="AB24" s="943"/>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c r="A25" s="692"/>
      <c r="B25" s="690"/>
      <c r="C25" s="690"/>
      <c r="D25" s="690"/>
      <c r="E25" s="690"/>
      <c r="F25" s="691"/>
      <c r="G25" s="193"/>
      <c r="H25" s="947"/>
      <c r="I25" s="947"/>
      <c r="J25" s="947"/>
      <c r="K25" s="947"/>
      <c r="L25" s="947"/>
      <c r="M25" s="947"/>
      <c r="N25" s="947"/>
      <c r="O25" s="948"/>
      <c r="P25" s="146"/>
      <c r="Q25" s="657"/>
      <c r="R25" s="657"/>
      <c r="S25" s="657"/>
      <c r="T25" s="657"/>
      <c r="U25" s="657"/>
      <c r="V25" s="657"/>
      <c r="W25" s="657"/>
      <c r="X25" s="658"/>
      <c r="Y25" s="933" t="s">
        <v>12</v>
      </c>
      <c r="Z25" s="934"/>
      <c r="AA25" s="935"/>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3"/>
      <c r="B26" s="694"/>
      <c r="C26" s="694"/>
      <c r="D26" s="694"/>
      <c r="E26" s="694"/>
      <c r="F26" s="695"/>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4"/>
      <c r="B27" s="945"/>
      <c r="C27" s="945"/>
      <c r="D27" s="945"/>
      <c r="E27" s="945"/>
      <c r="F27" s="946"/>
      <c r="G27" s="952"/>
      <c r="H27" s="953"/>
      <c r="I27" s="953"/>
      <c r="J27" s="953"/>
      <c r="K27" s="953"/>
      <c r="L27" s="953"/>
      <c r="M27" s="953"/>
      <c r="N27" s="953"/>
      <c r="O27" s="954"/>
      <c r="P27" s="660"/>
      <c r="Q27" s="660"/>
      <c r="R27" s="660"/>
      <c r="S27" s="660"/>
      <c r="T27" s="660"/>
      <c r="U27" s="660"/>
      <c r="V27" s="660"/>
      <c r="W27" s="660"/>
      <c r="X27" s="661"/>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9" t="s">
        <v>341</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9" t="s">
        <v>314</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369</v>
      </c>
      <c r="AF30" s="929"/>
      <c r="AG30" s="929"/>
      <c r="AH30" s="128"/>
      <c r="AI30" s="929" t="s">
        <v>465</v>
      </c>
      <c r="AJ30" s="929"/>
      <c r="AK30" s="929"/>
      <c r="AL30" s="128"/>
      <c r="AM30" s="929" t="s">
        <v>466</v>
      </c>
      <c r="AN30" s="929"/>
      <c r="AO30" s="929"/>
      <c r="AP30" s="128"/>
      <c r="AQ30" s="135" t="s">
        <v>223</v>
      </c>
      <c r="AR30" s="136"/>
      <c r="AS30" s="136"/>
      <c r="AT30" s="137"/>
      <c r="AU30" s="138" t="s">
        <v>129</v>
      </c>
      <c r="AV30" s="138"/>
      <c r="AW30" s="138"/>
      <c r="AX30" s="139"/>
      <c r="AY30" s="34">
        <f>COUNTA($G$32)</f>
        <v>0</v>
      </c>
    </row>
    <row r="31" spans="1:51" ht="18.75" customHeight="1">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7"/>
      <c r="Z31" s="938"/>
      <c r="AA31" s="939"/>
      <c r="AB31" s="943"/>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c r="A32" s="692"/>
      <c r="B32" s="690"/>
      <c r="C32" s="690"/>
      <c r="D32" s="690"/>
      <c r="E32" s="690"/>
      <c r="F32" s="691"/>
      <c r="G32" s="193"/>
      <c r="H32" s="947"/>
      <c r="I32" s="947"/>
      <c r="J32" s="947"/>
      <c r="K32" s="947"/>
      <c r="L32" s="947"/>
      <c r="M32" s="947"/>
      <c r="N32" s="947"/>
      <c r="O32" s="948"/>
      <c r="P32" s="146"/>
      <c r="Q32" s="657"/>
      <c r="R32" s="657"/>
      <c r="S32" s="657"/>
      <c r="T32" s="657"/>
      <c r="U32" s="657"/>
      <c r="V32" s="657"/>
      <c r="W32" s="657"/>
      <c r="X32" s="658"/>
      <c r="Y32" s="933" t="s">
        <v>12</v>
      </c>
      <c r="Z32" s="934"/>
      <c r="AA32" s="935"/>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3"/>
      <c r="B33" s="694"/>
      <c r="C33" s="694"/>
      <c r="D33" s="694"/>
      <c r="E33" s="694"/>
      <c r="F33" s="695"/>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4"/>
      <c r="B34" s="945"/>
      <c r="C34" s="945"/>
      <c r="D34" s="945"/>
      <c r="E34" s="945"/>
      <c r="F34" s="946"/>
      <c r="G34" s="952"/>
      <c r="H34" s="953"/>
      <c r="I34" s="953"/>
      <c r="J34" s="953"/>
      <c r="K34" s="953"/>
      <c r="L34" s="953"/>
      <c r="M34" s="953"/>
      <c r="N34" s="953"/>
      <c r="O34" s="954"/>
      <c r="P34" s="660"/>
      <c r="Q34" s="660"/>
      <c r="R34" s="660"/>
      <c r="S34" s="660"/>
      <c r="T34" s="660"/>
      <c r="U34" s="660"/>
      <c r="V34" s="660"/>
      <c r="W34" s="660"/>
      <c r="X34" s="661"/>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9" t="s">
        <v>341</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9" t="s">
        <v>314</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369</v>
      </c>
      <c r="AF37" s="929"/>
      <c r="AG37" s="929"/>
      <c r="AH37" s="128"/>
      <c r="AI37" s="929" t="s">
        <v>465</v>
      </c>
      <c r="AJ37" s="929"/>
      <c r="AK37" s="929"/>
      <c r="AL37" s="128"/>
      <c r="AM37" s="929" t="s">
        <v>466</v>
      </c>
      <c r="AN37" s="929"/>
      <c r="AO37" s="929"/>
      <c r="AP37" s="128"/>
      <c r="AQ37" s="135" t="s">
        <v>223</v>
      </c>
      <c r="AR37" s="136"/>
      <c r="AS37" s="136"/>
      <c r="AT37" s="137"/>
      <c r="AU37" s="138" t="s">
        <v>129</v>
      </c>
      <c r="AV37" s="138"/>
      <c r="AW37" s="138"/>
      <c r="AX37" s="139"/>
      <c r="AY37" s="34">
        <f>COUNTA($G$39)</f>
        <v>0</v>
      </c>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7"/>
      <c r="Z38" s="938"/>
      <c r="AA38" s="939"/>
      <c r="AB38" s="943"/>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c r="A39" s="692"/>
      <c r="B39" s="690"/>
      <c r="C39" s="690"/>
      <c r="D39" s="690"/>
      <c r="E39" s="690"/>
      <c r="F39" s="691"/>
      <c r="G39" s="193"/>
      <c r="H39" s="947"/>
      <c r="I39" s="947"/>
      <c r="J39" s="947"/>
      <c r="K39" s="947"/>
      <c r="L39" s="947"/>
      <c r="M39" s="947"/>
      <c r="N39" s="947"/>
      <c r="O39" s="948"/>
      <c r="P39" s="146"/>
      <c r="Q39" s="657"/>
      <c r="R39" s="657"/>
      <c r="S39" s="657"/>
      <c r="T39" s="657"/>
      <c r="U39" s="657"/>
      <c r="V39" s="657"/>
      <c r="W39" s="657"/>
      <c r="X39" s="658"/>
      <c r="Y39" s="933" t="s">
        <v>12</v>
      </c>
      <c r="Z39" s="934"/>
      <c r="AA39" s="935"/>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3"/>
      <c r="B40" s="694"/>
      <c r="C40" s="694"/>
      <c r="D40" s="694"/>
      <c r="E40" s="694"/>
      <c r="F40" s="695"/>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4"/>
      <c r="B41" s="945"/>
      <c r="C41" s="945"/>
      <c r="D41" s="945"/>
      <c r="E41" s="945"/>
      <c r="F41" s="946"/>
      <c r="G41" s="952"/>
      <c r="H41" s="953"/>
      <c r="I41" s="953"/>
      <c r="J41" s="953"/>
      <c r="K41" s="953"/>
      <c r="L41" s="953"/>
      <c r="M41" s="953"/>
      <c r="N41" s="953"/>
      <c r="O41" s="954"/>
      <c r="P41" s="660"/>
      <c r="Q41" s="660"/>
      <c r="R41" s="660"/>
      <c r="S41" s="660"/>
      <c r="T41" s="660"/>
      <c r="U41" s="660"/>
      <c r="V41" s="660"/>
      <c r="W41" s="660"/>
      <c r="X41" s="661"/>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9" t="s">
        <v>341</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9" t="s">
        <v>314</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369</v>
      </c>
      <c r="AF44" s="929"/>
      <c r="AG44" s="929"/>
      <c r="AH44" s="128"/>
      <c r="AI44" s="929" t="s">
        <v>465</v>
      </c>
      <c r="AJ44" s="929"/>
      <c r="AK44" s="929"/>
      <c r="AL44" s="128"/>
      <c r="AM44" s="929" t="s">
        <v>466</v>
      </c>
      <c r="AN44" s="929"/>
      <c r="AO44" s="929"/>
      <c r="AP44" s="128"/>
      <c r="AQ44" s="135" t="s">
        <v>223</v>
      </c>
      <c r="AR44" s="136"/>
      <c r="AS44" s="136"/>
      <c r="AT44" s="137"/>
      <c r="AU44" s="138" t="s">
        <v>129</v>
      </c>
      <c r="AV44" s="138"/>
      <c r="AW44" s="138"/>
      <c r="AX44" s="139"/>
      <c r="AY44" s="34">
        <f>COUNTA($G$46)</f>
        <v>0</v>
      </c>
    </row>
    <row r="45" spans="1:51" ht="18.75" customHeight="1">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7"/>
      <c r="Z45" s="938"/>
      <c r="AA45" s="939"/>
      <c r="AB45" s="943"/>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c r="A46" s="692"/>
      <c r="B46" s="690"/>
      <c r="C46" s="690"/>
      <c r="D46" s="690"/>
      <c r="E46" s="690"/>
      <c r="F46" s="691"/>
      <c r="G46" s="193"/>
      <c r="H46" s="947"/>
      <c r="I46" s="947"/>
      <c r="J46" s="947"/>
      <c r="K46" s="947"/>
      <c r="L46" s="947"/>
      <c r="M46" s="947"/>
      <c r="N46" s="947"/>
      <c r="O46" s="948"/>
      <c r="P46" s="146"/>
      <c r="Q46" s="657"/>
      <c r="R46" s="657"/>
      <c r="S46" s="657"/>
      <c r="T46" s="657"/>
      <c r="U46" s="657"/>
      <c r="V46" s="657"/>
      <c r="W46" s="657"/>
      <c r="X46" s="658"/>
      <c r="Y46" s="933" t="s">
        <v>12</v>
      </c>
      <c r="Z46" s="934"/>
      <c r="AA46" s="935"/>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3"/>
      <c r="B47" s="694"/>
      <c r="C47" s="694"/>
      <c r="D47" s="694"/>
      <c r="E47" s="694"/>
      <c r="F47" s="695"/>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4"/>
      <c r="B48" s="945"/>
      <c r="C48" s="945"/>
      <c r="D48" s="945"/>
      <c r="E48" s="945"/>
      <c r="F48" s="946"/>
      <c r="G48" s="952"/>
      <c r="H48" s="953"/>
      <c r="I48" s="953"/>
      <c r="J48" s="953"/>
      <c r="K48" s="953"/>
      <c r="L48" s="953"/>
      <c r="M48" s="953"/>
      <c r="N48" s="953"/>
      <c r="O48" s="954"/>
      <c r="P48" s="660"/>
      <c r="Q48" s="660"/>
      <c r="R48" s="660"/>
      <c r="S48" s="660"/>
      <c r="T48" s="660"/>
      <c r="U48" s="660"/>
      <c r="V48" s="660"/>
      <c r="W48" s="660"/>
      <c r="X48" s="661"/>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9" t="s">
        <v>341</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9" t="s">
        <v>314</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369</v>
      </c>
      <c r="AF51" s="929"/>
      <c r="AG51" s="929"/>
      <c r="AH51" s="128"/>
      <c r="AI51" s="929" t="s">
        <v>465</v>
      </c>
      <c r="AJ51" s="929"/>
      <c r="AK51" s="929"/>
      <c r="AL51" s="128"/>
      <c r="AM51" s="929" t="s">
        <v>466</v>
      </c>
      <c r="AN51" s="929"/>
      <c r="AO51" s="929"/>
      <c r="AP51" s="128"/>
      <c r="AQ51" s="135" t="s">
        <v>223</v>
      </c>
      <c r="AR51" s="136"/>
      <c r="AS51" s="136"/>
      <c r="AT51" s="137"/>
      <c r="AU51" s="138" t="s">
        <v>129</v>
      </c>
      <c r="AV51" s="138"/>
      <c r="AW51" s="138"/>
      <c r="AX51" s="139"/>
      <c r="AY51" s="34">
        <f>COUNTA($G$53)</f>
        <v>0</v>
      </c>
    </row>
    <row r="52" spans="1:51" ht="18.75" customHeight="1">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7"/>
      <c r="Z52" s="938"/>
      <c r="AA52" s="939"/>
      <c r="AB52" s="943"/>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c r="A53" s="692"/>
      <c r="B53" s="690"/>
      <c r="C53" s="690"/>
      <c r="D53" s="690"/>
      <c r="E53" s="690"/>
      <c r="F53" s="691"/>
      <c r="G53" s="193"/>
      <c r="H53" s="947"/>
      <c r="I53" s="947"/>
      <c r="J53" s="947"/>
      <c r="K53" s="947"/>
      <c r="L53" s="947"/>
      <c r="M53" s="947"/>
      <c r="N53" s="947"/>
      <c r="O53" s="948"/>
      <c r="P53" s="146"/>
      <c r="Q53" s="657"/>
      <c r="R53" s="657"/>
      <c r="S53" s="657"/>
      <c r="T53" s="657"/>
      <c r="U53" s="657"/>
      <c r="V53" s="657"/>
      <c r="W53" s="657"/>
      <c r="X53" s="658"/>
      <c r="Y53" s="933" t="s">
        <v>12</v>
      </c>
      <c r="Z53" s="934"/>
      <c r="AA53" s="935"/>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3"/>
      <c r="B54" s="694"/>
      <c r="C54" s="694"/>
      <c r="D54" s="694"/>
      <c r="E54" s="694"/>
      <c r="F54" s="695"/>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4"/>
      <c r="B55" s="945"/>
      <c r="C55" s="945"/>
      <c r="D55" s="945"/>
      <c r="E55" s="945"/>
      <c r="F55" s="946"/>
      <c r="G55" s="952"/>
      <c r="H55" s="953"/>
      <c r="I55" s="953"/>
      <c r="J55" s="953"/>
      <c r="K55" s="953"/>
      <c r="L55" s="953"/>
      <c r="M55" s="953"/>
      <c r="N55" s="953"/>
      <c r="O55" s="954"/>
      <c r="P55" s="660"/>
      <c r="Q55" s="660"/>
      <c r="R55" s="660"/>
      <c r="S55" s="660"/>
      <c r="T55" s="660"/>
      <c r="U55" s="660"/>
      <c r="V55" s="660"/>
      <c r="W55" s="660"/>
      <c r="X55" s="661"/>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9" t="s">
        <v>341</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9" t="s">
        <v>314</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369</v>
      </c>
      <c r="AF58" s="929"/>
      <c r="AG58" s="929"/>
      <c r="AH58" s="128"/>
      <c r="AI58" s="929" t="s">
        <v>465</v>
      </c>
      <c r="AJ58" s="929"/>
      <c r="AK58" s="929"/>
      <c r="AL58" s="128"/>
      <c r="AM58" s="929" t="s">
        <v>466</v>
      </c>
      <c r="AN58" s="929"/>
      <c r="AO58" s="929"/>
      <c r="AP58" s="128"/>
      <c r="AQ58" s="135" t="s">
        <v>223</v>
      </c>
      <c r="AR58" s="136"/>
      <c r="AS58" s="136"/>
      <c r="AT58" s="137"/>
      <c r="AU58" s="138" t="s">
        <v>129</v>
      </c>
      <c r="AV58" s="138"/>
      <c r="AW58" s="138"/>
      <c r="AX58" s="139"/>
      <c r="AY58" s="34">
        <f>COUNTA($G$60)</f>
        <v>0</v>
      </c>
    </row>
    <row r="59" spans="1:51" ht="18.75" customHeight="1">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7"/>
      <c r="Z59" s="938"/>
      <c r="AA59" s="939"/>
      <c r="AB59" s="943"/>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c r="A60" s="692"/>
      <c r="B60" s="690"/>
      <c r="C60" s="690"/>
      <c r="D60" s="690"/>
      <c r="E60" s="690"/>
      <c r="F60" s="691"/>
      <c r="G60" s="193"/>
      <c r="H60" s="947"/>
      <c r="I60" s="947"/>
      <c r="J60" s="947"/>
      <c r="K60" s="947"/>
      <c r="L60" s="947"/>
      <c r="M60" s="947"/>
      <c r="N60" s="947"/>
      <c r="O60" s="948"/>
      <c r="P60" s="146"/>
      <c r="Q60" s="657"/>
      <c r="R60" s="657"/>
      <c r="S60" s="657"/>
      <c r="T60" s="657"/>
      <c r="U60" s="657"/>
      <c r="V60" s="657"/>
      <c r="W60" s="657"/>
      <c r="X60" s="658"/>
      <c r="Y60" s="933" t="s">
        <v>12</v>
      </c>
      <c r="Z60" s="934"/>
      <c r="AA60" s="935"/>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3"/>
      <c r="B61" s="694"/>
      <c r="C61" s="694"/>
      <c r="D61" s="694"/>
      <c r="E61" s="694"/>
      <c r="F61" s="695"/>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4"/>
      <c r="B62" s="945"/>
      <c r="C62" s="945"/>
      <c r="D62" s="945"/>
      <c r="E62" s="945"/>
      <c r="F62" s="946"/>
      <c r="G62" s="952"/>
      <c r="H62" s="953"/>
      <c r="I62" s="953"/>
      <c r="J62" s="953"/>
      <c r="K62" s="953"/>
      <c r="L62" s="953"/>
      <c r="M62" s="953"/>
      <c r="N62" s="953"/>
      <c r="O62" s="954"/>
      <c r="P62" s="660"/>
      <c r="Q62" s="660"/>
      <c r="R62" s="660"/>
      <c r="S62" s="660"/>
      <c r="T62" s="660"/>
      <c r="U62" s="660"/>
      <c r="V62" s="660"/>
      <c r="W62" s="660"/>
      <c r="X62" s="661"/>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9" t="s">
        <v>341</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9" t="s">
        <v>314</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369</v>
      </c>
      <c r="AF65" s="929"/>
      <c r="AG65" s="929"/>
      <c r="AH65" s="128"/>
      <c r="AI65" s="929" t="s">
        <v>465</v>
      </c>
      <c r="AJ65" s="929"/>
      <c r="AK65" s="929"/>
      <c r="AL65" s="128"/>
      <c r="AM65" s="929" t="s">
        <v>466</v>
      </c>
      <c r="AN65" s="929"/>
      <c r="AO65" s="929"/>
      <c r="AP65" s="128"/>
      <c r="AQ65" s="135" t="s">
        <v>223</v>
      </c>
      <c r="AR65" s="136"/>
      <c r="AS65" s="136"/>
      <c r="AT65" s="137"/>
      <c r="AU65" s="138" t="s">
        <v>129</v>
      </c>
      <c r="AV65" s="138"/>
      <c r="AW65" s="138"/>
      <c r="AX65" s="139"/>
      <c r="AY65" s="34">
        <f>COUNTA($G$67)</f>
        <v>0</v>
      </c>
    </row>
    <row r="66" spans="1:51" ht="18.75" customHeight="1">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7"/>
      <c r="Z66" s="938"/>
      <c r="AA66" s="939"/>
      <c r="AB66" s="943"/>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c r="A67" s="692"/>
      <c r="B67" s="690"/>
      <c r="C67" s="690"/>
      <c r="D67" s="690"/>
      <c r="E67" s="690"/>
      <c r="F67" s="691"/>
      <c r="G67" s="193"/>
      <c r="H67" s="947"/>
      <c r="I67" s="947"/>
      <c r="J67" s="947"/>
      <c r="K67" s="947"/>
      <c r="L67" s="947"/>
      <c r="M67" s="947"/>
      <c r="N67" s="947"/>
      <c r="O67" s="948"/>
      <c r="P67" s="146"/>
      <c r="Q67" s="657"/>
      <c r="R67" s="657"/>
      <c r="S67" s="657"/>
      <c r="T67" s="657"/>
      <c r="U67" s="657"/>
      <c r="V67" s="657"/>
      <c r="W67" s="657"/>
      <c r="X67" s="658"/>
      <c r="Y67" s="933" t="s">
        <v>12</v>
      </c>
      <c r="Z67" s="934"/>
      <c r="AA67" s="935"/>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3"/>
      <c r="B68" s="694"/>
      <c r="C68" s="694"/>
      <c r="D68" s="694"/>
      <c r="E68" s="694"/>
      <c r="F68" s="695"/>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4"/>
      <c r="B69" s="945"/>
      <c r="C69" s="945"/>
      <c r="D69" s="945"/>
      <c r="E69" s="945"/>
      <c r="F69" s="946"/>
      <c r="G69" s="952"/>
      <c r="H69" s="953"/>
      <c r="I69" s="953"/>
      <c r="J69" s="953"/>
      <c r="K69" s="953"/>
      <c r="L69" s="953"/>
      <c r="M69" s="953"/>
      <c r="N69" s="953"/>
      <c r="O69" s="954"/>
      <c r="P69" s="660"/>
      <c r="Q69" s="660"/>
      <c r="R69" s="660"/>
      <c r="S69" s="660"/>
      <c r="T69" s="660"/>
      <c r="U69" s="660"/>
      <c r="V69" s="660"/>
      <c r="W69" s="660"/>
      <c r="X69" s="661"/>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9" t="s">
        <v>341</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68" t="s">
        <v>26</v>
      </c>
      <c r="B2" s="969"/>
      <c r="C2" s="969"/>
      <c r="D2" s="969"/>
      <c r="E2" s="969"/>
      <c r="F2" s="970"/>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row r="55" spans="1:51" ht="30" customHeight="1">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row r="108" spans="1:51" ht="30" customHeight="1">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row r="161" spans="1:51" ht="30" customHeight="1">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row r="214" spans="1:51" ht="30" customHeight="1">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317</v>
      </c>
      <c r="Z3" s="273"/>
      <c r="AA3" s="273"/>
      <c r="AB3" s="273"/>
      <c r="AC3" s="993" t="s">
        <v>308</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317</v>
      </c>
      <c r="Z36" s="273"/>
      <c r="AA36" s="273"/>
      <c r="AB36" s="273"/>
      <c r="AC36" s="993" t="s">
        <v>308</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317</v>
      </c>
      <c r="Z69" s="273"/>
      <c r="AA69" s="273"/>
      <c r="AB69" s="273"/>
      <c r="AC69" s="993" t="s">
        <v>308</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317</v>
      </c>
      <c r="Z102" s="273"/>
      <c r="AA102" s="273"/>
      <c r="AB102" s="273"/>
      <c r="AC102" s="993" t="s">
        <v>308</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317</v>
      </c>
      <c r="Z135" s="273"/>
      <c r="AA135" s="273"/>
      <c r="AB135" s="273"/>
      <c r="AC135" s="993" t="s">
        <v>308</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317</v>
      </c>
      <c r="Z168" s="273"/>
      <c r="AA168" s="273"/>
      <c r="AB168" s="273"/>
      <c r="AC168" s="993" t="s">
        <v>308</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317</v>
      </c>
      <c r="Z201" s="273"/>
      <c r="AA201" s="273"/>
      <c r="AB201" s="273"/>
      <c r="AC201" s="993" t="s">
        <v>308</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317</v>
      </c>
      <c r="Z234" s="273"/>
      <c r="AA234" s="273"/>
      <c r="AB234" s="273"/>
      <c r="AC234" s="993" t="s">
        <v>308</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317</v>
      </c>
      <c r="Z267" s="273"/>
      <c r="AA267" s="273"/>
      <c r="AB267" s="273"/>
      <c r="AC267" s="993" t="s">
        <v>308</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317</v>
      </c>
      <c r="Z300" s="273"/>
      <c r="AA300" s="273"/>
      <c r="AB300" s="273"/>
      <c r="AC300" s="993" t="s">
        <v>308</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317</v>
      </c>
      <c r="Z333" s="273"/>
      <c r="AA333" s="273"/>
      <c r="AB333" s="273"/>
      <c r="AC333" s="993" t="s">
        <v>308</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317</v>
      </c>
      <c r="Z366" s="273"/>
      <c r="AA366" s="273"/>
      <c r="AB366" s="273"/>
      <c r="AC366" s="993" t="s">
        <v>308</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317</v>
      </c>
      <c r="Z399" s="273"/>
      <c r="AA399" s="273"/>
      <c r="AB399" s="273"/>
      <c r="AC399" s="993" t="s">
        <v>308</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317</v>
      </c>
      <c r="Z432" s="273"/>
      <c r="AA432" s="273"/>
      <c r="AB432" s="273"/>
      <c r="AC432" s="993" t="s">
        <v>308</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317</v>
      </c>
      <c r="Z465" s="273"/>
      <c r="AA465" s="273"/>
      <c r="AB465" s="273"/>
      <c r="AC465" s="993" t="s">
        <v>308</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317</v>
      </c>
      <c r="Z498" s="273"/>
      <c r="AA498" s="273"/>
      <c r="AB498" s="273"/>
      <c r="AC498" s="993" t="s">
        <v>308</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317</v>
      </c>
      <c r="Z531" s="273"/>
      <c r="AA531" s="273"/>
      <c r="AB531" s="273"/>
      <c r="AC531" s="993" t="s">
        <v>308</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317</v>
      </c>
      <c r="Z564" s="273"/>
      <c r="AA564" s="273"/>
      <c r="AB564" s="273"/>
      <c r="AC564" s="993" t="s">
        <v>308</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317</v>
      </c>
      <c r="Z597" s="273"/>
      <c r="AA597" s="273"/>
      <c r="AB597" s="273"/>
      <c r="AC597" s="993" t="s">
        <v>308</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317</v>
      </c>
      <c r="Z630" s="273"/>
      <c r="AA630" s="273"/>
      <c r="AB630" s="273"/>
      <c r="AC630" s="993" t="s">
        <v>308</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317</v>
      </c>
      <c r="Z663" s="273"/>
      <c r="AA663" s="273"/>
      <c r="AB663" s="273"/>
      <c r="AC663" s="993" t="s">
        <v>308</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317</v>
      </c>
      <c r="Z696" s="273"/>
      <c r="AA696" s="273"/>
      <c r="AB696" s="273"/>
      <c r="AC696" s="993" t="s">
        <v>308</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317</v>
      </c>
      <c r="Z729" s="273"/>
      <c r="AA729" s="273"/>
      <c r="AB729" s="273"/>
      <c r="AC729" s="993" t="s">
        <v>308</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317</v>
      </c>
      <c r="Z762" s="273"/>
      <c r="AA762" s="273"/>
      <c r="AB762" s="273"/>
      <c r="AC762" s="993" t="s">
        <v>308</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317</v>
      </c>
      <c r="Z795" s="273"/>
      <c r="AA795" s="273"/>
      <c r="AB795" s="273"/>
      <c r="AC795" s="993" t="s">
        <v>308</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317</v>
      </c>
      <c r="Z828" s="273"/>
      <c r="AA828" s="273"/>
      <c r="AB828" s="273"/>
      <c r="AC828" s="993" t="s">
        <v>308</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317</v>
      </c>
      <c r="Z861" s="273"/>
      <c r="AA861" s="273"/>
      <c r="AB861" s="273"/>
      <c r="AC861" s="993" t="s">
        <v>308</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317</v>
      </c>
      <c r="Z894" s="273"/>
      <c r="AA894" s="273"/>
      <c r="AB894" s="273"/>
      <c r="AC894" s="993" t="s">
        <v>308</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317</v>
      </c>
      <c r="Z927" s="273"/>
      <c r="AA927" s="273"/>
      <c r="AB927" s="273"/>
      <c r="AC927" s="993" t="s">
        <v>308</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317</v>
      </c>
      <c r="Z960" s="273"/>
      <c r="AA960" s="273"/>
      <c r="AB960" s="273"/>
      <c r="AC960" s="993" t="s">
        <v>308</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317</v>
      </c>
      <c r="Z993" s="273"/>
      <c r="AA993" s="273"/>
      <c r="AB993" s="273"/>
      <c r="AC993" s="993" t="s">
        <v>308</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317</v>
      </c>
      <c r="Z1026" s="273"/>
      <c r="AA1026" s="273"/>
      <c r="AB1026" s="273"/>
      <c r="AC1026" s="993" t="s">
        <v>308</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317</v>
      </c>
      <c r="Z1059" s="273"/>
      <c r="AA1059" s="273"/>
      <c r="AB1059" s="273"/>
      <c r="AC1059" s="993" t="s">
        <v>308</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317</v>
      </c>
      <c r="Z1092" s="273"/>
      <c r="AA1092" s="273"/>
      <c r="AB1092" s="273"/>
      <c r="AC1092" s="993" t="s">
        <v>308</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317</v>
      </c>
      <c r="Z1125" s="273"/>
      <c r="AA1125" s="273"/>
      <c r="AB1125" s="273"/>
      <c r="AC1125" s="993" t="s">
        <v>308</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317</v>
      </c>
      <c r="Z1158" s="273"/>
      <c r="AA1158" s="273"/>
      <c r="AB1158" s="273"/>
      <c r="AC1158" s="993" t="s">
        <v>308</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317</v>
      </c>
      <c r="Z1191" s="273"/>
      <c r="AA1191" s="273"/>
      <c r="AB1191" s="273"/>
      <c r="AC1191" s="993" t="s">
        <v>308</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317</v>
      </c>
      <c r="Z1224" s="273"/>
      <c r="AA1224" s="273"/>
      <c r="AB1224" s="273"/>
      <c r="AC1224" s="993" t="s">
        <v>308</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317</v>
      </c>
      <c r="Z1257" s="273"/>
      <c r="AA1257" s="273"/>
      <c r="AB1257" s="273"/>
      <c r="AC1257" s="993" t="s">
        <v>308</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317</v>
      </c>
      <c r="Z1290" s="273"/>
      <c r="AA1290" s="273"/>
      <c r="AB1290" s="273"/>
      <c r="AC1290" s="993" t="s">
        <v>308</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2022-09-08T02:32:48Z</cp:lastPrinted>
  <dcterms:created xsi:type="dcterms:W3CDTF">2012-03-13T00:50:25Z</dcterms:created>
  <dcterms:modified xsi:type="dcterms:W3CDTF">2022-09-16T01:59:42Z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