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75" windowWidth="12465" windowHeight="771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<sst xmlns="http://schemas.openxmlformats.org/spreadsheetml/2006/main" count="2139" uniqueCount="565">
  <si>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</si>
  <si>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</si>
  <si>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</si>
  <si>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</si>
  <si>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</si>
  <si>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</si>
  <si>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</si>
  <si>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</si>
  <si>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</si>
  <si>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</si>
  <si>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</si>
  <si>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</si>
  <si>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</si>
  <si>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</si>
  <si>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</si>
  <si>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</si>
  <si>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</si>
  <si>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</si>
  <si>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</si>
  <si>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</si>
  <si>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</si>
  <si>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</si>
  <si>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</si>
  <si>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</si>
  <si>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</si>
  <si>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</si>
  <si>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</si>
  <si>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</si>
  <si>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</si>
  <si>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</si>
  <si>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</si>
  <si>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</si>
  <si>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</si>
  <si>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</si>
  <si>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</si>
  <si>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</si>
  <si>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</si>
  <si>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</si>
  <si>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</si>
  <si>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</si>
  <si>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</si>
  <si>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</si>
  <si>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</si>
  <si>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</si>
  <si>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</si>
  <si>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</si>
  <si>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</si>
  <si>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</si>
  <si>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</si>
  <si>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</si>
  <si>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</si>
  <si>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</si>
  <si>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</si>
  <si>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</si>
  <si>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</si>
  <si>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</si>
  <si>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</si>
  <si>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</si>
  <si>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</si>
  <si>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</si>
  <si>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</si>
  <si>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</si>
  <si>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</si>
  <si>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</si>
  <si>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</si>
  <si>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</si>
  <si>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</si>
  <si>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</si>
  <si>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</si>
  <si>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</si>
  <si>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</si>
  <si>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</si>
  <si>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</si>
  <si>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</si>
  <si>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</si>
  <si>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</si>
  <si>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</si>
  <si>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</si>
  <si>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</si>
  <si>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</si>
  <si>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</si>
  <si>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</si>
  <si>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</si>
  <si>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</si>
  <si>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</si>
  <si>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</si>
  <si>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</si>
  <si>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</si>
  <si>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</si>
  <si>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</si>
  <si>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</si>
  <si>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</si>
  <si>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</si>
  <si>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</si>
  <si>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</si>
  <si>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</si>
  <si>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</si>
  <si>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</si>
  <si>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</si>
  <si>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</si>
  <si>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</si>
  <si>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</si>
  <si>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</si>
  <si>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</si>
  <si>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</si>
  <si>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</si>
  <si>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</si>
  <si>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</si>
  <si>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</si>
  <si>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</si>
  <si>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</si>
  <si>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</si>
  <si>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</si>
  <si>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</si>
  <si>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</si>
  <si>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</si>
  <si>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</si>
  <si>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</si>
  <si>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</si>
  <si>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</si>
  <si>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</si>
  <si>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</si>
  <si>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</si>
  <si>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</si>
  <si>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</si>
  <si>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</si>
  <si>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</si>
  <si>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</si>
  <si>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</si>
  <si>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</si>
  <si>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</si>
  <si>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</si>
  <si>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</si>
  <si>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</si>
  <si>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</si>
  <si>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</si>
  <si>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</si>
  <si>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</si>
  <si>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</si>
  <si>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</si>
  <si>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</si>
  <si>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</si>
  <si>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</si>
  <si>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</si>
  <si>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</si>
  <si>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</si>
  <si>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</si>
  <si>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</si>
  <si>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</si>
  <si>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</si>
  <si>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</si>
  <si>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</si>
  <si>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</si>
  <si>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</si>
  <si>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</si>
  <si>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</si>
  <si>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</si>
  <si>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</si>
  <si>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</si>
  <si>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</si>
  <si>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</si>
  <si>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</si>
  <si>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</si>
  <si>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</si>
  <si>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</si>
  <si>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</si>
  <si>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</si>
  <si>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</si>
  <si>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</si>
  <si>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</si>
  <si>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</si>
  <si>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</si>
  <si>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</si>
  <si>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</si>
  <si>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</si>
  <si>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</si>
  <si>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</si>
  <si>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</si>
  <si>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</si>
  <si>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</si>
  <si>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</si>
  <si>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</si>
  <si>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</si>
  <si>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</si>
  <si>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</si>
  <si>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</si>
  <si>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</si>
  <si>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</si>
  <si>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</si>
  <si>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</si>
  <si>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</si>
  <si>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</si>
  <si>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</si>
  <si>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</si>
  <si>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</si>
  <si>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</si>
  <si>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</si>
  <si>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</si>
  <si>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</si>
  <si>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</si>
  <si>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</si>
  <si>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</si>
  <si>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</si>
  <si>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</si>
  <si>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</si>
  <si>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</si>
  <si>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</si>
  <si>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</si>
  <si>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</si>
  <si>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</si>
  <si>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</si>
  <si>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</si>
  <si>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</si>
  <si>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</si>
  <si>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</si>
  <si>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</si>
  <si>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</si>
  <si>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</si>
  <si>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</si>
  <si>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</si>
  <si>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</si>
  <si>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</si>
  <si>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</si>
  <si>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</si>
  <si>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</si>
  <si>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</si>
  <si>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</si>
  <si>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</si>
  <si>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</si>
  <si>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</si>
  <si>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</si>
  <si>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</si>
  <si>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</si>
  <si>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</si>
  <si>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</si>
  <si>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</si>
  <si>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</si>
  <si>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</si>
  <si>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</si>
  <si>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</si>
  <si>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</si>
  <si>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</si>
  <si>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</si>
  <si>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</si>
  <si>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</si>
  <si>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</si>
  <si>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</si>
  <si>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</si>
  <si>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</si>
  <si>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</si>
  <si>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</si>
  <si>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</si>
  <si>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</si>
  <si>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</si>
  <si>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</si>
  <si>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</si>
  <si>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</si>
  <si>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</si>
  <si>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</si>
  <si>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</si>
  <si>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</si>
  <si>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</si>
  <si>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</si>
  <si>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</si>
  <si>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</si>
  <si>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</si>
  <si>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</si>
  <si>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</si>
  <si>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</si>
  <si>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</si>
  <si>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</si>
  <si>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</si>
  <si>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</si>
  <si>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</si>
  <si>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</si>
  <si>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</si>
  <si>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</si>
  <si>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</si>
  <si>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</si>
  <si>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</si>
  <si>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</si>
  <si>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</si>
  <si>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</si>
  <si>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</si>
  <si>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</si>
  <si>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</si>
  <si>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</si>
  <si>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</si>
  <si>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</si>
  <si>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</si>
  <si>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</si>
  <si>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</si>
  <si>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</si>
  <si>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</si>
  <si>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</si>
  <si>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</si>
  <si>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</si>
  <si>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</si>
  <si>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</si>
  <si>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</si>
  <si>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</si>
  <si>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</si>
  <si>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</si>
  <si>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</si>
  <si>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</si>
  <si>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</si>
  <si>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</si>
  <si>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</si>
  <si>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</si>
  <si>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</si>
  <si>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</si>
  <si>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</si>
  <si>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</si>
  <si>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</si>
  <si>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</si>
  <si>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</si>
  <si>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</si>
  <si>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</si>
  <si>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</si>
  <si>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</si>
  <si>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</si>
  <si>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</si>
  <si>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</si>
  <si>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</si>
  <si>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</si>
  <si>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</si>
  <si>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</si>
  <si>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</si>
  <si>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</si>
  <si>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</si>
  <si>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</si>
  <si>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</si>
  <si>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</si>
  <si>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</si>
  <si>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</si>
  <si>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</si>
  <si>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</si>
  <si>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</si>
  <si>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</si>
  <si>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</si>
  <si>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</si>
  <si>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</si>
  <si>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</si>
  <si>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</si>
  <si>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</si>
  <si>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</si>
  <si>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</si>
  <si>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</si>
  <si>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</si>
  <si>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</si>
  <si>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</si>
  <si>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</si>
  <si>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</si>
  <si>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</si>
  <si>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</si>
  <si>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</si>
  <si>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</si>
  <si>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</si>
  <si>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</si>
  <si>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</si>
  <si>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</si>
  <si>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</si>
  <si>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</si>
  <si>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</si>
  <si>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</si>
  <si>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</si>
  <si>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</si>
  <si>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</si>
  <si>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</si>
  <si>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</si>
  <si>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</si>
  <si>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</si>
  <si>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</si>
  <si>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</si>
  <si>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</si>
  <si>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</si>
  <si>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</si>
  <si>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</si>
  <si>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</si>
  <si>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</si>
  <si>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</si>
  <si>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</si>
  <si>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</si>
  <si>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</si>
  <si>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</si>
  <si>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</si>
  <si>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</si>
  <si>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</si>
  <si>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</si>
  <si>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</si>
  <si>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</si>
  <si>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</si>
  <si>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</si>
  <si>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</si>
  <si>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</si>
  <si>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</si>
  <si>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</si>
  <si>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</si>
  <si>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</si>
  <si>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</si>
  <si>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</si>
  <si>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</si>
  <si>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</si>
  <si>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</si>
  <si>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</si>
  <si>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</si>
  <si>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</si>
  <si>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</si>
  <si>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</si>
  <si>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</si>
  <si>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</si>
  <si>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</si>
  <si>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</si>
  <si>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</si>
  <si>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</si>
  <si>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</si>
  <si>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</si>
  <si>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</si>
  <si>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</si>
  <si>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</si>
  <si>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</si>
  <si>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</si>
  <si>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</si>
  <si>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</si>
  <si>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</si>
  <si>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</si>
  <si>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</si>
  <si>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</si>
  <si>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</si>
  <si>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</si>
  <si>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</si>
  <si>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</si>
  <si>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</si>
  <si>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</si>
  <si>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</si>
  <si>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</si>
  <si>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有価証券報告書等電子開示システム経費</t>
  </si>
  <si>
    <t>平成１３年度</t>
  </si>
  <si>
    <t>終了予定なし</t>
  </si>
  <si>
    <t>総務企画局</t>
  </si>
  <si>
    <t>企業開示課開示業務室</t>
  </si>
  <si>
    <t>原田 一寿</t>
  </si>
  <si>
    <t>○</t>
  </si>
  <si>
    <t>金融商品取引法第27条の30の２</t>
  </si>
  <si>
    <t>○「有価証券報告書等に関する業務・システム最適化計画（平成18年３月28日金融庁行政情報化推進委員会決定）」
○「世界最先端IT国家創造宣言」（平成25年６月14日閣議決定、平成27年６月30日変更・閣議決定）</t>
  </si>
  <si>
    <t>○投資者の投資判断に必要な有価証券の発行者の財務内容、事業内容及び有価証券を大量に取得・保有する者の状況を正確、公平かつ適時に開示することにより、投資者保護を図ること。</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</si>
  <si>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</si>
  <si>
    <t>-</t>
  </si>
  <si>
    <t>-</t>
  </si>
  <si>
    <t>・EDINETの稼働率</t>
  </si>
  <si>
    <t>％</t>
  </si>
  <si>
    <t>-</t>
  </si>
  <si>
    <t>-</t>
  </si>
  <si>
    <t>-</t>
  </si>
  <si>
    <t>（参考指標）
国際会計基準の任意適用会社数（適用予定会社を含む）</t>
  </si>
  <si>
    <t>（参考指標）
・EDINETへのアクセス件数（月平均）</t>
  </si>
  <si>
    <t>社</t>
  </si>
  <si>
    <t>-</t>
  </si>
  <si>
    <t>-</t>
  </si>
  <si>
    <t>-</t>
  </si>
  <si>
    <t>千件/月
（平均）</t>
  </si>
  <si>
    <t>-</t>
  </si>
  <si>
    <t>-</t>
  </si>
  <si>
    <t>・運用事業者との定例会開催回数（月次、年次）</t>
  </si>
  <si>
    <t>回</t>
  </si>
  <si>
    <t>-</t>
  </si>
  <si>
    <t>予算執行額／稼働日数　　　　　　　　　　　　　　</t>
  </si>
  <si>
    <t>百万円</t>
  </si>
  <si>
    <t>百万円/日</t>
  </si>
  <si>
    <t>831/355</t>
  </si>
  <si>
    <t>568/360</t>
  </si>
  <si>
    <t>568/360</t>
  </si>
  <si>
    <t>情報処理業務庁費</t>
  </si>
  <si>
    <t>施策Ⅲ－１　市場インフラの構築のための制度・環境整備</t>
  </si>
  <si>
    <t>%</t>
  </si>
  <si>
    <t>%</t>
  </si>
  <si>
    <t>-</t>
  </si>
  <si>
    <t>有</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</si>
  <si>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</si>
  <si>
    <t>同上</t>
  </si>
  <si>
    <t>‐</t>
  </si>
  <si>
    <t>EDINETの調達金額については、高止まりしないよう、CIO補佐官等から助言を受けて工数や単価を精査しており、単位当たりコストは妥当である。</t>
  </si>
  <si>
    <t>費目・使途は事業目的に即したものに限定している。</t>
  </si>
  <si>
    <t>平成27年度のEDINETの稼働率は100％と、目標としているサービスレベル（99.9％）を上回っていることから、成果目標に見合ったものとなっている。</t>
  </si>
  <si>
    <t>平成27年度のEDINETの稼働率は100％と、目標としているサービスレベル（99.9％）を上回っており、整備された施設等を十分に活用している。</t>
  </si>
  <si>
    <t>-</t>
  </si>
  <si>
    <t>A.㈱富士通マーケティング</t>
  </si>
  <si>
    <t>事業費</t>
  </si>
  <si>
    <t>EDINETの運用に係る機器・ソフトウェアの賃貸借</t>
  </si>
  <si>
    <t>B.富士通㈱</t>
  </si>
  <si>
    <t>C.富士通㈱</t>
  </si>
  <si>
    <t>-</t>
  </si>
  <si>
    <t>-</t>
  </si>
  <si>
    <t>-</t>
  </si>
  <si>
    <t>-</t>
  </si>
  <si>
    <t>委託費</t>
  </si>
  <si>
    <t>EDINETの運用管理業務</t>
  </si>
  <si>
    <t>EDINETの運用管理支援</t>
  </si>
  <si>
    <t>EDINETのシステム開発等</t>
  </si>
  <si>
    <t>D.株式会社D</t>
  </si>
  <si>
    <t>随意契約
（その他）</t>
  </si>
  <si>
    <t>-</t>
  </si>
  <si>
    <t>東京センチュリーリース㈱</t>
  </si>
  <si>
    <t>富士通㈱</t>
  </si>
  <si>
    <t>㈱野村総合研究所</t>
  </si>
  <si>
    <t>一般競争入札</t>
  </si>
  <si>
    <t>-</t>
  </si>
  <si>
    <t>-</t>
  </si>
  <si>
    <t>㈱時事通信社</t>
  </si>
  <si>
    <t>EDINETのシステム開発</t>
  </si>
  <si>
    <t>開示情報データベースの利用権の調達</t>
  </si>
  <si>
    <t>-</t>
  </si>
  <si>
    <t>-</t>
  </si>
  <si>
    <t>-</t>
  </si>
  <si>
    <t>-</t>
  </si>
  <si>
    <t>-</t>
  </si>
  <si>
    <t>-</t>
  </si>
  <si>
    <t>-</t>
  </si>
  <si>
    <t>579/360</t>
  </si>
  <si>
    <t>EDINETの安定稼働のため、稼働率について目標値（99.9％）を達成する。</t>
  </si>
  <si>
    <t>EDINETのシステム改修により現れる効果を測定する。</t>
  </si>
  <si>
    <t>㈱富士通マーケティング</t>
  </si>
  <si>
    <t>EDINETの運用に係る機器・ソフトウェアの賃貸借（㈱富士通マーケティングと三者契約。入札実施年度は平成24年度。）</t>
  </si>
  <si>
    <t>EDINETの運用に係る機器・ソフトウェアの賃貸借（東京センチュリーリース㈱と三者契約。入札実施年度は平成24年度。）</t>
  </si>
  <si>
    <t>EDINETの運用管理業務（入札実施年度は平成25年度）</t>
  </si>
  <si>
    <t>○EDINETは、信頼性の高い、魅力ある市場環境を整備するために必要なインフラである。
　平成27年度のEDINETの稼働率は100％であり、アクセス件数は月平均2,000万件を超えるなど、EDINETにより提出された企業情報等は、安定的に多くの投資家等に利用されている。
　今後も、更なる開示情報利用者の利便性向上を図るとともに、システム開発・運用経費の削減等について検討する必要がある。</t>
  </si>
  <si>
    <t xml:space="preserve">平成27年度の開発等に係る業務委託先の選定に当たっては、原則として一般競争入札による調達を行っている。
その際、公告期間を十分に確保するなど、入札情報について積極的な情報提供を行い、競争性の確保に努めている。
なお、随意契約となった契約は、調達の目的を満たせる事業者が１社しかいなかったため、当該事業者と契約をしたものである。
</t>
  </si>
  <si>
    <t>委託費</t>
  </si>
  <si>
    <t>EDINETのシステム開発等支援</t>
  </si>
  <si>
    <t>E.株式会社E</t>
  </si>
  <si>
    <t>-</t>
  </si>
  <si>
    <t>EDINETの開示情報利用者の利便性向上及びシステム開発・運用経費削減等に係る外部の専門業者によるコンサルティングの結果等を踏まえ、EDINETのシステム開発・運用等今後の調達に向けた検討を行う。
一方、近年増加している新たなセキュリティ侵害に対し、EDINETのセキュリティレベルを向上させることも開示情報利用者の利便性向上に資する重要な対応である。システム開発・運用経費の削減等は十分に検討したうえで、適切な調達を行うよう努める。</t>
  </si>
  <si>
    <t>株式会社D</t>
  </si>
  <si>
    <t>ほか６先</t>
  </si>
  <si>
    <t>EDINETの運用管理支援</t>
  </si>
  <si>
    <t>-</t>
  </si>
  <si>
    <t>-</t>
  </si>
  <si>
    <t>-</t>
  </si>
  <si>
    <t>-</t>
  </si>
  <si>
    <t>-</t>
  </si>
  <si>
    <t>株式会社E</t>
  </si>
  <si>
    <t>-</t>
  </si>
  <si>
    <t>EDINETのシステム開発等支援</t>
  </si>
  <si>
    <t>-</t>
  </si>
  <si>
    <t>-</t>
  </si>
  <si>
    <t>-</t>
  </si>
  <si>
    <t>国際会計基準の任意適用会社数の増加</t>
  </si>
  <si>
    <t>安定稼働しており、活動の実績は見込みに見合ったものである。</t>
  </si>
  <si>
    <t>○EDINETは、投資家に対する適切な情報提供のために必要なシステムであり、必要な経費と認められるものの、引き続きコスト削減に努めるとともに、開示情報利用者の利便性向上及びシステム開発・運用経費削減等に係る外部の専門業者によるコンサルティングの結果等を踏まえ、システム開発・運用等今後の調達に向けた検討を行うことが必要である。
○また、近年増加している新たなセキュリティ侵害に対し、EDINETのセキュリティレベルを向上させるための対策を講じていくことが重要である。</t>
  </si>
  <si>
    <t>現状通り</t>
  </si>
  <si>
    <t>EDINETは、今後もコスト削減に努めつつ、安定・安全な運用を行う。
また、EDINETのセキュリティレベルの向上等、開示情報利用者の利便性向上に資する重要な対応については、システム開発経費の削減等は十分に検討したうえで、適切な調達を行うための予算を要求する。</t>
  </si>
  <si>
    <t>（外部有識者点検対象外）</t>
  </si>
  <si>
    <t>29年度要求の内訳は、EDINETの運用経費554,435千円（28年度：767,651千円）、開発経費318,740千円（28年度：12,338千円）。
運用経費については、28年度は次期EDINETが開発中であることから、現行EDINETと一部運用経費が重複していたが、29年度は重複が解消され、減少となった。また、機器構成の見直し等により、単純に現行と次期のEDINETの運用経費を比較しても減少となっている。
開発経費については、「新しい日本のための優先課題推進枠」に係るシステム改修経費を計上したことから、28年度より増額となっている。
（参考）
「新しい日本のための優先課題推進枠」：307.3百万円</t>
  </si>
  <si>
    <t>-</t>
  </si>
  <si>
    <t>基本政策Ⅲ　厚生・透明で活力ある市場の構築</t>
  </si>
  <si>
    <t>28年度</t>
  </si>
  <si>
    <t>-</t>
  </si>
  <si>
    <t>-</t>
  </si>
  <si>
    <t>-</t>
  </si>
  <si>
    <t>-</t>
  </si>
  <si>
    <t>-</t>
  </si>
  <si>
    <t>-</t>
  </si>
  <si>
    <t>-</t>
  </si>
  <si>
    <t>[主要]
有価証券報告書等の開示書類に関する電子開示システム（EDINET）の稼働率（注）システムの定期保守等、故障に因らない停止期間は除外する。</t>
  </si>
  <si>
    <t>平成27年度補正予算で情報セキュリティの強化に係るEDINETのシステム更改作業を進めていたが、当該作業が翌年度までかかったため。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</si>
</sst>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49" xfId="0" applyFill="1" applyBorder="1" applyAlignment="1" applyProtection="1" quotePrefix="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3"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10" fontId="0" fillId="34" borderId="44" xfId="0" applyNumberFormat="1"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721</xdr:row>
      <xdr:rowOff>0</xdr:rowOff>
    </xdr:from>
    <xdr:to>
      <xdr:col>49</xdr:col>
      <xdr:colOff>9525</xdr:colOff>
      <xdr:row>757</xdr:row>
      <xdr:rowOff>85725</xdr:rowOff>
    </xdr:to>
    <xdr:pic>
      <xdr:nvPicPr>
        <xdr:cNvPr id="1" name="図 31"/>
        <xdr:cNvPicPr preferRelativeResize="1">
          <a:picLocks noChangeAspect="1"/>
        </xdr:cNvPicPr>
      </xdr:nvPicPr>
      <xdr:blipFill>
        <a:blip r:embed="rId1"/>
        <a:stretch>
          <a:fillRect/>
        </a:stretch>
      </xdr:blipFill>
      <xdr:spPr>
        <a:xfrm>
          <a:off x="1600200" y="35547300"/>
          <a:ext cx="8210550" cy="6524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4" t="s">
        <v>410</v>
      </c>
      <c r="AR2" s="784"/>
      <c r="AS2" s="43">
        <f>IF(OR(AQ2="　",AQ2=""),"","-")</f>
      </c>
      <c r="AT2" s="785">
        <v>9</v>
      </c>
      <c r="AU2" s="785"/>
      <c r="AV2" s="44">
        <f>IF(AW2="","","-")</f>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435</v>
      </c>
      <c r="AK3" s="710"/>
      <c r="AL3" s="710"/>
      <c r="AM3" s="710"/>
      <c r="AN3" s="710"/>
      <c r="AO3" s="710"/>
      <c r="AP3" s="710"/>
      <c r="AQ3" s="710"/>
      <c r="AR3" s="710"/>
      <c r="AS3" s="710"/>
      <c r="AT3" s="710"/>
      <c r="AU3" s="710"/>
      <c r="AV3" s="710"/>
      <c r="AW3" s="710"/>
      <c r="AX3" s="24" t="s">
        <v>74</v>
      </c>
    </row>
    <row r="4" spans="1:50" ht="24.75" customHeight="1">
      <c r="A4" s="552" t="s">
        <v>29</v>
      </c>
      <c r="B4" s="553"/>
      <c r="C4" s="553"/>
      <c r="D4" s="553"/>
      <c r="E4" s="553"/>
      <c r="F4" s="553"/>
      <c r="G4" s="530" t="s">
        <v>436</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3" t="s">
        <v>437</v>
      </c>
      <c r="H5" s="694"/>
      <c r="I5" s="694"/>
      <c r="J5" s="694"/>
      <c r="K5" s="694"/>
      <c r="L5" s="694"/>
      <c r="M5" s="695" t="s">
        <v>75</v>
      </c>
      <c r="N5" s="696"/>
      <c r="O5" s="696"/>
      <c r="P5" s="696"/>
      <c r="Q5" s="696"/>
      <c r="R5" s="697"/>
      <c r="S5" s="698" t="s">
        <v>438</v>
      </c>
      <c r="T5" s="694"/>
      <c r="U5" s="694"/>
      <c r="V5" s="694"/>
      <c r="W5" s="694"/>
      <c r="X5" s="699"/>
      <c r="Y5" s="546" t="s">
        <v>3</v>
      </c>
      <c r="Z5" s="284"/>
      <c r="AA5" s="284"/>
      <c r="AB5" s="284"/>
      <c r="AC5" s="284"/>
      <c r="AD5" s="285"/>
      <c r="AE5" s="547" t="s">
        <v>440</v>
      </c>
      <c r="AF5" s="547"/>
      <c r="AG5" s="547"/>
      <c r="AH5" s="547"/>
      <c r="AI5" s="547"/>
      <c r="AJ5" s="547"/>
      <c r="AK5" s="547"/>
      <c r="AL5" s="547"/>
      <c r="AM5" s="547"/>
      <c r="AN5" s="547"/>
      <c r="AO5" s="547"/>
      <c r="AP5" s="548"/>
      <c r="AQ5" s="549" t="s">
        <v>441</v>
      </c>
      <c r="AR5" s="550"/>
      <c r="AS5" s="550"/>
      <c r="AT5" s="550"/>
      <c r="AU5" s="550"/>
      <c r="AV5" s="550"/>
      <c r="AW5" s="550"/>
      <c r="AX5" s="551"/>
    </row>
    <row r="6" spans="1:50" ht="39" customHeight="1">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64.5" customHeight="1">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798" t="s">
        <v>5</v>
      </c>
      <c r="Z7" s="310"/>
      <c r="AA7" s="310"/>
      <c r="AB7" s="310"/>
      <c r="AC7" s="310"/>
      <c r="AD7" s="799"/>
      <c r="AE7" s="789" t="s">
        <v>444</v>
      </c>
      <c r="AF7" s="790"/>
      <c r="AG7" s="790"/>
      <c r="AH7" s="790"/>
      <c r="AI7" s="790"/>
      <c r="AJ7" s="790"/>
      <c r="AK7" s="790"/>
      <c r="AL7" s="790"/>
      <c r="AM7" s="790"/>
      <c r="AN7" s="790"/>
      <c r="AO7" s="790"/>
      <c r="AP7" s="790"/>
      <c r="AQ7" s="790"/>
      <c r="AR7" s="790"/>
      <c r="AS7" s="790"/>
      <c r="AT7" s="790"/>
      <c r="AU7" s="790"/>
      <c r="AV7" s="790"/>
      <c r="AW7" s="790"/>
      <c r="AX7" s="791"/>
    </row>
    <row r="8" spans="1:50" ht="39" customHeight="1">
      <c r="A8" s="324" t="s">
        <v>367</v>
      </c>
      <c r="B8" s="325"/>
      <c r="C8" s="325"/>
      <c r="D8" s="325"/>
      <c r="E8" s="325"/>
      <c r="F8" s="326"/>
      <c r="G8" s="854" t="str">
        <f>'入力規則等'!A26</f>
        <v>ＩＴ戦略</v>
      </c>
      <c r="H8" s="569"/>
      <c r="I8" s="569"/>
      <c r="J8" s="569"/>
      <c r="K8" s="569"/>
      <c r="L8" s="569"/>
      <c r="M8" s="569"/>
      <c r="N8" s="569"/>
      <c r="O8" s="569"/>
      <c r="P8" s="569"/>
      <c r="Q8" s="569"/>
      <c r="R8" s="569"/>
      <c r="S8" s="569"/>
      <c r="T8" s="569"/>
      <c r="U8" s="569"/>
      <c r="V8" s="569"/>
      <c r="W8" s="569"/>
      <c r="X8" s="855"/>
      <c r="Y8" s="700" t="s">
        <v>368</v>
      </c>
      <c r="Z8" s="701"/>
      <c r="AA8" s="701"/>
      <c r="AB8" s="701"/>
      <c r="AC8" s="701"/>
      <c r="AD8" s="702"/>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0.75" customHeight="1">
      <c r="A9" s="637" t="s">
        <v>25</v>
      </c>
      <c r="B9" s="638"/>
      <c r="C9" s="638"/>
      <c r="D9" s="638"/>
      <c r="E9" s="638"/>
      <c r="F9" s="638"/>
      <c r="G9" s="703" t="s">
        <v>445</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60.75" customHeight="1">
      <c r="A10" s="502" t="s">
        <v>34</v>
      </c>
      <c r="B10" s="503"/>
      <c r="C10" s="503"/>
      <c r="D10" s="503"/>
      <c r="E10" s="503"/>
      <c r="F10" s="503"/>
      <c r="G10" s="596" t="s">
        <v>446</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39" customHeight="1">
      <c r="A11" s="502" t="s">
        <v>6</v>
      </c>
      <c r="B11" s="503"/>
      <c r="C11" s="503"/>
      <c r="D11" s="503"/>
      <c r="E11" s="503"/>
      <c r="F11" s="504"/>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c r="A13" s="586"/>
      <c r="B13" s="587"/>
      <c r="C13" s="587"/>
      <c r="D13" s="587"/>
      <c r="E13" s="587"/>
      <c r="F13" s="588"/>
      <c r="G13" s="574" t="s">
        <v>7</v>
      </c>
      <c r="H13" s="575"/>
      <c r="I13" s="580" t="s">
        <v>8</v>
      </c>
      <c r="J13" s="581"/>
      <c r="K13" s="581"/>
      <c r="L13" s="581"/>
      <c r="M13" s="581"/>
      <c r="N13" s="581"/>
      <c r="O13" s="582"/>
      <c r="P13" s="246">
        <v>1695</v>
      </c>
      <c r="Q13" s="247"/>
      <c r="R13" s="247"/>
      <c r="S13" s="247"/>
      <c r="T13" s="247"/>
      <c r="U13" s="247"/>
      <c r="V13" s="248"/>
      <c r="W13" s="246">
        <v>778</v>
      </c>
      <c r="X13" s="247"/>
      <c r="Y13" s="247"/>
      <c r="Z13" s="247"/>
      <c r="AA13" s="247"/>
      <c r="AB13" s="247"/>
      <c r="AC13" s="248"/>
      <c r="AD13" s="246">
        <v>664</v>
      </c>
      <c r="AE13" s="247"/>
      <c r="AF13" s="247"/>
      <c r="AG13" s="247"/>
      <c r="AH13" s="247"/>
      <c r="AI13" s="247"/>
      <c r="AJ13" s="248"/>
      <c r="AK13" s="246">
        <v>780</v>
      </c>
      <c r="AL13" s="247"/>
      <c r="AM13" s="247"/>
      <c r="AN13" s="247"/>
      <c r="AO13" s="247"/>
      <c r="AP13" s="247"/>
      <c r="AQ13" s="248"/>
      <c r="AR13" s="795">
        <v>873</v>
      </c>
      <c r="AS13" s="796"/>
      <c r="AT13" s="796"/>
      <c r="AU13" s="796"/>
      <c r="AV13" s="796"/>
      <c r="AW13" s="796"/>
      <c r="AX13" s="797"/>
    </row>
    <row r="14" spans="1:50" ht="21" customHeight="1">
      <c r="A14" s="586"/>
      <c r="B14" s="587"/>
      <c r="C14" s="587"/>
      <c r="D14" s="587"/>
      <c r="E14" s="587"/>
      <c r="F14" s="588"/>
      <c r="G14" s="576"/>
      <c r="H14" s="577"/>
      <c r="I14" s="559" t="s">
        <v>9</v>
      </c>
      <c r="J14" s="571"/>
      <c r="K14" s="571"/>
      <c r="L14" s="571"/>
      <c r="M14" s="571"/>
      <c r="N14" s="571"/>
      <c r="O14" s="572"/>
      <c r="P14" s="246">
        <v>-101</v>
      </c>
      <c r="Q14" s="247"/>
      <c r="R14" s="247"/>
      <c r="S14" s="247"/>
      <c r="T14" s="247"/>
      <c r="U14" s="247"/>
      <c r="V14" s="248"/>
      <c r="W14" s="246" t="s">
        <v>447</v>
      </c>
      <c r="X14" s="247"/>
      <c r="Y14" s="247"/>
      <c r="Z14" s="247"/>
      <c r="AA14" s="247"/>
      <c r="AB14" s="247"/>
      <c r="AC14" s="248"/>
      <c r="AD14" s="246">
        <v>2185</v>
      </c>
      <c r="AE14" s="247"/>
      <c r="AF14" s="247"/>
      <c r="AG14" s="247"/>
      <c r="AH14" s="247"/>
      <c r="AI14" s="247"/>
      <c r="AJ14" s="248"/>
      <c r="AK14" s="246" t="s">
        <v>447</v>
      </c>
      <c r="AL14" s="247"/>
      <c r="AM14" s="247"/>
      <c r="AN14" s="247"/>
      <c r="AO14" s="247"/>
      <c r="AP14" s="247"/>
      <c r="AQ14" s="248"/>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6" t="s">
        <v>448</v>
      </c>
      <c r="Q15" s="247"/>
      <c r="R15" s="247"/>
      <c r="S15" s="247"/>
      <c r="T15" s="247"/>
      <c r="U15" s="247"/>
      <c r="V15" s="248"/>
      <c r="W15" s="246" t="s">
        <v>447</v>
      </c>
      <c r="X15" s="247"/>
      <c r="Y15" s="247"/>
      <c r="Z15" s="247"/>
      <c r="AA15" s="247"/>
      <c r="AB15" s="247"/>
      <c r="AC15" s="248"/>
      <c r="AD15" s="246" t="s">
        <v>447</v>
      </c>
      <c r="AE15" s="247"/>
      <c r="AF15" s="247"/>
      <c r="AG15" s="247"/>
      <c r="AH15" s="247"/>
      <c r="AI15" s="247"/>
      <c r="AJ15" s="248"/>
      <c r="AK15" s="246">
        <v>2179</v>
      </c>
      <c r="AL15" s="247"/>
      <c r="AM15" s="247"/>
      <c r="AN15" s="247"/>
      <c r="AO15" s="247"/>
      <c r="AP15" s="247"/>
      <c r="AQ15" s="248"/>
      <c r="AR15" s="246" t="s">
        <v>553</v>
      </c>
      <c r="AS15" s="247"/>
      <c r="AT15" s="247"/>
      <c r="AU15" s="247"/>
      <c r="AV15" s="247"/>
      <c r="AW15" s="247"/>
      <c r="AX15" s="640"/>
    </row>
    <row r="16" spans="1:50" ht="21" customHeight="1">
      <c r="A16" s="586"/>
      <c r="B16" s="587"/>
      <c r="C16" s="587"/>
      <c r="D16" s="587"/>
      <c r="E16" s="587"/>
      <c r="F16" s="588"/>
      <c r="G16" s="576"/>
      <c r="H16" s="577"/>
      <c r="I16" s="559" t="s">
        <v>59</v>
      </c>
      <c r="J16" s="560"/>
      <c r="K16" s="560"/>
      <c r="L16" s="560"/>
      <c r="M16" s="560"/>
      <c r="N16" s="560"/>
      <c r="O16" s="561"/>
      <c r="P16" s="246" t="s">
        <v>447</v>
      </c>
      <c r="Q16" s="247"/>
      <c r="R16" s="247"/>
      <c r="S16" s="247"/>
      <c r="T16" s="247"/>
      <c r="U16" s="247"/>
      <c r="V16" s="248"/>
      <c r="W16" s="246" t="s">
        <v>447</v>
      </c>
      <c r="X16" s="247"/>
      <c r="Y16" s="247"/>
      <c r="Z16" s="247"/>
      <c r="AA16" s="247"/>
      <c r="AB16" s="247"/>
      <c r="AC16" s="248"/>
      <c r="AD16" s="246">
        <v>-2179</v>
      </c>
      <c r="AE16" s="247"/>
      <c r="AF16" s="247"/>
      <c r="AG16" s="247"/>
      <c r="AH16" s="247"/>
      <c r="AI16" s="247"/>
      <c r="AJ16" s="248"/>
      <c r="AK16" s="246" t="s">
        <v>447</v>
      </c>
      <c r="AL16" s="247"/>
      <c r="AM16" s="247"/>
      <c r="AN16" s="247"/>
      <c r="AO16" s="247"/>
      <c r="AP16" s="247"/>
      <c r="AQ16" s="248"/>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6" t="s">
        <v>447</v>
      </c>
      <c r="Q17" s="247"/>
      <c r="R17" s="247"/>
      <c r="S17" s="247"/>
      <c r="T17" s="247"/>
      <c r="U17" s="247"/>
      <c r="V17" s="248"/>
      <c r="W17" s="246" t="s">
        <v>530</v>
      </c>
      <c r="X17" s="247"/>
      <c r="Y17" s="247"/>
      <c r="Z17" s="247"/>
      <c r="AA17" s="247"/>
      <c r="AB17" s="247"/>
      <c r="AC17" s="248"/>
      <c r="AD17" s="246" t="s">
        <v>447</v>
      </c>
      <c r="AE17" s="247"/>
      <c r="AF17" s="247"/>
      <c r="AG17" s="247"/>
      <c r="AH17" s="247"/>
      <c r="AI17" s="247"/>
      <c r="AJ17" s="248"/>
      <c r="AK17" s="246" t="s">
        <v>447</v>
      </c>
      <c r="AL17" s="247"/>
      <c r="AM17" s="247"/>
      <c r="AN17" s="247"/>
      <c r="AO17" s="247"/>
      <c r="AP17" s="247"/>
      <c r="AQ17" s="248"/>
      <c r="AR17" s="793"/>
      <c r="AS17" s="793"/>
      <c r="AT17" s="793"/>
      <c r="AU17" s="793"/>
      <c r="AV17" s="793"/>
      <c r="AW17" s="793"/>
      <c r="AX17" s="794"/>
    </row>
    <row r="18" spans="1:50" ht="24.75" customHeight="1">
      <c r="A18" s="586"/>
      <c r="B18" s="587"/>
      <c r="C18" s="587"/>
      <c r="D18" s="587"/>
      <c r="E18" s="587"/>
      <c r="F18" s="588"/>
      <c r="G18" s="578"/>
      <c r="H18" s="579"/>
      <c r="I18" s="565" t="s">
        <v>22</v>
      </c>
      <c r="J18" s="566"/>
      <c r="K18" s="566"/>
      <c r="L18" s="566"/>
      <c r="M18" s="566"/>
      <c r="N18" s="566"/>
      <c r="O18" s="567"/>
      <c r="P18" s="719">
        <f>SUM(P13:V17)</f>
        <v>1594</v>
      </c>
      <c r="Q18" s="720"/>
      <c r="R18" s="720"/>
      <c r="S18" s="720"/>
      <c r="T18" s="720"/>
      <c r="U18" s="720"/>
      <c r="V18" s="721"/>
      <c r="W18" s="719">
        <f>SUM(W13:AC17)</f>
        <v>778</v>
      </c>
      <c r="X18" s="720"/>
      <c r="Y18" s="720"/>
      <c r="Z18" s="720"/>
      <c r="AA18" s="720"/>
      <c r="AB18" s="720"/>
      <c r="AC18" s="721"/>
      <c r="AD18" s="719">
        <f>SUM(AD13:AJ17)</f>
        <v>670</v>
      </c>
      <c r="AE18" s="720"/>
      <c r="AF18" s="720"/>
      <c r="AG18" s="720"/>
      <c r="AH18" s="720"/>
      <c r="AI18" s="720"/>
      <c r="AJ18" s="721"/>
      <c r="AK18" s="719">
        <f>SUM(AK13:AQ17)</f>
        <v>2959</v>
      </c>
      <c r="AL18" s="720"/>
      <c r="AM18" s="720"/>
      <c r="AN18" s="720"/>
      <c r="AO18" s="720"/>
      <c r="AP18" s="720"/>
      <c r="AQ18" s="721"/>
      <c r="AR18" s="719">
        <f>SUM(AR13:AX17)</f>
        <v>873</v>
      </c>
      <c r="AS18" s="720"/>
      <c r="AT18" s="720"/>
      <c r="AU18" s="720"/>
      <c r="AV18" s="720"/>
      <c r="AW18" s="720"/>
      <c r="AX18" s="722"/>
    </row>
    <row r="19" spans="1:50" ht="24.75" customHeight="1">
      <c r="A19" s="586"/>
      <c r="B19" s="587"/>
      <c r="C19" s="587"/>
      <c r="D19" s="587"/>
      <c r="E19" s="587"/>
      <c r="F19" s="588"/>
      <c r="G19" s="717" t="s">
        <v>10</v>
      </c>
      <c r="H19" s="718"/>
      <c r="I19" s="718"/>
      <c r="J19" s="718"/>
      <c r="K19" s="718"/>
      <c r="L19" s="718"/>
      <c r="M19" s="718"/>
      <c r="N19" s="718"/>
      <c r="O19" s="718"/>
      <c r="P19" s="246">
        <v>1584</v>
      </c>
      <c r="Q19" s="247"/>
      <c r="R19" s="247"/>
      <c r="S19" s="247"/>
      <c r="T19" s="247"/>
      <c r="U19" s="247"/>
      <c r="V19" s="248"/>
      <c r="W19" s="246">
        <v>755</v>
      </c>
      <c r="X19" s="247"/>
      <c r="Y19" s="247"/>
      <c r="Z19" s="247"/>
      <c r="AA19" s="247"/>
      <c r="AB19" s="247"/>
      <c r="AC19" s="248"/>
      <c r="AD19" s="246">
        <v>636</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17" t="s">
        <v>11</v>
      </c>
      <c r="H20" s="718"/>
      <c r="I20" s="718"/>
      <c r="J20" s="718"/>
      <c r="K20" s="718"/>
      <c r="L20" s="718"/>
      <c r="M20" s="718"/>
      <c r="N20" s="718"/>
      <c r="O20" s="718"/>
      <c r="P20" s="723">
        <f>IF(P18=0,"-",P19/P18)</f>
        <v>0.9937264742785445</v>
      </c>
      <c r="Q20" s="723"/>
      <c r="R20" s="723"/>
      <c r="S20" s="723"/>
      <c r="T20" s="723"/>
      <c r="U20" s="723"/>
      <c r="V20" s="723"/>
      <c r="W20" s="723">
        <f>IF(W18=0,"-",W19/W18)</f>
        <v>0.9704370179948586</v>
      </c>
      <c r="X20" s="723"/>
      <c r="Y20" s="723"/>
      <c r="Z20" s="723"/>
      <c r="AA20" s="723"/>
      <c r="AB20" s="723"/>
      <c r="AC20" s="723"/>
      <c r="AD20" s="723">
        <f>IF(AD18=0,"-",AD19/AD18)</f>
        <v>0.9492537313432836</v>
      </c>
      <c r="AE20" s="723"/>
      <c r="AF20" s="723"/>
      <c r="AG20" s="723"/>
      <c r="AH20" s="723"/>
      <c r="AI20" s="723"/>
      <c r="AJ20" s="723"/>
      <c r="AK20" s="563"/>
      <c r="AL20" s="563"/>
      <c r="AM20" s="563"/>
      <c r="AN20" s="563"/>
      <c r="AO20" s="563"/>
      <c r="AP20" s="563"/>
      <c r="AQ20" s="562"/>
      <c r="AR20" s="562"/>
      <c r="AS20" s="562"/>
      <c r="AT20" s="562"/>
      <c r="AU20" s="563"/>
      <c r="AV20" s="563"/>
      <c r="AW20" s="563"/>
      <c r="AX20" s="564"/>
    </row>
    <row r="21" spans="1:50" ht="15.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2" t="s">
        <v>323</v>
      </c>
      <c r="AR21" s="135"/>
      <c r="AS21" s="135"/>
      <c r="AT21" s="136"/>
      <c r="AU21" s="348" t="s">
        <v>262</v>
      </c>
      <c r="AV21" s="348"/>
      <c r="AW21" s="348"/>
      <c r="AX21" s="792"/>
    </row>
    <row r="22" spans="1:50" ht="15.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t="s">
        <v>451</v>
      </c>
      <c r="AR22" s="137"/>
      <c r="AS22" s="138" t="s">
        <v>324</v>
      </c>
      <c r="AT22" s="139"/>
      <c r="AU22" s="265">
        <v>28</v>
      </c>
      <c r="AV22" s="265"/>
      <c r="AW22" s="263" t="s">
        <v>310</v>
      </c>
      <c r="AX22" s="264"/>
    </row>
    <row r="23" spans="1:50" ht="22.5" customHeight="1">
      <c r="A23" s="269"/>
      <c r="B23" s="267"/>
      <c r="C23" s="267"/>
      <c r="D23" s="267"/>
      <c r="E23" s="267"/>
      <c r="F23" s="268"/>
      <c r="G23" s="389" t="s">
        <v>519</v>
      </c>
      <c r="H23" s="390"/>
      <c r="I23" s="390"/>
      <c r="J23" s="390"/>
      <c r="K23" s="390"/>
      <c r="L23" s="390"/>
      <c r="M23" s="390"/>
      <c r="N23" s="390"/>
      <c r="O23" s="391"/>
      <c r="P23" s="97" t="s">
        <v>449</v>
      </c>
      <c r="Q23" s="97"/>
      <c r="R23" s="97"/>
      <c r="S23" s="97"/>
      <c r="T23" s="97"/>
      <c r="U23" s="97"/>
      <c r="V23" s="97"/>
      <c r="W23" s="97"/>
      <c r="X23" s="117"/>
      <c r="Y23" s="365" t="s">
        <v>14</v>
      </c>
      <c r="Z23" s="366"/>
      <c r="AA23" s="367"/>
      <c r="AB23" s="315" t="s">
        <v>450</v>
      </c>
      <c r="AC23" s="315"/>
      <c r="AD23" s="315"/>
      <c r="AE23" s="381">
        <v>100</v>
      </c>
      <c r="AF23" s="352"/>
      <c r="AG23" s="352"/>
      <c r="AH23" s="352"/>
      <c r="AI23" s="381">
        <v>100</v>
      </c>
      <c r="AJ23" s="352"/>
      <c r="AK23" s="352"/>
      <c r="AL23" s="352"/>
      <c r="AM23" s="381">
        <v>100</v>
      </c>
      <c r="AN23" s="352"/>
      <c r="AO23" s="352"/>
      <c r="AP23" s="352"/>
      <c r="AQ23" s="261" t="s">
        <v>451</v>
      </c>
      <c r="AR23" s="194"/>
      <c r="AS23" s="194"/>
      <c r="AT23" s="262"/>
      <c r="AU23" s="352" t="s">
        <v>559</v>
      </c>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450</v>
      </c>
      <c r="AC24" s="360"/>
      <c r="AD24" s="360"/>
      <c r="AE24" s="381">
        <v>99.9</v>
      </c>
      <c r="AF24" s="352"/>
      <c r="AG24" s="352"/>
      <c r="AH24" s="352"/>
      <c r="AI24" s="381">
        <v>99.9</v>
      </c>
      <c r="AJ24" s="352"/>
      <c r="AK24" s="352"/>
      <c r="AL24" s="352"/>
      <c r="AM24" s="381">
        <v>99.9</v>
      </c>
      <c r="AN24" s="352"/>
      <c r="AO24" s="352"/>
      <c r="AP24" s="352"/>
      <c r="AQ24" s="261" t="s">
        <v>451</v>
      </c>
      <c r="AR24" s="194"/>
      <c r="AS24" s="194"/>
      <c r="AT24" s="262"/>
      <c r="AU24" s="352">
        <v>99.9</v>
      </c>
      <c r="AV24" s="352"/>
      <c r="AW24" s="352"/>
      <c r="AX24" s="353"/>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v>100</v>
      </c>
      <c r="AF25" s="352"/>
      <c r="AG25" s="352"/>
      <c r="AH25" s="352"/>
      <c r="AI25" s="381">
        <v>100</v>
      </c>
      <c r="AJ25" s="352"/>
      <c r="AK25" s="352"/>
      <c r="AL25" s="352"/>
      <c r="AM25" s="381">
        <v>100</v>
      </c>
      <c r="AN25" s="352"/>
      <c r="AO25" s="352"/>
      <c r="AP25" s="352"/>
      <c r="AQ25" s="261" t="s">
        <v>452</v>
      </c>
      <c r="AR25" s="194"/>
      <c r="AS25" s="194"/>
      <c r="AT25" s="262"/>
      <c r="AU25" s="352" t="s">
        <v>453</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2" t="s">
        <v>323</v>
      </c>
      <c r="AR26" s="135"/>
      <c r="AS26" s="135"/>
      <c r="AT26" s="136"/>
      <c r="AU26" s="787" t="s">
        <v>262</v>
      </c>
      <c r="AV26" s="787"/>
      <c r="AW26" s="787"/>
      <c r="AX26" s="788"/>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2" t="s">
        <v>323</v>
      </c>
      <c r="AR31" s="135"/>
      <c r="AS31" s="135"/>
      <c r="AT31" s="136"/>
      <c r="AU31" s="787" t="s">
        <v>262</v>
      </c>
      <c r="AV31" s="787"/>
      <c r="AW31" s="787"/>
      <c r="AX31" s="788"/>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324</v>
      </c>
      <c r="AT32" s="139"/>
      <c r="AU32" s="265"/>
      <c r="AV32" s="265"/>
      <c r="AW32" s="263" t="s">
        <v>310</v>
      </c>
      <c r="AX32" s="264"/>
    </row>
    <row r="33" spans="1:50" ht="2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2" t="s">
        <v>323</v>
      </c>
      <c r="AR36" s="135"/>
      <c r="AS36" s="135"/>
      <c r="AT36" s="136"/>
      <c r="AU36" s="787" t="s">
        <v>262</v>
      </c>
      <c r="AV36" s="787"/>
      <c r="AW36" s="787"/>
      <c r="AX36" s="788"/>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324</v>
      </c>
      <c r="AT37" s="139"/>
      <c r="AU37" s="265"/>
      <c r="AV37" s="265"/>
      <c r="AW37" s="263" t="s">
        <v>310</v>
      </c>
      <c r="AX37" s="264"/>
    </row>
    <row r="38" spans="1:50" ht="2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2" t="s">
        <v>323</v>
      </c>
      <c r="AR41" s="135"/>
      <c r="AS41" s="135"/>
      <c r="AT41" s="136"/>
      <c r="AU41" s="787" t="s">
        <v>262</v>
      </c>
      <c r="AV41" s="787"/>
      <c r="AW41" s="787"/>
      <c r="AX41" s="788"/>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5" t="s">
        <v>16</v>
      </c>
      <c r="AC45" s="725"/>
      <c r="AD45" s="725"/>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06"/>
      <c r="AF50" s="807"/>
      <c r="AG50" s="807"/>
      <c r="AH50" s="807"/>
      <c r="AI50" s="806"/>
      <c r="AJ50" s="807"/>
      <c r="AK50" s="807"/>
      <c r="AL50" s="807"/>
      <c r="AM50" s="806"/>
      <c r="AN50" s="807"/>
      <c r="AO50" s="807"/>
      <c r="AP50" s="807"/>
      <c r="AQ50" s="261"/>
      <c r="AR50" s="194"/>
      <c r="AS50" s="194"/>
      <c r="AT50" s="262"/>
      <c r="AU50" s="352"/>
      <c r="AV50" s="352"/>
      <c r="AW50" s="352"/>
      <c r="AX50" s="353"/>
    </row>
    <row r="51" spans="1:50" ht="57" customHeight="1" hidden="1">
      <c r="A51" s="78" t="s">
        <v>433</v>
      </c>
      <c r="B51" s="79"/>
      <c r="C51" s="79"/>
      <c r="D51" s="79"/>
      <c r="E51" s="76" t="s">
        <v>426</v>
      </c>
      <c r="F51" s="77"/>
      <c r="G51" s="50" t="s">
        <v>340</v>
      </c>
      <c r="H51" s="386"/>
      <c r="I51" s="387"/>
      <c r="J51" s="387"/>
      <c r="K51" s="387"/>
      <c r="L51" s="387"/>
      <c r="M51" s="387"/>
      <c r="N51" s="387"/>
      <c r="O51" s="388"/>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hidden="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6"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06"/>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06"/>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0"/>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1"/>
    </row>
    <row r="56" spans="1:50" ht="22.5" customHeight="1" hidden="1">
      <c r="A56" s="706"/>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2"/>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3"/>
    </row>
    <row r="57" spans="1:50" ht="22.5" customHeight="1" hidden="1">
      <c r="A57" s="706"/>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4"/>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5"/>
    </row>
    <row r="58" spans="1:50" ht="15.75" customHeight="1">
      <c r="A58" s="706"/>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325</v>
      </c>
      <c r="AF58" s="602"/>
      <c r="AG58" s="602"/>
      <c r="AH58" s="602"/>
      <c r="AI58" s="602" t="s">
        <v>326</v>
      </c>
      <c r="AJ58" s="602"/>
      <c r="AK58" s="602"/>
      <c r="AL58" s="602"/>
      <c r="AM58" s="602" t="s">
        <v>327</v>
      </c>
      <c r="AN58" s="602"/>
      <c r="AO58" s="602"/>
      <c r="AP58" s="276"/>
      <c r="AQ58" s="132" t="s">
        <v>323</v>
      </c>
      <c r="AR58" s="135"/>
      <c r="AS58" s="135"/>
      <c r="AT58" s="136"/>
      <c r="AU58" s="787" t="s">
        <v>262</v>
      </c>
      <c r="AV58" s="787"/>
      <c r="AW58" s="787"/>
      <c r="AX58" s="788"/>
    </row>
    <row r="59" spans="1:50" ht="15.75" customHeight="1">
      <c r="A59" s="706"/>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2" t="s">
        <v>457</v>
      </c>
      <c r="AR59" s="265"/>
      <c r="AS59" s="138" t="s">
        <v>324</v>
      </c>
      <c r="AT59" s="139"/>
      <c r="AU59" s="265">
        <v>28</v>
      </c>
      <c r="AV59" s="265"/>
      <c r="AW59" s="263" t="s">
        <v>310</v>
      </c>
      <c r="AX59" s="264"/>
    </row>
    <row r="60" spans="1:50" ht="20.25" customHeight="1">
      <c r="A60" s="706"/>
      <c r="B60" s="295"/>
      <c r="C60" s="295"/>
      <c r="D60" s="295"/>
      <c r="E60" s="295"/>
      <c r="F60" s="296"/>
      <c r="G60" s="116" t="s">
        <v>546</v>
      </c>
      <c r="H60" s="97"/>
      <c r="I60" s="97"/>
      <c r="J60" s="97"/>
      <c r="K60" s="97"/>
      <c r="L60" s="97"/>
      <c r="M60" s="97"/>
      <c r="N60" s="97"/>
      <c r="O60" s="117"/>
      <c r="P60" s="97" t="s">
        <v>454</v>
      </c>
      <c r="Q60" s="354"/>
      <c r="R60" s="354"/>
      <c r="S60" s="354"/>
      <c r="T60" s="354"/>
      <c r="U60" s="354"/>
      <c r="V60" s="354"/>
      <c r="W60" s="354"/>
      <c r="X60" s="355"/>
      <c r="Y60" s="382" t="s">
        <v>69</v>
      </c>
      <c r="Z60" s="383"/>
      <c r="AA60" s="384"/>
      <c r="AB60" s="315" t="s">
        <v>456</v>
      </c>
      <c r="AC60" s="315"/>
      <c r="AD60" s="315"/>
      <c r="AE60" s="381">
        <v>34</v>
      </c>
      <c r="AF60" s="352"/>
      <c r="AG60" s="352"/>
      <c r="AH60" s="352"/>
      <c r="AI60" s="381">
        <v>75</v>
      </c>
      <c r="AJ60" s="352"/>
      <c r="AK60" s="352"/>
      <c r="AL60" s="352"/>
      <c r="AM60" s="381">
        <v>109</v>
      </c>
      <c r="AN60" s="352"/>
      <c r="AO60" s="352"/>
      <c r="AP60" s="352"/>
      <c r="AQ60" s="261" t="s">
        <v>452</v>
      </c>
      <c r="AR60" s="194"/>
      <c r="AS60" s="194"/>
      <c r="AT60" s="262"/>
      <c r="AU60" s="352" t="s">
        <v>560</v>
      </c>
      <c r="AV60" s="352"/>
      <c r="AW60" s="352"/>
      <c r="AX60" s="353"/>
    </row>
    <row r="61" spans="1:50" ht="20.25" customHeight="1">
      <c r="A61" s="706"/>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t="s">
        <v>453</v>
      </c>
      <c r="AC61" s="360"/>
      <c r="AD61" s="360"/>
      <c r="AE61" s="381" t="s">
        <v>452</v>
      </c>
      <c r="AF61" s="352"/>
      <c r="AG61" s="352"/>
      <c r="AH61" s="352"/>
      <c r="AI61" s="381" t="s">
        <v>453</v>
      </c>
      <c r="AJ61" s="352"/>
      <c r="AK61" s="352"/>
      <c r="AL61" s="352"/>
      <c r="AM61" s="381">
        <v>98</v>
      </c>
      <c r="AN61" s="352"/>
      <c r="AO61" s="352"/>
      <c r="AP61" s="352"/>
      <c r="AQ61" s="261" t="s">
        <v>457</v>
      </c>
      <c r="AR61" s="194"/>
      <c r="AS61" s="194"/>
      <c r="AT61" s="262"/>
      <c r="AU61" s="352">
        <v>109</v>
      </c>
      <c r="AV61" s="352"/>
      <c r="AW61" s="352"/>
      <c r="AX61" s="353"/>
    </row>
    <row r="62" spans="1:50" ht="20.25" customHeight="1">
      <c r="A62" s="706"/>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t="s">
        <v>453</v>
      </c>
      <c r="AF62" s="352"/>
      <c r="AG62" s="352"/>
      <c r="AH62" s="352"/>
      <c r="AI62" s="381" t="s">
        <v>453</v>
      </c>
      <c r="AJ62" s="352"/>
      <c r="AK62" s="352"/>
      <c r="AL62" s="352"/>
      <c r="AM62" s="381" t="s">
        <v>453</v>
      </c>
      <c r="AN62" s="352"/>
      <c r="AO62" s="352"/>
      <c r="AP62" s="352"/>
      <c r="AQ62" s="261" t="s">
        <v>457</v>
      </c>
      <c r="AR62" s="194"/>
      <c r="AS62" s="194"/>
      <c r="AT62" s="262"/>
      <c r="AU62" s="352" t="s">
        <v>459</v>
      </c>
      <c r="AV62" s="352"/>
      <c r="AW62" s="352"/>
      <c r="AX62" s="353"/>
    </row>
    <row r="63" spans="1:50" ht="15.75" customHeight="1">
      <c r="A63" s="706"/>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325</v>
      </c>
      <c r="AF63" s="602"/>
      <c r="AG63" s="602"/>
      <c r="AH63" s="602"/>
      <c r="AI63" s="602" t="s">
        <v>326</v>
      </c>
      <c r="AJ63" s="602"/>
      <c r="AK63" s="602"/>
      <c r="AL63" s="602"/>
      <c r="AM63" s="602" t="s">
        <v>327</v>
      </c>
      <c r="AN63" s="602"/>
      <c r="AO63" s="602"/>
      <c r="AP63" s="276"/>
      <c r="AQ63" s="132" t="s">
        <v>323</v>
      </c>
      <c r="AR63" s="135"/>
      <c r="AS63" s="135"/>
      <c r="AT63" s="136"/>
      <c r="AU63" s="787" t="s">
        <v>262</v>
      </c>
      <c r="AV63" s="787"/>
      <c r="AW63" s="787"/>
      <c r="AX63" s="788"/>
    </row>
    <row r="64" spans="1:50" ht="15.75" customHeight="1">
      <c r="A64" s="706"/>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2" t="s">
        <v>461</v>
      </c>
      <c r="AR64" s="265"/>
      <c r="AS64" s="138" t="s">
        <v>324</v>
      </c>
      <c r="AT64" s="139"/>
      <c r="AU64" s="265">
        <v>28</v>
      </c>
      <c r="AV64" s="265"/>
      <c r="AW64" s="263" t="s">
        <v>310</v>
      </c>
      <c r="AX64" s="264"/>
    </row>
    <row r="65" spans="1:50" ht="20.25" customHeight="1">
      <c r="A65" s="706"/>
      <c r="B65" s="295"/>
      <c r="C65" s="295"/>
      <c r="D65" s="295"/>
      <c r="E65" s="295"/>
      <c r="F65" s="296"/>
      <c r="G65" s="116" t="s">
        <v>520</v>
      </c>
      <c r="H65" s="97"/>
      <c r="I65" s="97"/>
      <c r="J65" s="97"/>
      <c r="K65" s="97"/>
      <c r="L65" s="97"/>
      <c r="M65" s="97"/>
      <c r="N65" s="97"/>
      <c r="O65" s="117"/>
      <c r="P65" s="97" t="s">
        <v>455</v>
      </c>
      <c r="Q65" s="354"/>
      <c r="R65" s="354"/>
      <c r="S65" s="354"/>
      <c r="T65" s="354"/>
      <c r="U65" s="354"/>
      <c r="V65" s="354"/>
      <c r="W65" s="354"/>
      <c r="X65" s="355"/>
      <c r="Y65" s="382" t="s">
        <v>69</v>
      </c>
      <c r="Z65" s="383"/>
      <c r="AA65" s="384"/>
      <c r="AB65" s="315" t="s">
        <v>460</v>
      </c>
      <c r="AC65" s="315"/>
      <c r="AD65" s="315"/>
      <c r="AE65" s="381">
        <v>20256</v>
      </c>
      <c r="AF65" s="352"/>
      <c r="AG65" s="352"/>
      <c r="AH65" s="352"/>
      <c r="AI65" s="381">
        <v>21907</v>
      </c>
      <c r="AJ65" s="352"/>
      <c r="AK65" s="352"/>
      <c r="AL65" s="352"/>
      <c r="AM65" s="381">
        <v>21028</v>
      </c>
      <c r="AN65" s="352"/>
      <c r="AO65" s="352"/>
      <c r="AP65" s="352"/>
      <c r="AQ65" s="261" t="s">
        <v>462</v>
      </c>
      <c r="AR65" s="194"/>
      <c r="AS65" s="194"/>
      <c r="AT65" s="262"/>
      <c r="AU65" s="352" t="s">
        <v>560</v>
      </c>
      <c r="AV65" s="352"/>
      <c r="AW65" s="352"/>
      <c r="AX65" s="353"/>
    </row>
    <row r="66" spans="1:50" ht="20.25" customHeight="1">
      <c r="A66" s="706"/>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t="s">
        <v>460</v>
      </c>
      <c r="AC66" s="360"/>
      <c r="AD66" s="360"/>
      <c r="AE66" s="381" t="s">
        <v>461</v>
      </c>
      <c r="AF66" s="352"/>
      <c r="AG66" s="352"/>
      <c r="AH66" s="352"/>
      <c r="AI66" s="381" t="s">
        <v>461</v>
      </c>
      <c r="AJ66" s="352"/>
      <c r="AK66" s="352"/>
      <c r="AL66" s="352"/>
      <c r="AM66" s="381" t="s">
        <v>458</v>
      </c>
      <c r="AN66" s="352"/>
      <c r="AO66" s="352"/>
      <c r="AP66" s="352"/>
      <c r="AQ66" s="261" t="s">
        <v>461</v>
      </c>
      <c r="AR66" s="194"/>
      <c r="AS66" s="194"/>
      <c r="AT66" s="262"/>
      <c r="AU66" s="352" t="s">
        <v>461</v>
      </c>
      <c r="AV66" s="352"/>
      <c r="AW66" s="352"/>
      <c r="AX66" s="353"/>
    </row>
    <row r="67" spans="1:50" ht="20.25" customHeight="1" thickBot="1">
      <c r="A67" s="706"/>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t="s">
        <v>461</v>
      </c>
      <c r="AF67" s="352"/>
      <c r="AG67" s="352"/>
      <c r="AH67" s="352"/>
      <c r="AI67" s="381" t="s">
        <v>461</v>
      </c>
      <c r="AJ67" s="352"/>
      <c r="AK67" s="352"/>
      <c r="AL67" s="352"/>
      <c r="AM67" s="381" t="s">
        <v>452</v>
      </c>
      <c r="AN67" s="352"/>
      <c r="AO67" s="352"/>
      <c r="AP67" s="352"/>
      <c r="AQ67" s="261" t="s">
        <v>462</v>
      </c>
      <c r="AR67" s="194"/>
      <c r="AS67" s="194"/>
      <c r="AT67" s="262"/>
      <c r="AU67" s="352" t="s">
        <v>461</v>
      </c>
      <c r="AV67" s="352"/>
      <c r="AW67" s="352"/>
      <c r="AX67" s="353"/>
    </row>
    <row r="68" spans="1:50" ht="18.75" customHeight="1" hidden="1">
      <c r="A68" s="706"/>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87" t="s">
        <v>262</v>
      </c>
      <c r="AV68" s="787"/>
      <c r="AW68" s="787"/>
      <c r="AX68" s="788"/>
    </row>
    <row r="69" spans="1:50" ht="18.75" customHeight="1" hidden="1">
      <c r="A69" s="706"/>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06"/>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34"/>
      <c r="AC70" s="735"/>
      <c r="AD70" s="736"/>
      <c r="AE70" s="381"/>
      <c r="AF70" s="352"/>
      <c r="AG70" s="352"/>
      <c r="AH70" s="808"/>
      <c r="AI70" s="381"/>
      <c r="AJ70" s="352"/>
      <c r="AK70" s="352"/>
      <c r="AL70" s="808"/>
      <c r="AM70" s="381"/>
      <c r="AN70" s="352"/>
      <c r="AO70" s="352"/>
      <c r="AP70" s="352"/>
      <c r="AQ70" s="261"/>
      <c r="AR70" s="194"/>
      <c r="AS70" s="194"/>
      <c r="AT70" s="262"/>
      <c r="AU70" s="352"/>
      <c r="AV70" s="352"/>
      <c r="AW70" s="352"/>
      <c r="AX70" s="353"/>
    </row>
    <row r="71" spans="1:50" ht="22.5" customHeight="1" hidden="1">
      <c r="A71" s="706"/>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08"/>
      <c r="AI71" s="381"/>
      <c r="AJ71" s="352"/>
      <c r="AK71" s="352"/>
      <c r="AL71" s="808"/>
      <c r="AM71" s="381"/>
      <c r="AN71" s="352"/>
      <c r="AO71" s="352"/>
      <c r="AP71" s="352"/>
      <c r="AQ71" s="261"/>
      <c r="AR71" s="194"/>
      <c r="AS71" s="194"/>
      <c r="AT71" s="262"/>
      <c r="AU71" s="352"/>
      <c r="AV71" s="352"/>
      <c r="AW71" s="352"/>
      <c r="AX71" s="353"/>
    </row>
    <row r="72" spans="1:50" ht="22.5" customHeight="1" hidden="1" thickBot="1">
      <c r="A72" s="707"/>
      <c r="B72" s="297"/>
      <c r="C72" s="297"/>
      <c r="D72" s="297"/>
      <c r="E72" s="297"/>
      <c r="F72" s="298"/>
      <c r="G72" s="726"/>
      <c r="H72" s="727"/>
      <c r="I72" s="727"/>
      <c r="J72" s="727"/>
      <c r="K72" s="727"/>
      <c r="L72" s="727"/>
      <c r="M72" s="727"/>
      <c r="N72" s="727"/>
      <c r="O72" s="728"/>
      <c r="P72" s="358"/>
      <c r="Q72" s="358"/>
      <c r="R72" s="358"/>
      <c r="S72" s="358"/>
      <c r="T72" s="358"/>
      <c r="U72" s="358"/>
      <c r="V72" s="358"/>
      <c r="W72" s="358"/>
      <c r="X72" s="359"/>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26.2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55" ht="20.25" customHeight="1">
      <c r="A74" s="289"/>
      <c r="B74" s="290"/>
      <c r="C74" s="290"/>
      <c r="D74" s="290"/>
      <c r="E74" s="290"/>
      <c r="F74" s="291"/>
      <c r="G74" s="97" t="s">
        <v>463</v>
      </c>
      <c r="H74" s="97"/>
      <c r="I74" s="97"/>
      <c r="J74" s="97"/>
      <c r="K74" s="97"/>
      <c r="L74" s="97"/>
      <c r="M74" s="97"/>
      <c r="N74" s="97"/>
      <c r="O74" s="97"/>
      <c r="P74" s="97"/>
      <c r="Q74" s="97"/>
      <c r="R74" s="97"/>
      <c r="S74" s="97"/>
      <c r="T74" s="97"/>
      <c r="U74" s="97"/>
      <c r="V74" s="97"/>
      <c r="W74" s="97"/>
      <c r="X74" s="117"/>
      <c r="Y74" s="283" t="s">
        <v>62</v>
      </c>
      <c r="Z74" s="284"/>
      <c r="AA74" s="285"/>
      <c r="AB74" s="315" t="s">
        <v>464</v>
      </c>
      <c r="AC74" s="315"/>
      <c r="AD74" s="315"/>
      <c r="AE74" s="240">
        <v>39</v>
      </c>
      <c r="AF74" s="240"/>
      <c r="AG74" s="240"/>
      <c r="AH74" s="240"/>
      <c r="AI74" s="240">
        <v>39</v>
      </c>
      <c r="AJ74" s="240"/>
      <c r="AK74" s="240"/>
      <c r="AL74" s="240"/>
      <c r="AM74" s="240">
        <v>39</v>
      </c>
      <c r="AN74" s="240"/>
      <c r="AO74" s="240"/>
      <c r="AP74" s="240"/>
      <c r="AQ74" s="240" t="s">
        <v>560</v>
      </c>
      <c r="AR74" s="240"/>
      <c r="AS74" s="240"/>
      <c r="AT74" s="240"/>
      <c r="AU74" s="240"/>
      <c r="AV74" s="240"/>
      <c r="AW74" s="240"/>
      <c r="AX74" s="257"/>
      <c r="AY74" s="10"/>
      <c r="AZ74" s="10"/>
      <c r="BA74" s="10"/>
      <c r="BB74" s="10"/>
      <c r="BC74" s="10"/>
    </row>
    <row r="75" spans="1:60" ht="20.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464</v>
      </c>
      <c r="AC75" s="315"/>
      <c r="AD75" s="315"/>
      <c r="AE75" s="240" t="s">
        <v>465</v>
      </c>
      <c r="AF75" s="240"/>
      <c r="AG75" s="240"/>
      <c r="AH75" s="240"/>
      <c r="AI75" s="240" t="s">
        <v>462</v>
      </c>
      <c r="AJ75" s="240"/>
      <c r="AK75" s="240"/>
      <c r="AL75" s="240"/>
      <c r="AM75" s="240">
        <v>39</v>
      </c>
      <c r="AN75" s="240"/>
      <c r="AO75" s="240"/>
      <c r="AP75" s="240"/>
      <c r="AQ75" s="240">
        <v>39</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29"/>
      <c r="AC77" s="730"/>
      <c r="AD77" s="731"/>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2"/>
      <c r="AA78" s="733"/>
      <c r="AB78" s="734"/>
      <c r="AC78" s="735"/>
      <c r="AD78" s="736"/>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29"/>
      <c r="AC80" s="730"/>
      <c r="AD80" s="731"/>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2"/>
      <c r="AA81" s="733"/>
      <c r="AB81" s="734"/>
      <c r="AC81" s="735"/>
      <c r="AD81" s="736"/>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29"/>
      <c r="AC83" s="730"/>
      <c r="AD83" s="731"/>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2"/>
      <c r="AA84" s="733"/>
      <c r="AB84" s="734"/>
      <c r="AC84" s="735"/>
      <c r="AD84" s="736"/>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29"/>
      <c r="AC86" s="730"/>
      <c r="AD86" s="731"/>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2"/>
      <c r="AA87" s="733"/>
      <c r="AB87" s="734"/>
      <c r="AC87" s="735"/>
      <c r="AD87" s="736"/>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26.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0.25" customHeight="1">
      <c r="A89" s="306"/>
      <c r="B89" s="307"/>
      <c r="C89" s="307"/>
      <c r="D89" s="307"/>
      <c r="E89" s="307"/>
      <c r="F89" s="308"/>
      <c r="G89" s="374" t="s">
        <v>466</v>
      </c>
      <c r="H89" s="374"/>
      <c r="I89" s="374"/>
      <c r="J89" s="374"/>
      <c r="K89" s="374"/>
      <c r="L89" s="374"/>
      <c r="M89" s="374"/>
      <c r="N89" s="374"/>
      <c r="O89" s="374"/>
      <c r="P89" s="374"/>
      <c r="Q89" s="374"/>
      <c r="R89" s="374"/>
      <c r="S89" s="374"/>
      <c r="T89" s="374"/>
      <c r="U89" s="374"/>
      <c r="V89" s="374"/>
      <c r="W89" s="374"/>
      <c r="X89" s="374"/>
      <c r="Y89" s="249" t="s">
        <v>17</v>
      </c>
      <c r="Z89" s="250"/>
      <c r="AA89" s="251"/>
      <c r="AB89" s="316" t="s">
        <v>467</v>
      </c>
      <c r="AC89" s="317"/>
      <c r="AD89" s="318"/>
      <c r="AE89" s="240">
        <v>2.3</v>
      </c>
      <c r="AF89" s="240"/>
      <c r="AG89" s="240"/>
      <c r="AH89" s="240"/>
      <c r="AI89" s="240">
        <v>1.6</v>
      </c>
      <c r="AJ89" s="240"/>
      <c r="AK89" s="240"/>
      <c r="AL89" s="240"/>
      <c r="AM89" s="240">
        <v>1.6</v>
      </c>
      <c r="AN89" s="240"/>
      <c r="AO89" s="240"/>
      <c r="AP89" s="240"/>
      <c r="AQ89" s="381">
        <v>1.6</v>
      </c>
      <c r="AR89" s="352"/>
      <c r="AS89" s="352"/>
      <c r="AT89" s="352"/>
      <c r="AU89" s="352"/>
      <c r="AV89" s="352"/>
      <c r="AW89" s="352"/>
      <c r="AX89" s="353"/>
    </row>
    <row r="90" spans="1:50" ht="20.2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0" t="s">
        <v>468</v>
      </c>
      <c r="AC90" s="681"/>
      <c r="AD90" s="682"/>
      <c r="AE90" s="370" t="s">
        <v>469</v>
      </c>
      <c r="AF90" s="370"/>
      <c r="AG90" s="370"/>
      <c r="AH90" s="370"/>
      <c r="AI90" s="370" t="s">
        <v>470</v>
      </c>
      <c r="AJ90" s="370"/>
      <c r="AK90" s="370"/>
      <c r="AL90" s="370"/>
      <c r="AM90" s="370" t="s">
        <v>518</v>
      </c>
      <c r="AN90" s="370"/>
      <c r="AO90" s="370"/>
      <c r="AP90" s="370"/>
      <c r="AQ90" s="370" t="s">
        <v>471</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0" t="s">
        <v>56</v>
      </c>
      <c r="AC93" s="681"/>
      <c r="AD93" s="682"/>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427</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0" t="s">
        <v>56</v>
      </c>
      <c r="AC96" s="681"/>
      <c r="AD96" s="682"/>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29"/>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0"/>
      <c r="Y99" s="365" t="s">
        <v>55</v>
      </c>
      <c r="Z99" s="313"/>
      <c r="AA99" s="314"/>
      <c r="AB99" s="680" t="s">
        <v>56</v>
      </c>
      <c r="AC99" s="681"/>
      <c r="AD99" s="682"/>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0"/>
      <c r="Z100" s="821"/>
      <c r="AA100" s="822"/>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434</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0" t="s">
        <v>321</v>
      </c>
      <c r="AC102" s="681"/>
      <c r="AD102" s="682"/>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6" t="s">
        <v>335</v>
      </c>
      <c r="S103" s="426"/>
      <c r="T103" s="426"/>
      <c r="U103" s="426"/>
      <c r="V103" s="426"/>
      <c r="W103" s="426"/>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19.5" customHeight="1">
      <c r="A104" s="768"/>
      <c r="B104" s="769"/>
      <c r="C104" s="831" t="s">
        <v>472</v>
      </c>
      <c r="D104" s="832"/>
      <c r="E104" s="832"/>
      <c r="F104" s="832"/>
      <c r="G104" s="832"/>
      <c r="H104" s="832"/>
      <c r="I104" s="832"/>
      <c r="J104" s="832"/>
      <c r="K104" s="833"/>
      <c r="L104" s="246">
        <v>780</v>
      </c>
      <c r="M104" s="247"/>
      <c r="N104" s="247"/>
      <c r="O104" s="247"/>
      <c r="P104" s="247"/>
      <c r="Q104" s="248"/>
      <c r="R104" s="246">
        <v>873</v>
      </c>
      <c r="S104" s="247"/>
      <c r="T104" s="247"/>
      <c r="U104" s="247"/>
      <c r="V104" s="247"/>
      <c r="W104" s="248"/>
      <c r="X104" s="427" t="s">
        <v>552</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19.5" customHeight="1">
      <c r="A105" s="768"/>
      <c r="B105" s="769"/>
      <c r="C105" s="336"/>
      <c r="D105" s="337"/>
      <c r="E105" s="337"/>
      <c r="F105" s="337"/>
      <c r="G105" s="337"/>
      <c r="H105" s="337"/>
      <c r="I105" s="337"/>
      <c r="J105" s="337"/>
      <c r="K105" s="338"/>
      <c r="L105" s="246"/>
      <c r="M105" s="247"/>
      <c r="N105" s="247"/>
      <c r="O105" s="247"/>
      <c r="P105" s="247"/>
      <c r="Q105" s="248"/>
      <c r="R105" s="246"/>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19.5" customHeight="1">
      <c r="A106" s="768"/>
      <c r="B106" s="769"/>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19.5" customHeight="1">
      <c r="A107" s="768"/>
      <c r="B107" s="769"/>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19.5" customHeight="1">
      <c r="A108" s="768"/>
      <c r="B108" s="769"/>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19.5" customHeight="1">
      <c r="A109" s="768"/>
      <c r="B109" s="769"/>
      <c r="C109" s="772"/>
      <c r="D109" s="773"/>
      <c r="E109" s="773"/>
      <c r="F109" s="773"/>
      <c r="G109" s="773"/>
      <c r="H109" s="773"/>
      <c r="I109" s="773"/>
      <c r="J109" s="773"/>
      <c r="K109" s="774"/>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19.5" customHeight="1" thickBot="1">
      <c r="A110" s="770"/>
      <c r="B110" s="771"/>
      <c r="C110" s="826" t="s">
        <v>22</v>
      </c>
      <c r="D110" s="827"/>
      <c r="E110" s="827"/>
      <c r="F110" s="827"/>
      <c r="G110" s="827"/>
      <c r="H110" s="827"/>
      <c r="I110" s="827"/>
      <c r="J110" s="827"/>
      <c r="K110" s="828"/>
      <c r="L110" s="333">
        <f>SUM(L104:Q109)</f>
        <v>780</v>
      </c>
      <c r="M110" s="334"/>
      <c r="N110" s="334"/>
      <c r="O110" s="334"/>
      <c r="P110" s="334"/>
      <c r="Q110" s="335"/>
      <c r="R110" s="333">
        <f>SUM(R104:W109)</f>
        <v>873</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45" t="s">
        <v>344</v>
      </c>
      <c r="B111" s="846"/>
      <c r="C111" s="849" t="s">
        <v>341</v>
      </c>
      <c r="D111" s="846"/>
      <c r="E111" s="834" t="s">
        <v>382</v>
      </c>
      <c r="F111" s="835"/>
      <c r="G111" s="836" t="s">
        <v>554</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c r="A112" s="847"/>
      <c r="B112" s="842"/>
      <c r="C112" s="150"/>
      <c r="D112" s="842"/>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476</v>
      </c>
      <c r="AR114" s="265"/>
      <c r="AS114" s="138" t="s">
        <v>324</v>
      </c>
      <c r="AT114" s="139"/>
      <c r="AU114" s="137"/>
      <c r="AV114" s="137"/>
      <c r="AW114" s="138" t="s">
        <v>310</v>
      </c>
      <c r="AX114" s="189"/>
    </row>
    <row r="115" spans="1:50" ht="39.75" customHeight="1" hidden="1">
      <c r="A115" s="847"/>
      <c r="B115" s="842"/>
      <c r="C115" s="150"/>
      <c r="D115" s="84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t="s">
        <v>474</v>
      </c>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475</v>
      </c>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66" customHeight="1" hidden="1">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63" customHeight="1" hidden="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42" customHeight="1" hidden="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6" customHeight="1" hidden="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33" customHeight="1" hidden="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c r="A149" s="847"/>
      <c r="B149" s="842"/>
      <c r="C149" s="150"/>
      <c r="D149" s="842"/>
      <c r="E149" s="150"/>
      <c r="F149" s="151"/>
      <c r="G149" s="116" t="s">
        <v>563</v>
      </c>
      <c r="H149" s="97"/>
      <c r="I149" s="97"/>
      <c r="J149" s="97"/>
      <c r="K149" s="97"/>
      <c r="L149" s="97"/>
      <c r="M149" s="97"/>
      <c r="N149" s="97"/>
      <c r="O149" s="97"/>
      <c r="P149" s="97"/>
      <c r="Q149" s="97"/>
      <c r="R149" s="97"/>
      <c r="S149" s="97"/>
      <c r="T149" s="97"/>
      <c r="U149" s="97"/>
      <c r="V149" s="97"/>
      <c r="W149" s="97"/>
      <c r="X149" s="117"/>
      <c r="Y149" s="839">
        <v>0.999</v>
      </c>
      <c r="Z149" s="87"/>
      <c r="AA149" s="87"/>
      <c r="AB149" s="86" t="s">
        <v>555</v>
      </c>
      <c r="AC149" s="87"/>
      <c r="AD149" s="87"/>
      <c r="AE149" s="92" t="s">
        <v>558</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557</v>
      </c>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customHeight="1" hidden="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7"/>
      <c r="B169" s="842"/>
      <c r="C169" s="150"/>
      <c r="D169" s="842"/>
      <c r="E169" s="96" t="s">
        <v>556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7.25" customHeight="1" thickBot="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7"/>
      <c r="B411" s="842"/>
      <c r="C411" s="148" t="s">
        <v>343</v>
      </c>
      <c r="D411" s="841"/>
      <c r="E411" s="172" t="s">
        <v>366</v>
      </c>
      <c r="F411" s="177"/>
      <c r="G411" s="761" t="s">
        <v>362</v>
      </c>
      <c r="H411" s="146"/>
      <c r="I411" s="146"/>
      <c r="J411" s="762" t="s">
        <v>491</v>
      </c>
      <c r="K411" s="763"/>
      <c r="L411" s="763"/>
      <c r="M411" s="763"/>
      <c r="N411" s="763"/>
      <c r="O411" s="763"/>
      <c r="P411" s="763"/>
      <c r="Q411" s="763"/>
      <c r="R411" s="763"/>
      <c r="S411" s="763"/>
      <c r="T411" s="764"/>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5"/>
    </row>
    <row r="412" spans="1:50" ht="18.75" customHeight="1" hidden="1">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7"/>
      <c r="B414" s="842"/>
      <c r="C414" s="150"/>
      <c r="D414" s="842"/>
      <c r="E414" s="140"/>
      <c r="F414" s="141"/>
      <c r="G414" s="116" t="s">
        <v>492</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c r="AF414" s="194"/>
      <c r="AG414" s="194"/>
      <c r="AH414" s="194"/>
      <c r="AI414" s="261"/>
      <c r="AJ414" s="194"/>
      <c r="AK414" s="194"/>
      <c r="AL414" s="194"/>
      <c r="AM414" s="261"/>
      <c r="AN414" s="194"/>
      <c r="AO414" s="194"/>
      <c r="AP414" s="262"/>
      <c r="AQ414" s="261"/>
      <c r="AR414" s="194"/>
      <c r="AS414" s="194"/>
      <c r="AT414" s="262"/>
      <c r="AU414" s="194"/>
      <c r="AV414" s="194"/>
      <c r="AW414" s="194"/>
      <c r="AX414" s="195"/>
    </row>
    <row r="415" spans="1:50" ht="22.5" customHeight="1" hidden="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c r="AF415" s="194"/>
      <c r="AG415" s="194"/>
      <c r="AH415" s="262"/>
      <c r="AI415" s="261"/>
      <c r="AJ415" s="194"/>
      <c r="AK415" s="194"/>
      <c r="AL415" s="194"/>
      <c r="AM415" s="261"/>
      <c r="AN415" s="194"/>
      <c r="AO415" s="194"/>
      <c r="AP415" s="262"/>
      <c r="AQ415" s="261"/>
      <c r="AR415" s="194"/>
      <c r="AS415" s="194"/>
      <c r="AT415" s="262"/>
      <c r="AU415" s="194"/>
      <c r="AV415" s="194"/>
      <c r="AW415" s="194"/>
      <c r="AX415" s="195"/>
    </row>
    <row r="416" spans="1:50" ht="22.5" customHeight="1" hidden="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c r="AF416" s="194"/>
      <c r="AG416" s="194"/>
      <c r="AH416" s="262"/>
      <c r="AI416" s="261"/>
      <c r="AJ416" s="194"/>
      <c r="AK416" s="194"/>
      <c r="AL416" s="194"/>
      <c r="AM416" s="261"/>
      <c r="AN416" s="194"/>
      <c r="AO416" s="194"/>
      <c r="AP416" s="262"/>
      <c r="AQ416" s="261"/>
      <c r="AR416" s="194"/>
      <c r="AS416" s="194"/>
      <c r="AT416" s="262"/>
      <c r="AU416" s="194"/>
      <c r="AV416" s="194"/>
      <c r="AW416" s="194"/>
      <c r="AX416" s="195"/>
    </row>
    <row r="417" spans="1:50" ht="18.75" customHeight="1" hidden="1">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7"/>
      <c r="B419" s="842"/>
      <c r="C419" s="150"/>
      <c r="D419" s="842"/>
      <c r="E419" s="140"/>
      <c r="F419" s="141"/>
      <c r="G419" s="116" t="s">
        <v>491</v>
      </c>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7"/>
      <c r="B424" s="842"/>
      <c r="C424" s="150"/>
      <c r="D424" s="842"/>
      <c r="E424" s="140"/>
      <c r="F424" s="141"/>
      <c r="G424" s="116" t="s">
        <v>491</v>
      </c>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7"/>
      <c r="B429" s="842"/>
      <c r="C429" s="150"/>
      <c r="D429" s="842"/>
      <c r="E429" s="140"/>
      <c r="F429" s="141"/>
      <c r="G429" s="116" t="s">
        <v>493</v>
      </c>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7"/>
      <c r="B434" s="842"/>
      <c r="C434" s="150"/>
      <c r="D434" s="842"/>
      <c r="E434" s="140"/>
      <c r="F434" s="141"/>
      <c r="G434" s="116" t="s">
        <v>492</v>
      </c>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hidden="1">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7"/>
      <c r="B439" s="842"/>
      <c r="C439" s="150"/>
      <c r="D439" s="842"/>
      <c r="E439" s="140"/>
      <c r="F439" s="141"/>
      <c r="G439" s="116" t="s">
        <v>493</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customHeight="1" hidden="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customHeight="1" hidden="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customHeight="1" hidden="1">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7"/>
      <c r="B444" s="842"/>
      <c r="C444" s="150"/>
      <c r="D444" s="842"/>
      <c r="E444" s="140"/>
      <c r="F444" s="141"/>
      <c r="G444" s="116" t="s">
        <v>492</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7"/>
      <c r="B449" s="842"/>
      <c r="C449" s="150"/>
      <c r="D449" s="842"/>
      <c r="E449" s="140"/>
      <c r="F449" s="141"/>
      <c r="G449" s="116" t="s">
        <v>493</v>
      </c>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7"/>
      <c r="B454" s="842"/>
      <c r="C454" s="150"/>
      <c r="D454" s="842"/>
      <c r="E454" s="140"/>
      <c r="F454" s="141"/>
      <c r="G454" s="116" t="s">
        <v>492</v>
      </c>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7"/>
      <c r="B459" s="842"/>
      <c r="C459" s="150"/>
      <c r="D459" s="842"/>
      <c r="E459" s="140"/>
      <c r="F459" s="141"/>
      <c r="G459" s="116" t="s">
        <v>492</v>
      </c>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hidden="1">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7"/>
      <c r="B463" s="842"/>
      <c r="C463" s="150"/>
      <c r="D463" s="842"/>
      <c r="E463" s="96" t="s">
        <v>494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7"/>
      <c r="B465" s="842"/>
      <c r="C465" s="150"/>
      <c r="D465" s="842"/>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customHeight="1" hidden="1">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7"/>
      <c r="B519" s="842"/>
      <c r="C519" s="150"/>
      <c r="D519" s="842"/>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customHeight="1" hidden="1">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7"/>
      <c r="B573" s="842"/>
      <c r="C573" s="150"/>
      <c r="D573" s="842"/>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customHeight="1" hidden="1">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7"/>
      <c r="B627" s="842"/>
      <c r="C627" s="150"/>
      <c r="D627" s="842"/>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customHeight="1" hidden="1">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8"/>
      <c r="B680" s="844"/>
      <c r="C680" s="843"/>
      <c r="D680" s="844"/>
      <c r="E680" s="85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3"/>
    </row>
    <row r="681" spans="1:50" ht="15"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59" t="s">
        <v>36</v>
      </c>
      <c r="AH682" s="234"/>
      <c r="AI682" s="234"/>
      <c r="AJ682" s="234"/>
      <c r="AK682" s="234"/>
      <c r="AL682" s="234"/>
      <c r="AM682" s="234"/>
      <c r="AN682" s="234"/>
      <c r="AO682" s="234"/>
      <c r="AP682" s="234"/>
      <c r="AQ682" s="234"/>
      <c r="AR682" s="234"/>
      <c r="AS682" s="234"/>
      <c r="AT682" s="234"/>
      <c r="AU682" s="234"/>
      <c r="AV682" s="234"/>
      <c r="AW682" s="234"/>
      <c r="AX682" s="760"/>
    </row>
    <row r="683" spans="1:50" ht="76.5" customHeight="1">
      <c r="A683" s="711" t="s">
        <v>269</v>
      </c>
      <c r="B683" s="712"/>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442</v>
      </c>
      <c r="AE683" s="245"/>
      <c r="AF683" s="245"/>
      <c r="AG683" s="237" t="s">
        <v>478</v>
      </c>
      <c r="AH683" s="238"/>
      <c r="AI683" s="238"/>
      <c r="AJ683" s="238"/>
      <c r="AK683" s="238"/>
      <c r="AL683" s="238"/>
      <c r="AM683" s="238"/>
      <c r="AN683" s="238"/>
      <c r="AO683" s="238"/>
      <c r="AP683" s="238"/>
      <c r="AQ683" s="238"/>
      <c r="AR683" s="238"/>
      <c r="AS683" s="238"/>
      <c r="AT683" s="238"/>
      <c r="AU683" s="238"/>
      <c r="AV683" s="238"/>
      <c r="AW683" s="238"/>
      <c r="AX683" s="239"/>
    </row>
    <row r="684" spans="1:50" ht="26.2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6"/>
      <c r="AD684" s="129" t="s">
        <v>442</v>
      </c>
      <c r="AE684" s="130"/>
      <c r="AF684" s="130"/>
      <c r="AG684" s="126" t="s">
        <v>479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3" t="s">
        <v>442</v>
      </c>
      <c r="AE685" s="624"/>
      <c r="AF685" s="624"/>
      <c r="AG685" s="438" t="s">
        <v>479</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89" t="s">
        <v>44</v>
      </c>
      <c r="B686" s="490"/>
      <c r="C686" s="756" t="s">
        <v>46</v>
      </c>
      <c r="D686" s="757"/>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58"/>
      <c r="AD686" s="436" t="s">
        <v>442</v>
      </c>
      <c r="AE686" s="437"/>
      <c r="AF686" s="437"/>
      <c r="AG686" s="96" t="s">
        <v>526</v>
      </c>
      <c r="AH686" s="97"/>
      <c r="AI686" s="97"/>
      <c r="AJ686" s="97"/>
      <c r="AK686" s="97"/>
      <c r="AL686" s="97"/>
      <c r="AM686" s="97"/>
      <c r="AN686" s="97"/>
      <c r="AO686" s="97"/>
      <c r="AP686" s="97"/>
      <c r="AQ686" s="97"/>
      <c r="AR686" s="97"/>
      <c r="AS686" s="97"/>
      <c r="AT686" s="97"/>
      <c r="AU686" s="97"/>
      <c r="AV686" s="97"/>
      <c r="AW686" s="97"/>
      <c r="AX686" s="98"/>
    </row>
    <row r="687" spans="1:50" ht="51.75" customHeight="1">
      <c r="A687" s="491"/>
      <c r="B687" s="492"/>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477</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9.75" customHeight="1">
      <c r="A688" s="491"/>
      <c r="B688" s="492"/>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477</v>
      </c>
      <c r="AE688" s="643"/>
      <c r="AF688" s="643"/>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1"/>
      <c r="B689" s="493"/>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9" t="s">
        <v>480</v>
      </c>
      <c r="AE689" s="410"/>
      <c r="AF689" s="410"/>
      <c r="AG689" s="613" t="s">
        <v>476</v>
      </c>
      <c r="AH689" s="614"/>
      <c r="AI689" s="614"/>
      <c r="AJ689" s="614"/>
      <c r="AK689" s="614"/>
      <c r="AL689" s="614"/>
      <c r="AM689" s="614"/>
      <c r="AN689" s="614"/>
      <c r="AO689" s="614"/>
      <c r="AP689" s="614"/>
      <c r="AQ689" s="614"/>
      <c r="AR689" s="614"/>
      <c r="AS689" s="614"/>
      <c r="AT689" s="614"/>
      <c r="AU689" s="614"/>
      <c r="AV689" s="614"/>
      <c r="AW689" s="614"/>
      <c r="AX689" s="615"/>
    </row>
    <row r="690" spans="1:50" ht="53.25" customHeight="1">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442</v>
      </c>
      <c r="AE690" s="130"/>
      <c r="AF690" s="130"/>
      <c r="AG690" s="126" t="s">
        <v>481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480</v>
      </c>
      <c r="AE691" s="130"/>
      <c r="AF691" s="130"/>
      <c r="AG691" s="126" t="s">
        <v>485</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29" t="s">
        <v>442</v>
      </c>
      <c r="AE692" s="130"/>
      <c r="AF692" s="130"/>
      <c r="AG692" s="126" t="s">
        <v>482</v>
      </c>
      <c r="AH692" s="127"/>
      <c r="AI692" s="127"/>
      <c r="AJ692" s="127"/>
      <c r="AK692" s="127"/>
      <c r="AL692" s="127"/>
      <c r="AM692" s="127"/>
      <c r="AN692" s="127"/>
      <c r="AO692" s="127"/>
      <c r="AP692" s="127"/>
      <c r="AQ692" s="127"/>
      <c r="AR692" s="127"/>
      <c r="AS692" s="127"/>
      <c r="AT692" s="127"/>
      <c r="AU692" s="127"/>
      <c r="AV692" s="127"/>
      <c r="AW692" s="127"/>
      <c r="AX692" s="128"/>
    </row>
    <row r="693" spans="1:64" ht="63" customHeight="1">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442</v>
      </c>
      <c r="AE693" s="624"/>
      <c r="AF693" s="624"/>
      <c r="AG693" s="126" t="s">
        <v>564</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20.25" customHeight="1">
      <c r="A694" s="494"/>
      <c r="B694" s="495"/>
      <c r="C694" s="496" t="s">
        <v>420</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480</v>
      </c>
      <c r="AE694" s="676"/>
      <c r="AF694" s="677"/>
      <c r="AG694" s="670" t="s">
        <v>485</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50" ht="43.5" customHeight="1">
      <c r="A695" s="489" t="s">
        <v>45</v>
      </c>
      <c r="B695" s="628"/>
      <c r="C695" s="629" t="s">
        <v>421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442</v>
      </c>
      <c r="AE695" s="410"/>
      <c r="AF695" s="641"/>
      <c r="AG695" s="613" t="s">
        <v>483</v>
      </c>
      <c r="AH695" s="614"/>
      <c r="AI695" s="614"/>
      <c r="AJ695" s="614"/>
      <c r="AK695" s="614"/>
      <c r="AL695" s="614"/>
      <c r="AM695" s="614"/>
      <c r="AN695" s="614"/>
      <c r="AO695" s="614"/>
      <c r="AP695" s="614"/>
      <c r="AQ695" s="614"/>
      <c r="AR695" s="614"/>
      <c r="AS695" s="614"/>
      <c r="AT695" s="614"/>
      <c r="AU695" s="614"/>
      <c r="AV695" s="614"/>
      <c r="AW695" s="614"/>
      <c r="AX695" s="615"/>
    </row>
    <row r="696" spans="1:50" ht="30"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480</v>
      </c>
      <c r="AE696" s="475"/>
      <c r="AF696" s="475"/>
      <c r="AG696" s="126" t="s">
        <v>485</v>
      </c>
      <c r="AH696" s="127"/>
      <c r="AI696" s="127"/>
      <c r="AJ696" s="127"/>
      <c r="AK696" s="127"/>
      <c r="AL696" s="127"/>
      <c r="AM696" s="127"/>
      <c r="AN696" s="127"/>
      <c r="AO696" s="127"/>
      <c r="AP696" s="127"/>
      <c r="AQ696" s="127"/>
      <c r="AR696" s="127"/>
      <c r="AS696" s="127"/>
      <c r="AT696" s="127"/>
      <c r="AU696" s="127"/>
      <c r="AV696" s="127"/>
      <c r="AW696" s="127"/>
      <c r="AX696" s="128"/>
    </row>
    <row r="697" spans="1:50" ht="30" customHeight="1">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442</v>
      </c>
      <c r="AE697" s="130"/>
      <c r="AF697" s="130"/>
      <c r="AG697" s="126" t="s">
        <v>547</v>
      </c>
      <c r="AH697" s="127"/>
      <c r="AI697" s="127"/>
      <c r="AJ697" s="127"/>
      <c r="AK697" s="127"/>
      <c r="AL697" s="127"/>
      <c r="AM697" s="127"/>
      <c r="AN697" s="127"/>
      <c r="AO697" s="127"/>
      <c r="AP697" s="127"/>
      <c r="AQ697" s="127"/>
      <c r="AR697" s="127"/>
      <c r="AS697" s="127"/>
      <c r="AT697" s="127"/>
      <c r="AU697" s="127"/>
      <c r="AV697" s="127"/>
      <c r="AW697" s="127"/>
      <c r="AX697" s="128"/>
    </row>
    <row r="698" spans="1:50" ht="48" customHeight="1">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442</v>
      </c>
      <c r="AE698" s="130"/>
      <c r="AF698" s="130"/>
      <c r="AG698" s="99" t="s">
        <v>484</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480</v>
      </c>
      <c r="AE699" s="410"/>
      <c r="AF699" s="410"/>
      <c r="AG699" s="96" t="s">
        <v>485</v>
      </c>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50" ht="21" customHeight="1">
      <c r="A701" s="619"/>
      <c r="B701" s="620"/>
      <c r="C701" s="241"/>
      <c r="D701" s="242"/>
      <c r="E701" s="242"/>
      <c r="F701" s="242"/>
      <c r="G701" s="242"/>
      <c r="H701" s="242"/>
      <c r="I701" s="242"/>
      <c r="J701" s="242"/>
      <c r="K701" s="242"/>
      <c r="L701" s="242"/>
      <c r="M701" s="242"/>
      <c r="N701" s="242"/>
      <c r="O701" s="243"/>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1" customHeight="1">
      <c r="A702" s="619"/>
      <c r="B702" s="620"/>
      <c r="C702" s="241"/>
      <c r="D702" s="242"/>
      <c r="E702" s="242"/>
      <c r="F702" s="242"/>
      <c r="G702" s="242"/>
      <c r="H702" s="242"/>
      <c r="I702" s="242"/>
      <c r="J702" s="242"/>
      <c r="K702" s="242"/>
      <c r="L702" s="242"/>
      <c r="M702" s="242"/>
      <c r="N702" s="242"/>
      <c r="O702" s="243"/>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hidden="1">
      <c r="A703" s="619"/>
      <c r="B703" s="620"/>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hidden="1">
      <c r="A704" s="619"/>
      <c r="B704" s="620"/>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hidden="1">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78.75" customHeight="1">
      <c r="A706" s="489" t="s">
        <v>54</v>
      </c>
      <c r="B706" s="665"/>
      <c r="C706" s="444" t="s">
        <v>60</v>
      </c>
      <c r="D706" s="445"/>
      <c r="E706" s="445"/>
      <c r="F706" s="446"/>
      <c r="G706" s="459" t="s">
        <v>525</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9.75" customHeight="1" thickBot="1">
      <c r="A707" s="666"/>
      <c r="B707" s="667"/>
      <c r="C707" s="454" t="s">
        <v>64</v>
      </c>
      <c r="D707" s="455"/>
      <c r="E707" s="455"/>
      <c r="F707" s="456"/>
      <c r="G707" s="457" t="s">
        <v>531</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15"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37.5" customHeight="1" thickBot="1">
      <c r="A709" s="483" t="s">
        <v>551</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15"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3.25" customHeight="1" thickBot="1">
      <c r="A711" s="662" t="s">
        <v>266</v>
      </c>
      <c r="B711" s="663"/>
      <c r="C711" s="663"/>
      <c r="D711" s="663"/>
      <c r="E711" s="664"/>
      <c r="F711" s="606" t="s">
        <v>548</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15"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3.75" customHeight="1" thickBot="1">
      <c r="A713" s="516" t="s">
        <v>549</v>
      </c>
      <c r="B713" s="517"/>
      <c r="C713" s="517"/>
      <c r="D713" s="517"/>
      <c r="E713" s="518"/>
      <c r="F713" s="486" t="s">
        <v>550</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15"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7.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9" t="s">
        <v>388</v>
      </c>
      <c r="B717" s="426"/>
      <c r="C717" s="426"/>
      <c r="D717" s="426"/>
      <c r="E717" s="426"/>
      <c r="F717" s="426"/>
      <c r="G717" s="424">
        <v>4</v>
      </c>
      <c r="H717" s="424"/>
      <c r="I717" s="424"/>
      <c r="J717" s="424"/>
      <c r="K717" s="424"/>
      <c r="L717" s="424"/>
      <c r="M717" s="424"/>
      <c r="N717" s="424"/>
      <c r="O717" s="424"/>
      <c r="P717" s="424"/>
      <c r="Q717" s="426" t="s">
        <v>329</v>
      </c>
      <c r="R717" s="426"/>
      <c r="S717" s="426"/>
      <c r="T717" s="426"/>
      <c r="U717" s="426"/>
      <c r="V717" s="426"/>
      <c r="W717" s="424">
        <v>4</v>
      </c>
      <c r="X717" s="424"/>
      <c r="Y717" s="424"/>
      <c r="Z717" s="424"/>
      <c r="AA717" s="424"/>
      <c r="AB717" s="424"/>
      <c r="AC717" s="424"/>
      <c r="AD717" s="424"/>
      <c r="AE717" s="424"/>
      <c r="AF717" s="424"/>
      <c r="AG717" s="426" t="s">
        <v>330</v>
      </c>
      <c r="AH717" s="426"/>
      <c r="AI717" s="426"/>
      <c r="AJ717" s="426"/>
      <c r="AK717" s="426"/>
      <c r="AL717" s="426"/>
      <c r="AM717" s="424">
        <v>4</v>
      </c>
      <c r="AN717" s="424"/>
      <c r="AO717" s="424"/>
      <c r="AP717" s="424"/>
      <c r="AQ717" s="424"/>
      <c r="AR717" s="424"/>
      <c r="AS717" s="424"/>
      <c r="AT717" s="424"/>
      <c r="AU717" s="424"/>
      <c r="AV717" s="424"/>
      <c r="AW717" s="51"/>
      <c r="AX717" s="52"/>
    </row>
    <row r="718" spans="1:50" ht="19.5" customHeight="1" thickBot="1">
      <c r="A718" s="506" t="s">
        <v>331</v>
      </c>
      <c r="B718" s="482"/>
      <c r="C718" s="482"/>
      <c r="D718" s="482"/>
      <c r="E718" s="482"/>
      <c r="F718" s="482"/>
      <c r="G718" s="425">
        <v>4</v>
      </c>
      <c r="H718" s="425"/>
      <c r="I718" s="425"/>
      <c r="J718" s="425"/>
      <c r="K718" s="425"/>
      <c r="L718" s="425"/>
      <c r="M718" s="425"/>
      <c r="N718" s="425"/>
      <c r="O718" s="425"/>
      <c r="P718" s="425"/>
      <c r="Q718" s="482" t="s">
        <v>332</v>
      </c>
      <c r="R718" s="482"/>
      <c r="S718" s="482"/>
      <c r="T718" s="482"/>
      <c r="U718" s="482"/>
      <c r="V718" s="482"/>
      <c r="W718" s="592">
        <v>4</v>
      </c>
      <c r="X718" s="592"/>
      <c r="Y718" s="592"/>
      <c r="Z718" s="592"/>
      <c r="AA718" s="592"/>
      <c r="AB718" s="592"/>
      <c r="AC718" s="592"/>
      <c r="AD718" s="592"/>
      <c r="AE718" s="592"/>
      <c r="AF718" s="592"/>
      <c r="AG718" s="482" t="s">
        <v>333</v>
      </c>
      <c r="AH718" s="482"/>
      <c r="AI718" s="482"/>
      <c r="AJ718" s="482"/>
      <c r="AK718" s="482"/>
      <c r="AL718" s="482"/>
      <c r="AM718" s="447">
        <v>8</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486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489</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487</v>
      </c>
      <c r="H760" s="514"/>
      <c r="I760" s="514"/>
      <c r="J760" s="514"/>
      <c r="K760" s="515"/>
      <c r="L760" s="507" t="s">
        <v>488</v>
      </c>
      <c r="M760" s="508"/>
      <c r="N760" s="508"/>
      <c r="O760" s="508"/>
      <c r="P760" s="508"/>
      <c r="Q760" s="508"/>
      <c r="R760" s="508"/>
      <c r="S760" s="508"/>
      <c r="T760" s="508"/>
      <c r="U760" s="508"/>
      <c r="V760" s="508"/>
      <c r="W760" s="508"/>
      <c r="X760" s="509"/>
      <c r="Y760" s="469">
        <v>327</v>
      </c>
      <c r="Z760" s="470"/>
      <c r="AA760" s="470"/>
      <c r="AB760" s="668"/>
      <c r="AC760" s="513" t="s">
        <v>495</v>
      </c>
      <c r="AD760" s="514"/>
      <c r="AE760" s="514"/>
      <c r="AF760" s="514"/>
      <c r="AG760" s="515"/>
      <c r="AH760" s="507" t="s">
        <v>497</v>
      </c>
      <c r="AI760" s="508"/>
      <c r="AJ760" s="508"/>
      <c r="AK760" s="508"/>
      <c r="AL760" s="508"/>
      <c r="AM760" s="508"/>
      <c r="AN760" s="508"/>
      <c r="AO760" s="508"/>
      <c r="AP760" s="508"/>
      <c r="AQ760" s="508"/>
      <c r="AR760" s="508"/>
      <c r="AS760" s="508"/>
      <c r="AT760" s="509"/>
      <c r="AU760" s="469">
        <v>115</v>
      </c>
      <c r="AV760" s="470"/>
      <c r="AW760" s="470"/>
      <c r="AX760" s="471"/>
    </row>
    <row r="761" spans="1:50" ht="24.75" customHeight="1">
      <c r="A761" s="479"/>
      <c r="B761" s="480"/>
      <c r="C761" s="480"/>
      <c r="D761" s="480"/>
      <c r="E761" s="480"/>
      <c r="F761" s="481"/>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t="s">
        <v>487</v>
      </c>
      <c r="AD761" s="418"/>
      <c r="AE761" s="418"/>
      <c r="AF761" s="418"/>
      <c r="AG761" s="419"/>
      <c r="AH761" s="411" t="s">
        <v>496</v>
      </c>
      <c r="AI761" s="412"/>
      <c r="AJ761" s="412"/>
      <c r="AK761" s="412"/>
      <c r="AL761" s="412"/>
      <c r="AM761" s="412"/>
      <c r="AN761" s="412"/>
      <c r="AO761" s="412"/>
      <c r="AP761" s="412"/>
      <c r="AQ761" s="412"/>
      <c r="AR761" s="412"/>
      <c r="AS761" s="412"/>
      <c r="AT761" s="413"/>
      <c r="AU761" s="414">
        <v>85</v>
      </c>
      <c r="AV761" s="415"/>
      <c r="AW761" s="415"/>
      <c r="AX761" s="416"/>
    </row>
    <row r="762" spans="1:50" ht="24.75" customHeight="1" hidden="1">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hidden="1">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hidden="1">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hidden="1">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hidden="1">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hidden="1">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hidden="1">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hidden="1">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c r="A770" s="479"/>
      <c r="B770" s="480"/>
      <c r="C770" s="480"/>
      <c r="D770" s="480"/>
      <c r="E770" s="480"/>
      <c r="F770" s="481"/>
      <c r="G770" s="683" t="s">
        <v>22</v>
      </c>
      <c r="H770" s="684"/>
      <c r="I770" s="684"/>
      <c r="J770" s="684"/>
      <c r="K770" s="684"/>
      <c r="L770" s="685"/>
      <c r="M770" s="686"/>
      <c r="N770" s="686"/>
      <c r="O770" s="686"/>
      <c r="P770" s="686"/>
      <c r="Q770" s="686"/>
      <c r="R770" s="686"/>
      <c r="S770" s="686"/>
      <c r="T770" s="686"/>
      <c r="U770" s="686"/>
      <c r="V770" s="686"/>
      <c r="W770" s="686"/>
      <c r="X770" s="687"/>
      <c r="Y770" s="688">
        <f>SUM(Y760:AB769)</f>
        <v>327</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200</v>
      </c>
      <c r="AV770" s="689"/>
      <c r="AW770" s="689"/>
      <c r="AX770" s="691"/>
    </row>
    <row r="771" spans="1:50" ht="30" customHeight="1">
      <c r="A771" s="479"/>
      <c r="B771" s="480"/>
      <c r="C771" s="480"/>
      <c r="D771" s="480"/>
      <c r="E771" s="480"/>
      <c r="F771" s="481"/>
      <c r="G771" s="466" t="s">
        <v>490</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499</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487</v>
      </c>
      <c r="H773" s="514"/>
      <c r="I773" s="514"/>
      <c r="J773" s="514"/>
      <c r="K773" s="515"/>
      <c r="L773" s="507" t="s">
        <v>498</v>
      </c>
      <c r="M773" s="508"/>
      <c r="N773" s="508"/>
      <c r="O773" s="508"/>
      <c r="P773" s="508"/>
      <c r="Q773" s="508"/>
      <c r="R773" s="508"/>
      <c r="S773" s="508"/>
      <c r="T773" s="508"/>
      <c r="U773" s="508"/>
      <c r="V773" s="508"/>
      <c r="W773" s="508"/>
      <c r="X773" s="509"/>
      <c r="Y773" s="469">
        <v>26</v>
      </c>
      <c r="Z773" s="470"/>
      <c r="AA773" s="470"/>
      <c r="AB773" s="668"/>
      <c r="AC773" s="513" t="s">
        <v>495</v>
      </c>
      <c r="AD773" s="514"/>
      <c r="AE773" s="514"/>
      <c r="AF773" s="514"/>
      <c r="AG773" s="515"/>
      <c r="AH773" s="507" t="s">
        <v>497</v>
      </c>
      <c r="AI773" s="508"/>
      <c r="AJ773" s="508"/>
      <c r="AK773" s="508"/>
      <c r="AL773" s="508"/>
      <c r="AM773" s="508"/>
      <c r="AN773" s="508"/>
      <c r="AO773" s="508"/>
      <c r="AP773" s="508"/>
      <c r="AQ773" s="508"/>
      <c r="AR773" s="508"/>
      <c r="AS773" s="508"/>
      <c r="AT773" s="509"/>
      <c r="AU773" s="469">
        <v>81</v>
      </c>
      <c r="AV773" s="470"/>
      <c r="AW773" s="470"/>
      <c r="AX773" s="471"/>
    </row>
    <row r="774" spans="1:50" ht="24.75" customHeight="1">
      <c r="A774" s="479"/>
      <c r="B774" s="480"/>
      <c r="C774" s="480"/>
      <c r="D774" s="480"/>
      <c r="E774" s="480"/>
      <c r="F774" s="481"/>
      <c r="G774" s="417" t="s">
        <v>527</v>
      </c>
      <c r="H774" s="418"/>
      <c r="I774" s="418"/>
      <c r="J774" s="418"/>
      <c r="K774" s="419"/>
      <c r="L774" s="411" t="s">
        <v>528</v>
      </c>
      <c r="M774" s="412"/>
      <c r="N774" s="412"/>
      <c r="O774" s="412"/>
      <c r="P774" s="412"/>
      <c r="Q774" s="412"/>
      <c r="R774" s="412"/>
      <c r="S774" s="412"/>
      <c r="T774" s="412"/>
      <c r="U774" s="412"/>
      <c r="V774" s="412"/>
      <c r="W774" s="412"/>
      <c r="X774" s="413"/>
      <c r="Y774" s="414">
        <v>27</v>
      </c>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hidden="1">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hidden="1">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hidden="1">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hidden="1">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hidden="1">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hidden="1">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hidden="1">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hidden="1">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c r="A783" s="479"/>
      <c r="B783" s="480"/>
      <c r="C783" s="480"/>
      <c r="D783" s="480"/>
      <c r="E783" s="480"/>
      <c r="F783" s="481"/>
      <c r="G783" s="683" t="s">
        <v>22</v>
      </c>
      <c r="H783" s="684"/>
      <c r="I783" s="684"/>
      <c r="J783" s="684"/>
      <c r="K783" s="684"/>
      <c r="L783" s="685"/>
      <c r="M783" s="686"/>
      <c r="N783" s="686"/>
      <c r="O783" s="686"/>
      <c r="P783" s="686"/>
      <c r="Q783" s="686"/>
      <c r="R783" s="686"/>
      <c r="S783" s="686"/>
      <c r="T783" s="686"/>
      <c r="U783" s="686"/>
      <c r="V783" s="686"/>
      <c r="W783" s="686"/>
      <c r="X783" s="687"/>
      <c r="Y783" s="688">
        <f>SUM(Y773:AB782)</f>
        <v>53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81</v>
      </c>
      <c r="AV783" s="689"/>
      <c r="AW783" s="689"/>
      <c r="AX783" s="691"/>
    </row>
    <row r="784" spans="1:50" ht="30" customHeight="1">
      <c r="A784" s="479"/>
      <c r="B784" s="480"/>
      <c r="C784" s="480"/>
      <c r="D784" s="480"/>
      <c r="E784" s="480"/>
      <c r="F784" s="481"/>
      <c r="G784" s="466" t="s">
        <v>529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417</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customHeight="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c r="A786" s="479"/>
      <c r="B786" s="480"/>
      <c r="C786" s="480"/>
      <c r="D786" s="480"/>
      <c r="E786" s="480"/>
      <c r="F786" s="481"/>
      <c r="G786" s="513" t="s">
        <v>527</v>
      </c>
      <c r="H786" s="514"/>
      <c r="I786" s="514"/>
      <c r="J786" s="514"/>
      <c r="K786" s="515"/>
      <c r="L786" s="507" t="s">
        <v>528</v>
      </c>
      <c r="M786" s="508"/>
      <c r="N786" s="508"/>
      <c r="O786" s="508"/>
      <c r="P786" s="508"/>
      <c r="Q786" s="508"/>
      <c r="R786" s="508"/>
      <c r="S786" s="508"/>
      <c r="T786" s="508"/>
      <c r="U786" s="508"/>
      <c r="V786" s="508"/>
      <c r="W786" s="508"/>
      <c r="X786" s="509"/>
      <c r="Y786" s="469">
        <v>27</v>
      </c>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hidden="1">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hidden="1">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hidden="1">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hidden="1">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hidden="1">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hidden="1">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hidden="1">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hidden="1">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c r="A796" s="479"/>
      <c r="B796" s="480"/>
      <c r="C796" s="480"/>
      <c r="D796" s="480"/>
      <c r="E796" s="480"/>
      <c r="F796" s="481"/>
      <c r="G796" s="683" t="s">
        <v>22</v>
      </c>
      <c r="H796" s="684"/>
      <c r="I796" s="684"/>
      <c r="J796" s="684"/>
      <c r="K796" s="684"/>
      <c r="L796" s="685"/>
      <c r="M796" s="686"/>
      <c r="N796" s="686"/>
      <c r="O796" s="686"/>
      <c r="P796" s="686"/>
      <c r="Q796" s="686"/>
      <c r="R796" s="686"/>
      <c r="S796" s="686"/>
      <c r="T796" s="686"/>
      <c r="U796" s="686"/>
      <c r="V796" s="686"/>
      <c r="W796" s="686"/>
      <c r="X796" s="687"/>
      <c r="Y796" s="688">
        <f>SUM(Y786:AB795)</f>
        <v>27</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hidden="1">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hidden="1">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hidden="1">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hidden="1">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hidden="1">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hidden="1">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hidden="1">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hidden="1">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79"/>
      <c r="B809" s="480"/>
      <c r="C809" s="480"/>
      <c r="D809" s="480"/>
      <c r="E809" s="480"/>
      <c r="F809" s="481"/>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75" customHeight="1">
      <c r="A816" s="228">
        <v>1</v>
      </c>
      <c r="B816" s="228">
        <v>1</v>
      </c>
      <c r="C816" s="221" t="s">
        <v>521</v>
      </c>
      <c r="D816" s="203"/>
      <c r="E816" s="203"/>
      <c r="F816" s="203"/>
      <c r="G816" s="203"/>
      <c r="H816" s="203"/>
      <c r="I816" s="203"/>
      <c r="J816" s="204">
        <v>5010001006767</v>
      </c>
      <c r="K816" s="205"/>
      <c r="L816" s="205"/>
      <c r="M816" s="205"/>
      <c r="N816" s="205"/>
      <c r="O816" s="205"/>
      <c r="P816" s="222" t="s">
        <v>523</v>
      </c>
      <c r="Q816" s="206"/>
      <c r="R816" s="206"/>
      <c r="S816" s="206"/>
      <c r="T816" s="206"/>
      <c r="U816" s="206"/>
      <c r="V816" s="206"/>
      <c r="W816" s="206"/>
      <c r="X816" s="206"/>
      <c r="Y816" s="207">
        <v>327</v>
      </c>
      <c r="Z816" s="208"/>
      <c r="AA816" s="208"/>
      <c r="AB816" s="209"/>
      <c r="AC816" s="210" t="s">
        <v>511</v>
      </c>
      <c r="AD816" s="210"/>
      <c r="AE816" s="210"/>
      <c r="AF816" s="210"/>
      <c r="AG816" s="210"/>
      <c r="AH816" s="211" t="s">
        <v>512</v>
      </c>
      <c r="AI816" s="212"/>
      <c r="AJ816" s="212"/>
      <c r="AK816" s="212"/>
      <c r="AL816" s="213" t="s">
        <v>501</v>
      </c>
      <c r="AM816" s="214"/>
      <c r="AN816" s="214"/>
      <c r="AO816" s="215"/>
      <c r="AP816" s="216" t="s">
        <v>447</v>
      </c>
      <c r="AQ816" s="216"/>
      <c r="AR816" s="216"/>
      <c r="AS816" s="216"/>
      <c r="AT816" s="216"/>
      <c r="AU816" s="216"/>
      <c r="AV816" s="216"/>
      <c r="AW816" s="216"/>
      <c r="AX816" s="216"/>
    </row>
    <row r="817" spans="1:50" ht="81.75" customHeight="1">
      <c r="A817" s="228">
        <v>2</v>
      </c>
      <c r="B817" s="228">
        <v>1</v>
      </c>
      <c r="C817" s="221" t="s">
        <v>502</v>
      </c>
      <c r="D817" s="203"/>
      <c r="E817" s="203"/>
      <c r="F817" s="203"/>
      <c r="G817" s="203"/>
      <c r="H817" s="203"/>
      <c r="I817" s="203"/>
      <c r="J817" s="204">
        <v>6010401015821</v>
      </c>
      <c r="K817" s="205"/>
      <c r="L817" s="205"/>
      <c r="M817" s="205"/>
      <c r="N817" s="205"/>
      <c r="O817" s="205"/>
      <c r="P817" s="222" t="s">
        <v>522</v>
      </c>
      <c r="Q817" s="206"/>
      <c r="R817" s="206"/>
      <c r="S817" s="206"/>
      <c r="T817" s="206"/>
      <c r="U817" s="206"/>
      <c r="V817" s="206"/>
      <c r="W817" s="206"/>
      <c r="X817" s="206"/>
      <c r="Y817" s="207" t="s">
        <v>561</v>
      </c>
      <c r="Z817" s="208"/>
      <c r="AA817" s="208"/>
      <c r="AB817" s="209"/>
      <c r="AC817" s="210" t="s">
        <v>561</v>
      </c>
      <c r="AD817" s="210"/>
      <c r="AE817" s="210"/>
      <c r="AF817" s="210"/>
      <c r="AG817" s="210"/>
      <c r="AH817" s="211" t="s">
        <v>561</v>
      </c>
      <c r="AI817" s="212"/>
      <c r="AJ817" s="212"/>
      <c r="AK817" s="212"/>
      <c r="AL817" s="213" t="s">
        <v>562</v>
      </c>
      <c r="AM817" s="214"/>
      <c r="AN817" s="214"/>
      <c r="AO817" s="215"/>
      <c r="AP817" s="216" t="s">
        <v>447</v>
      </c>
      <c r="AQ817" s="216"/>
      <c r="AR817" s="216"/>
      <c r="AS817" s="216"/>
      <c r="AT817" s="216"/>
      <c r="AU817" s="216"/>
      <c r="AV817" s="216"/>
      <c r="AW817" s="216"/>
      <c r="AX817" s="216"/>
    </row>
    <row r="818" spans="1:50" ht="30" customHeight="1" hidden="1">
      <c r="A818" s="228">
        <v>3</v>
      </c>
      <c r="B818" s="228">
        <v>1</v>
      </c>
      <c r="C818" s="203"/>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8">
        <v>4</v>
      </c>
      <c r="B819" s="228">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8">
        <v>5</v>
      </c>
      <c r="B820" s="228">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8">
        <v>6</v>
      </c>
      <c r="B821" s="228">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8">
        <v>7</v>
      </c>
      <c r="B822" s="228">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8">
        <v>8</v>
      </c>
      <c r="B823" s="228">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8">
        <v>9</v>
      </c>
      <c r="B824" s="228">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8">
        <v>10</v>
      </c>
      <c r="B825" s="228">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8">
        <v>11</v>
      </c>
      <c r="B826" s="228">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8">
        <v>12</v>
      </c>
      <c r="B827" s="228">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8">
        <v>13</v>
      </c>
      <c r="B828" s="228">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45.75" customHeight="1">
      <c r="A849" s="228">
        <v>1</v>
      </c>
      <c r="B849" s="228">
        <v>1</v>
      </c>
      <c r="C849" s="221" t="s">
        <v>503</v>
      </c>
      <c r="D849" s="203"/>
      <c r="E849" s="203"/>
      <c r="F849" s="203"/>
      <c r="G849" s="203"/>
      <c r="H849" s="203"/>
      <c r="I849" s="203"/>
      <c r="J849" s="204">
        <v>1020001071491</v>
      </c>
      <c r="K849" s="205"/>
      <c r="L849" s="205"/>
      <c r="M849" s="205"/>
      <c r="N849" s="205"/>
      <c r="O849" s="205"/>
      <c r="P849" s="222" t="s">
        <v>524</v>
      </c>
      <c r="Q849" s="206"/>
      <c r="R849" s="206"/>
      <c r="S849" s="206"/>
      <c r="T849" s="206"/>
      <c r="U849" s="206"/>
      <c r="V849" s="206"/>
      <c r="W849" s="206"/>
      <c r="X849" s="206"/>
      <c r="Y849" s="207">
        <v>200</v>
      </c>
      <c r="Z849" s="208"/>
      <c r="AA849" s="208"/>
      <c r="AB849" s="209"/>
      <c r="AC849" s="210" t="s">
        <v>513</v>
      </c>
      <c r="AD849" s="210"/>
      <c r="AE849" s="210"/>
      <c r="AF849" s="210"/>
      <c r="AG849" s="210"/>
      <c r="AH849" s="211" t="s">
        <v>511</v>
      </c>
      <c r="AI849" s="212"/>
      <c r="AJ849" s="212"/>
      <c r="AK849" s="212"/>
      <c r="AL849" s="213" t="s">
        <v>506</v>
      </c>
      <c r="AM849" s="214"/>
      <c r="AN849" s="214"/>
      <c r="AO849" s="215"/>
      <c r="AP849" s="216" t="s">
        <v>447</v>
      </c>
      <c r="AQ849" s="216"/>
      <c r="AR849" s="216"/>
      <c r="AS849" s="216"/>
      <c r="AT849" s="216"/>
      <c r="AU849" s="216"/>
      <c r="AV849" s="216"/>
      <c r="AW849" s="216"/>
      <c r="AX849" s="216"/>
    </row>
    <row r="850" spans="1:50" ht="51" customHeight="1">
      <c r="A850" s="228">
        <v>2</v>
      </c>
      <c r="B850" s="228">
        <v>1</v>
      </c>
      <c r="C850" s="221" t="s">
        <v>504</v>
      </c>
      <c r="D850" s="203"/>
      <c r="E850" s="203"/>
      <c r="F850" s="203"/>
      <c r="G850" s="203"/>
      <c r="H850" s="203"/>
      <c r="I850" s="203"/>
      <c r="J850" s="204">
        <v>4010001054032</v>
      </c>
      <c r="K850" s="205"/>
      <c r="L850" s="205"/>
      <c r="M850" s="205"/>
      <c r="N850" s="205"/>
      <c r="O850" s="205"/>
      <c r="P850" s="222" t="s">
        <v>524</v>
      </c>
      <c r="Q850" s="206"/>
      <c r="R850" s="206"/>
      <c r="S850" s="206"/>
      <c r="T850" s="206"/>
      <c r="U850" s="206"/>
      <c r="V850" s="206"/>
      <c r="W850" s="206"/>
      <c r="X850" s="206"/>
      <c r="Y850" s="207">
        <v>52</v>
      </c>
      <c r="Z850" s="208"/>
      <c r="AA850" s="208"/>
      <c r="AB850" s="209"/>
      <c r="AC850" s="210" t="s">
        <v>514</v>
      </c>
      <c r="AD850" s="210"/>
      <c r="AE850" s="210"/>
      <c r="AF850" s="210"/>
      <c r="AG850" s="210"/>
      <c r="AH850" s="211" t="s">
        <v>515</v>
      </c>
      <c r="AI850" s="212"/>
      <c r="AJ850" s="212"/>
      <c r="AK850" s="212"/>
      <c r="AL850" s="213" t="s">
        <v>507</v>
      </c>
      <c r="AM850" s="214"/>
      <c r="AN850" s="214"/>
      <c r="AO850" s="215"/>
      <c r="AP850" s="216" t="s">
        <v>447</v>
      </c>
      <c r="AQ850" s="216"/>
      <c r="AR850" s="216"/>
      <c r="AS850" s="216"/>
      <c r="AT850" s="216"/>
      <c r="AU850" s="216"/>
      <c r="AV850" s="216"/>
      <c r="AW850" s="216"/>
      <c r="AX850" s="216"/>
    </row>
    <row r="851" spans="1:50" ht="30" customHeight="1" hidden="1">
      <c r="A851" s="228">
        <v>3</v>
      </c>
      <c r="B851" s="228">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8">
        <v>4</v>
      </c>
      <c r="B852" s="228">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8">
        <v>5</v>
      </c>
      <c r="B853" s="228">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8">
        <v>6</v>
      </c>
      <c r="B854" s="228">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8">
        <v>7</v>
      </c>
      <c r="B855" s="228">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8">
        <v>8</v>
      </c>
      <c r="B856" s="228">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8">
        <v>9</v>
      </c>
      <c r="B857" s="228">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8">
        <v>10</v>
      </c>
      <c r="B858" s="228">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8">
        <v>11</v>
      </c>
      <c r="B859" s="228">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8">
        <v>12</v>
      </c>
      <c r="B860" s="228">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8">
        <v>13</v>
      </c>
      <c r="B861" s="228">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8">
        <v>14</v>
      </c>
      <c r="B862" s="228">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8">
        <v>15</v>
      </c>
      <c r="B863" s="228">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8">
        <v>16</v>
      </c>
      <c r="B864" s="228">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44.25" customHeight="1">
      <c r="A882" s="228">
        <v>1</v>
      </c>
      <c r="B882" s="228">
        <v>1</v>
      </c>
      <c r="C882" s="221" t="s">
        <v>503</v>
      </c>
      <c r="D882" s="203"/>
      <c r="E882" s="203"/>
      <c r="F882" s="203"/>
      <c r="G882" s="203"/>
      <c r="H882" s="203"/>
      <c r="I882" s="203"/>
      <c r="J882" s="204">
        <v>1020001071491</v>
      </c>
      <c r="K882" s="205"/>
      <c r="L882" s="205"/>
      <c r="M882" s="205"/>
      <c r="N882" s="205"/>
      <c r="O882" s="205"/>
      <c r="P882" s="222" t="s">
        <v>509</v>
      </c>
      <c r="Q882" s="206"/>
      <c r="R882" s="206"/>
      <c r="S882" s="206"/>
      <c r="T882" s="206"/>
      <c r="U882" s="206"/>
      <c r="V882" s="206"/>
      <c r="W882" s="206"/>
      <c r="X882" s="206"/>
      <c r="Y882" s="207">
        <v>45</v>
      </c>
      <c r="Z882" s="208"/>
      <c r="AA882" s="208"/>
      <c r="AB882" s="209"/>
      <c r="AC882" s="210" t="s">
        <v>505</v>
      </c>
      <c r="AD882" s="210"/>
      <c r="AE882" s="210"/>
      <c r="AF882" s="210"/>
      <c r="AG882" s="210"/>
      <c r="AH882" s="211">
        <v>1</v>
      </c>
      <c r="AI882" s="212"/>
      <c r="AJ882" s="212"/>
      <c r="AK882" s="212"/>
      <c r="AL882" s="213" t="s">
        <v>501</v>
      </c>
      <c r="AM882" s="214"/>
      <c r="AN882" s="214"/>
      <c r="AO882" s="215"/>
      <c r="AP882" s="216" t="s">
        <v>447</v>
      </c>
      <c r="AQ882" s="216"/>
      <c r="AR882" s="216"/>
      <c r="AS882" s="216"/>
      <c r="AT882" s="216"/>
      <c r="AU882" s="216"/>
      <c r="AV882" s="216"/>
      <c r="AW882" s="216"/>
      <c r="AX882" s="216"/>
    </row>
    <row r="883" spans="1:50" ht="44.25" customHeight="1">
      <c r="A883" s="228">
        <v>2</v>
      </c>
      <c r="B883" s="228">
        <v>1</v>
      </c>
      <c r="C883" s="221" t="s">
        <v>503</v>
      </c>
      <c r="D883" s="203"/>
      <c r="E883" s="203"/>
      <c r="F883" s="203"/>
      <c r="G883" s="203"/>
      <c r="H883" s="203"/>
      <c r="I883" s="203"/>
      <c r="J883" s="204">
        <v>1020001071491</v>
      </c>
      <c r="K883" s="205"/>
      <c r="L883" s="205"/>
      <c r="M883" s="205"/>
      <c r="N883" s="205"/>
      <c r="O883" s="205"/>
      <c r="P883" s="222" t="s">
        <v>509</v>
      </c>
      <c r="Q883" s="206"/>
      <c r="R883" s="206"/>
      <c r="S883" s="206"/>
      <c r="T883" s="206"/>
      <c r="U883" s="206"/>
      <c r="V883" s="206"/>
      <c r="W883" s="206"/>
      <c r="X883" s="206"/>
      <c r="Y883" s="207">
        <v>8</v>
      </c>
      <c r="Z883" s="208"/>
      <c r="AA883" s="208"/>
      <c r="AB883" s="209"/>
      <c r="AC883" s="210" t="s">
        <v>505</v>
      </c>
      <c r="AD883" s="210"/>
      <c r="AE883" s="210"/>
      <c r="AF883" s="210"/>
      <c r="AG883" s="210"/>
      <c r="AH883" s="211">
        <v>1</v>
      </c>
      <c r="AI883" s="212"/>
      <c r="AJ883" s="212"/>
      <c r="AK883" s="212"/>
      <c r="AL883" s="213" t="s">
        <v>501</v>
      </c>
      <c r="AM883" s="214"/>
      <c r="AN883" s="214"/>
      <c r="AO883" s="215"/>
      <c r="AP883" s="223" t="s">
        <v>459</v>
      </c>
      <c r="AQ883" s="224"/>
      <c r="AR883" s="224"/>
      <c r="AS883" s="224"/>
      <c r="AT883" s="224"/>
      <c r="AU883" s="224"/>
      <c r="AV883" s="224"/>
      <c r="AW883" s="224"/>
      <c r="AX883" s="225"/>
    </row>
    <row r="884" spans="1:50" ht="44.25" customHeight="1">
      <c r="A884" s="228">
        <v>3</v>
      </c>
      <c r="B884" s="228">
        <v>1</v>
      </c>
      <c r="C884" s="221" t="s">
        <v>508</v>
      </c>
      <c r="D884" s="203"/>
      <c r="E884" s="203"/>
      <c r="F884" s="203"/>
      <c r="G884" s="203"/>
      <c r="H884" s="203"/>
      <c r="I884" s="203"/>
      <c r="J884" s="204">
        <v>7010001018703</v>
      </c>
      <c r="K884" s="205"/>
      <c r="L884" s="205"/>
      <c r="M884" s="205"/>
      <c r="N884" s="205"/>
      <c r="O884" s="205"/>
      <c r="P884" s="222" t="s">
        <v>510</v>
      </c>
      <c r="Q884" s="206"/>
      <c r="R884" s="206"/>
      <c r="S884" s="206"/>
      <c r="T884" s="206"/>
      <c r="U884" s="206"/>
      <c r="V884" s="206"/>
      <c r="W884" s="206"/>
      <c r="X884" s="206"/>
      <c r="Y884" s="207">
        <v>5</v>
      </c>
      <c r="Z884" s="208"/>
      <c r="AA884" s="208"/>
      <c r="AB884" s="209"/>
      <c r="AC884" s="210" t="s">
        <v>500</v>
      </c>
      <c r="AD884" s="210"/>
      <c r="AE884" s="210"/>
      <c r="AF884" s="210"/>
      <c r="AG884" s="210"/>
      <c r="AH884" s="211" t="s">
        <v>501</v>
      </c>
      <c r="AI884" s="212"/>
      <c r="AJ884" s="212"/>
      <c r="AK884" s="212"/>
      <c r="AL884" s="213" t="s">
        <v>507</v>
      </c>
      <c r="AM884" s="214"/>
      <c r="AN884" s="214"/>
      <c r="AO884" s="215"/>
      <c r="AP884" s="216" t="s">
        <v>447</v>
      </c>
      <c r="AQ884" s="216"/>
      <c r="AR884" s="216"/>
      <c r="AS884" s="216"/>
      <c r="AT884" s="216"/>
      <c r="AU884" s="216"/>
      <c r="AV884" s="216"/>
      <c r="AW884" s="216"/>
      <c r="AX884" s="216"/>
    </row>
    <row r="885" spans="1:50" ht="30" customHeight="1" hidden="1">
      <c r="A885" s="228">
        <v>4</v>
      </c>
      <c r="B885" s="228">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c r="A915" s="228">
        <v>1</v>
      </c>
      <c r="B915" s="228">
        <v>1</v>
      </c>
      <c r="C915" s="221" t="s">
        <v>532</v>
      </c>
      <c r="D915" s="203"/>
      <c r="E915" s="203"/>
      <c r="F915" s="203"/>
      <c r="G915" s="203"/>
      <c r="H915" s="203"/>
      <c r="I915" s="203"/>
      <c r="J915" s="204" t="s">
        <v>541</v>
      </c>
      <c r="K915" s="205"/>
      <c r="L915" s="205"/>
      <c r="M915" s="205"/>
      <c r="N915" s="205"/>
      <c r="O915" s="205"/>
      <c r="P915" s="222" t="s">
        <v>534</v>
      </c>
      <c r="Q915" s="206"/>
      <c r="R915" s="206"/>
      <c r="S915" s="206"/>
      <c r="T915" s="206"/>
      <c r="U915" s="206"/>
      <c r="V915" s="206"/>
      <c r="W915" s="206"/>
      <c r="X915" s="206"/>
      <c r="Y915" s="207">
        <v>81</v>
      </c>
      <c r="Z915" s="208"/>
      <c r="AA915" s="208"/>
      <c r="AB915" s="209"/>
      <c r="AC915" s="210" t="s">
        <v>447</v>
      </c>
      <c r="AD915" s="210"/>
      <c r="AE915" s="210"/>
      <c r="AF915" s="210"/>
      <c r="AG915" s="210"/>
      <c r="AH915" s="211" t="s">
        <v>535</v>
      </c>
      <c r="AI915" s="212"/>
      <c r="AJ915" s="212"/>
      <c r="AK915" s="212"/>
      <c r="AL915" s="213" t="s">
        <v>536</v>
      </c>
      <c r="AM915" s="214"/>
      <c r="AN915" s="214"/>
      <c r="AO915" s="215"/>
      <c r="AP915" s="216" t="s">
        <v>537</v>
      </c>
      <c r="AQ915" s="216"/>
      <c r="AR915" s="216"/>
      <c r="AS915" s="216"/>
      <c r="AT915" s="216"/>
      <c r="AU915" s="216"/>
      <c r="AV915" s="216"/>
      <c r="AW915" s="216"/>
      <c r="AX915" s="216"/>
    </row>
    <row r="916" spans="1:50" ht="30" customHeight="1">
      <c r="A916" s="228">
        <v>2</v>
      </c>
      <c r="B916" s="228">
        <v>1</v>
      </c>
      <c r="C916" s="221" t="s">
        <v>533</v>
      </c>
      <c r="D916" s="203"/>
      <c r="E916" s="203"/>
      <c r="F916" s="203"/>
      <c r="G916" s="203"/>
      <c r="H916" s="203"/>
      <c r="I916" s="203"/>
      <c r="J916" s="204" t="s">
        <v>541</v>
      </c>
      <c r="K916" s="205"/>
      <c r="L916" s="205"/>
      <c r="M916" s="205"/>
      <c r="N916" s="205"/>
      <c r="O916" s="205"/>
      <c r="P916" s="222" t="s">
        <v>534</v>
      </c>
      <c r="Q916" s="206"/>
      <c r="R916" s="206"/>
      <c r="S916" s="206"/>
      <c r="T916" s="206"/>
      <c r="U916" s="206"/>
      <c r="V916" s="206"/>
      <c r="W916" s="206"/>
      <c r="X916" s="206"/>
      <c r="Y916" s="207">
        <v>62</v>
      </c>
      <c r="Z916" s="208"/>
      <c r="AA916" s="208"/>
      <c r="AB916" s="209"/>
      <c r="AC916" s="210" t="s">
        <v>447</v>
      </c>
      <c r="AD916" s="210"/>
      <c r="AE916" s="210"/>
      <c r="AF916" s="210"/>
      <c r="AG916" s="210"/>
      <c r="AH916" s="211" t="s">
        <v>538</v>
      </c>
      <c r="AI916" s="212"/>
      <c r="AJ916" s="212"/>
      <c r="AK916" s="212"/>
      <c r="AL916" s="213" t="s">
        <v>539</v>
      </c>
      <c r="AM916" s="214"/>
      <c r="AN916" s="214"/>
      <c r="AO916" s="215"/>
      <c r="AP916" s="216" t="s">
        <v>539</v>
      </c>
      <c r="AQ916" s="216"/>
      <c r="AR916" s="216"/>
      <c r="AS916" s="216"/>
      <c r="AT916" s="216"/>
      <c r="AU916" s="216"/>
      <c r="AV916" s="216"/>
      <c r="AW916" s="216"/>
      <c r="AX916" s="216"/>
    </row>
    <row r="917" spans="1:50" ht="30" customHeight="1" hidden="1">
      <c r="A917" s="228">
        <v>3</v>
      </c>
      <c r="B917" s="228">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8">
        <v>4</v>
      </c>
      <c r="B918" s="228">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8">
        <v>5</v>
      </c>
      <c r="B919" s="228">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8">
        <v>6</v>
      </c>
      <c r="B920" s="228">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8">
        <v>7</v>
      </c>
      <c r="B921" s="228">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8">
        <v>8</v>
      </c>
      <c r="B922" s="228">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8">
        <v>9</v>
      </c>
      <c r="B923" s="228">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8">
        <v>10</v>
      </c>
      <c r="B924" s="228">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c r="A948" s="228">
        <v>1</v>
      </c>
      <c r="B948" s="228">
        <v>1</v>
      </c>
      <c r="C948" s="221" t="s">
        <v>540</v>
      </c>
      <c r="D948" s="203"/>
      <c r="E948" s="203"/>
      <c r="F948" s="203"/>
      <c r="G948" s="203"/>
      <c r="H948" s="203"/>
      <c r="I948" s="203"/>
      <c r="J948" s="204" t="s">
        <v>541</v>
      </c>
      <c r="K948" s="205"/>
      <c r="L948" s="205"/>
      <c r="M948" s="205"/>
      <c r="N948" s="205"/>
      <c r="O948" s="205"/>
      <c r="P948" s="222" t="s">
        <v>542</v>
      </c>
      <c r="Q948" s="206"/>
      <c r="R948" s="206"/>
      <c r="S948" s="206"/>
      <c r="T948" s="206"/>
      <c r="U948" s="206"/>
      <c r="V948" s="206"/>
      <c r="W948" s="206"/>
      <c r="X948" s="206"/>
      <c r="Y948" s="207">
        <v>27</v>
      </c>
      <c r="Z948" s="208"/>
      <c r="AA948" s="208"/>
      <c r="AB948" s="209"/>
      <c r="AC948" s="210" t="s">
        <v>543</v>
      </c>
      <c r="AD948" s="210"/>
      <c r="AE948" s="210"/>
      <c r="AF948" s="210"/>
      <c r="AG948" s="210"/>
      <c r="AH948" s="211" t="s">
        <v>544</v>
      </c>
      <c r="AI948" s="212"/>
      <c r="AJ948" s="212"/>
      <c r="AK948" s="212"/>
      <c r="AL948" s="213" t="s">
        <v>544</v>
      </c>
      <c r="AM948" s="214"/>
      <c r="AN948" s="214"/>
      <c r="AO948" s="215"/>
      <c r="AP948" s="216" t="s">
        <v>545</v>
      </c>
      <c r="AQ948" s="216"/>
      <c r="AR948" s="216"/>
      <c r="AS948" s="216"/>
      <c r="AT948" s="216"/>
      <c r="AU948" s="216"/>
      <c r="AV948" s="216"/>
      <c r="AW948" s="216"/>
      <c r="AX948" s="216"/>
    </row>
    <row r="949" spans="1:50" ht="30" customHeight="1" hidden="1">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hidden="1">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customHeight="1" hidden="1">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customHeight="1" hidden="1">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9" t="s">
        <v>429</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94" t="s">
        <v>380</v>
      </c>
      <c r="D1080" s="232"/>
      <c r="E1080" s="94" t="s">
        <v>379</v>
      </c>
      <c r="F1080" s="232"/>
      <c r="G1080" s="232"/>
      <c r="H1080" s="232"/>
      <c r="I1080" s="232"/>
      <c r="J1080" s="94" t="s">
        <v>389</v>
      </c>
      <c r="K1080" s="94"/>
      <c r="L1080" s="94"/>
      <c r="M1080" s="94"/>
      <c r="N1080" s="94"/>
      <c r="O1080" s="94"/>
      <c r="P1080" s="218" t="s">
        <v>31</v>
      </c>
      <c r="Q1080" s="218"/>
      <c r="R1080" s="218"/>
      <c r="S1080" s="218"/>
      <c r="T1080" s="218"/>
      <c r="U1080" s="218"/>
      <c r="V1080" s="218"/>
      <c r="W1080" s="218"/>
      <c r="X1080" s="218"/>
      <c r="Y1080" s="94" t="s">
        <v>392</v>
      </c>
      <c r="Z1080" s="232"/>
      <c r="AA1080" s="232"/>
      <c r="AB1080" s="232"/>
      <c r="AC1080" s="94" t="s">
        <v>352</v>
      </c>
      <c r="AD1080" s="94"/>
      <c r="AE1080" s="94"/>
      <c r="AF1080" s="94"/>
      <c r="AG1080" s="94"/>
      <c r="AH1080" s="218" t="s">
        <v>369</v>
      </c>
      <c r="AI1080" s="217"/>
      <c r="AJ1080" s="217"/>
      <c r="AK1080" s="217"/>
      <c r="AL1080" s="217" t="s">
        <v>23</v>
      </c>
      <c r="AM1080" s="217"/>
      <c r="AN1080" s="217"/>
      <c r="AO1080" s="233"/>
      <c r="AP1080" s="220" t="s">
        <v>431</v>
      </c>
      <c r="AQ1080" s="220"/>
      <c r="AR1080" s="220"/>
      <c r="AS1080" s="220"/>
      <c r="AT1080" s="220"/>
      <c r="AU1080" s="220"/>
      <c r="AV1080" s="220"/>
      <c r="AW1080" s="220"/>
      <c r="AX1080" s="220"/>
    </row>
    <row r="1081" spans="1:50" ht="30.75" customHeight="1" hidden="1">
      <c r="A1081" s="228">
        <v>1</v>
      </c>
      <c r="B1081" s="228">
        <v>1</v>
      </c>
      <c r="C1081" s="226"/>
      <c r="D1081" s="226"/>
      <c r="E1081" s="92" t="s">
        <v>516</v>
      </c>
      <c r="F1081" s="227"/>
      <c r="G1081" s="227"/>
      <c r="H1081" s="227"/>
      <c r="I1081" s="227"/>
      <c r="J1081" s="204" t="s">
        <v>494</v>
      </c>
      <c r="K1081" s="205"/>
      <c r="L1081" s="205"/>
      <c r="M1081" s="205"/>
      <c r="N1081" s="205"/>
      <c r="O1081" s="205"/>
      <c r="P1081" s="222" t="s">
        <v>517</v>
      </c>
      <c r="Q1081" s="206"/>
      <c r="R1081" s="206"/>
      <c r="S1081" s="206"/>
      <c r="T1081" s="206"/>
      <c r="U1081" s="206"/>
      <c r="V1081" s="206"/>
      <c r="W1081" s="206"/>
      <c r="X1081" s="206"/>
      <c r="Y1081" s="207" t="s">
        <v>501</v>
      </c>
      <c r="Z1081" s="208"/>
      <c r="AA1081" s="208"/>
      <c r="AB1081" s="209"/>
      <c r="AC1081" s="210" t="s">
        <v>507</v>
      </c>
      <c r="AD1081" s="210"/>
      <c r="AE1081" s="210"/>
      <c r="AF1081" s="210"/>
      <c r="AG1081" s="210"/>
      <c r="AH1081" s="211" t="s">
        <v>501</v>
      </c>
      <c r="AI1081" s="212"/>
      <c r="AJ1081" s="212"/>
      <c r="AK1081" s="212"/>
      <c r="AL1081" s="213" t="s">
        <v>507</v>
      </c>
      <c r="AM1081" s="214"/>
      <c r="AN1081" s="214"/>
      <c r="AO1081" s="215"/>
      <c r="AP1081" s="216" t="s">
        <v>501</v>
      </c>
      <c r="AQ1081" s="216"/>
      <c r="AR1081" s="216"/>
      <c r="AS1081" s="216"/>
      <c r="AT1081" s="216"/>
      <c r="AU1081" s="216"/>
      <c r="AV1081" s="216"/>
      <c r="AW1081" s="216"/>
      <c r="AX1081" s="216"/>
    </row>
    <row r="1082" spans="1:50" ht="30.75" customHeight="1" hidden="1">
      <c r="A1082" s="228">
        <v>2</v>
      </c>
      <c r="B1082" s="228">
        <v>1</v>
      </c>
      <c r="C1082" s="226"/>
      <c r="D1082" s="226"/>
      <c r="E1082" s="227"/>
      <c r="F1082" s="227"/>
      <c r="G1082" s="227"/>
      <c r="H1082" s="227"/>
      <c r="I1082" s="227"/>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8">
        <v>3</v>
      </c>
      <c r="B1083" s="228">
        <v>1</v>
      </c>
      <c r="C1083" s="226"/>
      <c r="D1083" s="226"/>
      <c r="E1083" s="227"/>
      <c r="F1083" s="227"/>
      <c r="G1083" s="227"/>
      <c r="H1083" s="227"/>
      <c r="I1083" s="227"/>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8">
        <v>4</v>
      </c>
      <c r="B1084" s="228">
        <v>1</v>
      </c>
      <c r="C1084" s="226"/>
      <c r="D1084" s="226"/>
      <c r="E1084" s="227"/>
      <c r="F1084" s="227"/>
      <c r="G1084" s="227"/>
      <c r="H1084" s="227"/>
      <c r="I1084" s="227"/>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2"/>
  <rowBreaks count="3" manualBreakCount="3">
    <brk id="707" max="49" man="1"/>
    <brk id="757" max="49" man="1"/>
    <brk id="108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7" sqref="P1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442</v>
      </c>
      <c r="C19" s="13" t="str">
        <f t="shared" si="0"/>
        <v>ＩＴ戦略</v>
      </c>
      <c r="D19" s="13" t="str">
        <f t="shared" si="8"/>
        <v>ＩＴ戦略</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ＩＴ戦略</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ＩＴ戦略</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ＩＴ戦略</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ＩＴ戦略</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ＩＴ戦略</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ＩＴ戦略</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2016-09-07T10:31:49Z</cp:lastPrinted>
  <dcterms:created xsi:type="dcterms:W3CDTF">2012-03-13T00:50:25Z</dcterms:created>
  <dcterms:modified xsi:type="dcterms:W3CDTF">2016-09-08T09:29:52Z</dcterms:modified>
  <cp:category/>
  <cp:version/>
  <cp:contentType/>
  <cp:contentStatus/>
</cp:coreProperties>
</file>