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1D2FB16B-1FD2-44AB-A23A-6E1D1DBB84B9}" xr6:coauthVersionLast="47" xr6:coauthVersionMax="47" xr10:uidLastSave="{00000000-0000-0000-0000-000000000000}"/>
  <bookViews>
    <workbookView xWindow="-110" yWindow="-110" windowWidth="19420" windowHeight="11500" xr2:uid="{F2C1E447-53D9-4054-9260-D34DC954C57C}"/>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N6" i="4" s="1"/>
  <c r="H4" i="4"/>
  <c r="I4" i="4" s="1"/>
  <c r="C4" i="4"/>
  <c r="R3" i="4"/>
  <c r="S3" i="4" s="1"/>
  <c r="M3" i="4"/>
  <c r="H3" i="4"/>
  <c r="C3" i="4"/>
  <c r="R2" i="4"/>
  <c r="S2" i="4"/>
  <c r="M2" i="4"/>
  <c r="N2" i="4"/>
  <c r="N3" i="4" s="1"/>
  <c r="H2" i="4"/>
  <c r="I2" i="4"/>
  <c r="I3" i="4" s="1"/>
  <c r="C2" i="4"/>
  <c r="D2" i="4"/>
  <c r="D3" i="4" s="1"/>
  <c r="W20" i="3"/>
  <c r="AV2" i="3"/>
  <c r="P20" i="3"/>
  <c r="D10" i="4" l="1"/>
  <c r="D11" i="4" s="1"/>
  <c r="D12" i="4" s="1"/>
  <c r="D13" i="4" s="1"/>
  <c r="D14" i="4" s="1"/>
  <c r="D15" i="4" s="1"/>
  <c r="D16" i="4" s="1"/>
  <c r="D17" i="4" s="1"/>
  <c r="D18" i="4" s="1"/>
  <c r="D19" i="4" s="1"/>
  <c r="D20" i="4" s="1"/>
  <c r="D21" i="4" s="1"/>
  <c r="D22" i="4" s="1"/>
  <c r="D23" i="4" s="1"/>
  <c r="D24" i="4" s="1"/>
  <c r="D4" i="4"/>
  <c r="D5" i="4" s="1"/>
  <c r="D6" i="4" s="1"/>
  <c r="D7" i="4" s="1"/>
  <c r="D8" i="4" s="1"/>
  <c r="N7" i="4"/>
  <c r="N8" i="4" s="1"/>
  <c r="N9" i="4" s="1"/>
  <c r="N10" i="4" s="1"/>
  <c r="N11" i="4" s="1"/>
  <c r="K13" i="4" s="1"/>
  <c r="AE8" i="3" s="1"/>
  <c r="S4" i="4"/>
  <c r="S5" i="4" s="1"/>
  <c r="S6" i="4" s="1"/>
  <c r="S7" i="4" s="1"/>
  <c r="S8" i="4" s="1"/>
  <c r="P10" i="4" s="1"/>
  <c r="G11"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9" i="4"/>
  <c r="A26" i="4" l="1"/>
  <c r="G8" i="3" s="1"/>
  <c r="D25" i="4"/>
</calcChain>
</file>

<file path=xl/sharedStrings.xml><?xml version="1.0" encoding="utf-8"?>
<sst xmlns="http://schemas.openxmlformats.org/spreadsheetml/2006/main" count="2052" uniqueCount="523">
  <si>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</si>
  <si>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</si>
  <si>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</si>
  <si>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</si>
  <si>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</si>
  <si>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</si>
  <si>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</si>
  <si>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</si>
  <si>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</si>
  <si>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</si>
  <si>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</si>
  <si>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</si>
  <si>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</si>
  <si>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</si>
  <si>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</si>
  <si>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</si>
  <si>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</si>
  <si>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</si>
  <si>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</si>
  <si>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</si>
  <si>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</si>
  <si>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</si>
  <si>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</si>
  <si>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</si>
  <si>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</si>
  <si>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</si>
  <si>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</si>
  <si>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</si>
  <si>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</si>
  <si>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</si>
  <si>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</si>
  <si>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</si>
  <si>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</si>
  <si>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</si>
  <si>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</si>
  <si>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</si>
  <si>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</si>
  <si>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</si>
  <si>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</si>
  <si>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</si>
  <si>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</si>
  <si>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</si>
  <si>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</si>
  <si>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</si>
  <si>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</si>
  <si>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</si>
  <si>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</si>
  <si>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</si>
  <si>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</si>
  <si>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</si>
  <si>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</si>
  <si>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</si>
  <si>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</si>
  <si>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</si>
  <si>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</si>
  <si>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</si>
  <si>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</si>
  <si>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</si>
  <si>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</si>
  <si>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</si>
  <si>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</si>
  <si>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</si>
  <si>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</si>
  <si>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</si>
  <si>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</si>
  <si>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</si>
  <si>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</si>
  <si>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</si>
  <si>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</si>
  <si>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</si>
  <si>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</si>
  <si>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</si>
  <si>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</si>
  <si>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</si>
  <si>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</si>
  <si>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</si>
  <si>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</si>
  <si>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</si>
  <si>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</si>
  <si>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</si>
  <si>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</si>
  <si>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</si>
  <si>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</si>
  <si>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</si>
  <si>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</si>
  <si>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</si>
  <si>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</si>
  <si>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</si>
  <si>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</si>
  <si>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</si>
  <si>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</si>
  <si>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</si>
  <si>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</si>
  <si>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</si>
  <si>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</si>
  <si>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</si>
  <si>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</si>
  <si>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</si>
  <si>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</si>
  <si>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</si>
  <si>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</si>
  <si>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</si>
  <si>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</si>
  <si>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</si>
  <si>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</si>
  <si>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</si>
  <si>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</si>
  <si>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</si>
  <si>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</si>
  <si>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</si>
  <si>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</si>
  <si>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</si>
  <si>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</si>
  <si>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</si>
  <si>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</si>
  <si>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</si>
  <si>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</si>
  <si>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</si>
  <si>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</si>
  <si>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</si>
  <si>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</si>
  <si>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</si>
  <si>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</si>
  <si>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</si>
  <si>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</si>
  <si>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</si>
  <si>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</si>
  <si>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</si>
  <si>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</si>
  <si>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</si>
  <si>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</si>
  <si>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</si>
  <si>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</si>
  <si>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</si>
  <si>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</si>
  <si>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</si>
  <si>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</si>
  <si>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</si>
  <si>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</si>
  <si>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</si>
  <si>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</si>
  <si>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</si>
  <si>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</si>
  <si>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</si>
  <si>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</si>
  <si>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</si>
  <si>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</si>
  <si>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</si>
  <si>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</si>
  <si>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</si>
  <si>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</si>
  <si>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</si>
  <si>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</si>
  <si>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</si>
  <si>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</si>
  <si>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</si>
  <si>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</si>
  <si>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</si>
  <si>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</si>
  <si>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</si>
  <si>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</si>
  <si>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</si>
  <si>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</si>
  <si>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</si>
  <si>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</si>
  <si>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</si>
  <si>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</si>
  <si>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</si>
  <si>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</si>
  <si>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</si>
  <si>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</si>
  <si>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</si>
  <si>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</si>
  <si>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</si>
  <si>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</si>
  <si>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</si>
  <si>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</si>
  <si>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</si>
  <si>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</si>
  <si>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</si>
  <si>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</si>
  <si>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</si>
  <si>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</si>
  <si>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</si>
  <si>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</si>
  <si>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</si>
  <si>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</si>
  <si>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</si>
  <si>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</si>
  <si>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</si>
  <si>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</si>
  <si>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</si>
  <si>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</si>
  <si>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</si>
  <si>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</si>
  <si>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</si>
  <si>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</si>
  <si>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</si>
  <si>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</si>
  <si>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</si>
  <si>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</si>
  <si>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</si>
  <si>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</si>
  <si>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</si>
  <si>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</si>
  <si>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</si>
  <si>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</si>
  <si>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</si>
  <si>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</si>
  <si>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</si>
  <si>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</si>
  <si>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</si>
  <si>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</si>
  <si>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</si>
  <si>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</si>
  <si>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</si>
  <si>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</si>
  <si>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</si>
  <si>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</si>
  <si>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</si>
  <si>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</si>
  <si>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</si>
  <si>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</si>
  <si>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</si>
  <si>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</si>
  <si>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</si>
  <si>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</si>
  <si>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</si>
  <si>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</si>
  <si>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</si>
  <si>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</si>
  <si>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</si>
  <si>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</si>
  <si>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</si>
  <si>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</si>
  <si>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</si>
  <si>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</si>
  <si>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</si>
  <si>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</si>
  <si>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</si>
  <si>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</si>
  <si>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</si>
  <si>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</si>
  <si>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</si>
  <si>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</si>
  <si>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</si>
  <si>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</si>
  <si>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</si>
  <si>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</si>
  <si>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</si>
  <si>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</si>
  <si>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</si>
  <si>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</si>
  <si>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</si>
  <si>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</si>
  <si>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</si>
  <si>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</si>
  <si>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</si>
  <si>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</si>
  <si>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</si>
  <si>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</si>
  <si>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</si>
  <si>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</si>
  <si>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</si>
  <si>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</si>
  <si>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</si>
  <si>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</si>
  <si>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</si>
  <si>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</si>
  <si>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</si>
  <si>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</si>
  <si>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</si>
  <si>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</si>
  <si>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</si>
  <si>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</si>
  <si>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</si>
  <si>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</si>
  <si>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</si>
  <si>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</si>
  <si>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</si>
  <si>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</si>
  <si>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</si>
  <si>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</si>
  <si>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</si>
  <si>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</si>
  <si>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</si>
  <si>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</si>
  <si>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</si>
  <si>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</si>
  <si>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</si>
  <si>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</si>
  <si>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</si>
  <si>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</si>
  <si>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</si>
  <si>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</si>
  <si>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</si>
  <si>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</si>
  <si>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</si>
  <si>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</si>
  <si>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</si>
  <si>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</si>
  <si>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</si>
  <si>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</si>
  <si>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</si>
  <si>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</si>
  <si>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</si>
  <si>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</si>
  <si>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</si>
  <si>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</si>
  <si>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</si>
  <si>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</si>
  <si>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</si>
  <si>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</si>
  <si>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</si>
  <si>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</si>
  <si>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</si>
  <si>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</si>
  <si>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</si>
  <si>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</si>
  <si>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</si>
  <si>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</si>
  <si>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</si>
  <si>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</si>
  <si>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</si>
  <si>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</si>
  <si>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</si>
  <si>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</si>
  <si>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</si>
  <si>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</si>
  <si>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</si>
  <si>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</si>
  <si>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</si>
  <si>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</si>
  <si>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</si>
  <si>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</si>
  <si>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</si>
  <si>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</si>
  <si>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</si>
  <si>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</si>
  <si>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</si>
  <si>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</si>
  <si>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</si>
  <si>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</si>
  <si>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</si>
  <si>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</si>
  <si>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</si>
  <si>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</si>
  <si>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</si>
  <si>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</si>
  <si>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</si>
  <si>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</si>
  <si>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</si>
  <si>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</si>
  <si>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</si>
  <si>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</si>
  <si>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</si>
  <si>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</si>
  <si>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</si>
  <si>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</si>
  <si>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</si>
  <si>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</si>
  <si>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</si>
  <si>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</si>
  <si>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</si>
  <si>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</si>
  <si>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</si>
  <si>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</si>
  <si>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</si>
  <si>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</si>
  <si>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</si>
  <si>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</si>
  <si>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</si>
  <si>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</si>
  <si>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</si>
  <si>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</si>
  <si>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</si>
  <si>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</si>
  <si>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</si>
  <si>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</si>
  <si>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</si>
  <si>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</si>
  <si>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</si>
  <si>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</si>
  <si>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</si>
  <si>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</si>
  <si>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</si>
  <si>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</si>
  <si>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</si>
  <si>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</si>
  <si>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</si>
  <si>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</si>
  <si>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</si>
  <si>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</si>
  <si>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</si>
  <si>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</si>
  <si>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</si>
  <si>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</si>
  <si>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</si>
  <si>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</si>
  <si>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</si>
  <si>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</si>
  <si>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</si>
  <si>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</si>
  <si>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</si>
  <si>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</si>
  <si>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</si>
  <si>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</si>
  <si>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</si>
  <si>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</si>
  <si>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</si>
  <si>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</si>
  <si>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</si>
  <si>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</si>
  <si>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</si>
  <si>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</si>
  <si>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</si>
  <si>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</si>
  <si>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</si>
  <si>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</si>
  <si>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</si>
  <si>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</si>
  <si>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</si>
  <si>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</si>
  <si>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</si>
  <si>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</si>
  <si>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</si>
  <si>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</si>
  <si>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</si>
  <si>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</si>
  <si>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</si>
  <si>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</si>
  <si>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</si>
  <si>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</si>
  <si>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</si>
  <si>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</si>
  <si>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</si>
  <si>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</si>
  <si>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</si>
  <si>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</si>
  <si>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新興市場国に対する技術協力に必要な経費</t>
    <rPh sb="0" eb="2">
      <t>シンコウ</t>
    </rPh>
    <rPh sb="2" eb="4">
      <t>シジョウ</t>
    </rPh>
    <rPh sb="4" eb="5">
      <t>コク</t>
    </rPh>
    <rPh sb="6" eb="7">
      <t>タイ</t>
    </rPh>
    <rPh sb="9" eb="11">
      <t>ギジュツ</t>
    </rPh>
    <rPh sb="11" eb="13">
      <t>キョウリョク</t>
    </rPh>
    <rPh sb="14" eb="16">
      <t>ヒツヨウ</t>
    </rPh>
    <rPh sb="17" eb="19">
      <t>ケイヒ</t>
    </rPh>
    <phoneticPr fontId="3"/>
  </si>
  <si>
    <t>総務企画局</t>
    <rPh sb="0" eb="2">
      <t>ソウム</t>
    </rPh>
    <rPh sb="2" eb="5">
      <t>キカクキョク</t>
    </rPh>
    <phoneticPr fontId="3"/>
  </si>
  <si>
    <t>総務課国際室</t>
    <rPh sb="0" eb="3">
      <t>ソウムカ</t>
    </rPh>
    <rPh sb="3" eb="5">
      <t>コクサイ</t>
    </rPh>
    <rPh sb="5" eb="6">
      <t>シツ</t>
    </rPh>
    <phoneticPr fontId="3"/>
  </si>
  <si>
    <t>○日本と緊密な関係を有する新興市場国の金融システムの健全な発展は、日本を含む国際金融システムの安定性の向上において重要であることから、技術協力を通じ、積極的に新興市場国の金融当局の能力や人材育成に取り組む必要がある。</t>
    <phoneticPr fontId="3"/>
  </si>
  <si>
    <t>なし</t>
    <phoneticPr fontId="3"/>
  </si>
  <si>
    <t>○</t>
  </si>
  <si>
    <t>○新興市場国の金融行政担当者を対象とした研修事業の実施。
○各国際機関（ＯＥＣＤ、ＩＡＩＳ、ＩＯＳＣＯ）の新興市場国向け技術支援のための拠出金。</t>
    <phoneticPr fontId="3"/>
  </si>
  <si>
    <t>-</t>
    <phoneticPr fontId="3"/>
  </si>
  <si>
    <t>-</t>
    <phoneticPr fontId="3"/>
  </si>
  <si>
    <t>-</t>
    <phoneticPr fontId="3"/>
  </si>
  <si>
    <t>アンケート調査において、本セミナーが有益である旨回答した割合（銀行監督者セミナー）</t>
    <phoneticPr fontId="3"/>
  </si>
  <si>
    <t>-</t>
    <phoneticPr fontId="3"/>
  </si>
  <si>
    <t>-</t>
    <phoneticPr fontId="3"/>
  </si>
  <si>
    <t>アンケート調査において、本セミナーが有益である旨回答した割合（証券監督者セミナー）</t>
    <phoneticPr fontId="3"/>
  </si>
  <si>
    <t>アンケート調査において、本セミナーが有益である旨回答した割合（保険監督者セミナー）</t>
    <phoneticPr fontId="3"/>
  </si>
  <si>
    <t>上記のとおり</t>
    <rPh sb="0" eb="2">
      <t>ジョウキ</t>
    </rPh>
    <phoneticPr fontId="3"/>
  </si>
  <si>
    <t>％</t>
    <phoneticPr fontId="3"/>
  </si>
  <si>
    <t>-</t>
    <phoneticPr fontId="3"/>
  </si>
  <si>
    <t>-</t>
    <phoneticPr fontId="3"/>
  </si>
  <si>
    <t>新興市場国の銀行監督当局者を我が国に招き、銀行分野に係る規制・監督制度等について、研修を実施した。</t>
    <phoneticPr fontId="3"/>
  </si>
  <si>
    <t>新興市場国の証券監督当局者を我が国に招き、証券分野に係る規制・監督制度等について、研修を実施した。</t>
    <phoneticPr fontId="3"/>
  </si>
  <si>
    <t>新興市場国の保険監督当局者を我が国に招き、保険分野に係る規制・監督制度等について、研修を実施した。</t>
    <phoneticPr fontId="3"/>
  </si>
  <si>
    <t>経済協力開発機構への拠出金を元に、新興市場国向けにセミナー等を実施している。</t>
    <phoneticPr fontId="3"/>
  </si>
  <si>
    <t>参加人数</t>
    <rPh sb="0" eb="2">
      <t>サンカ</t>
    </rPh>
    <rPh sb="2" eb="4">
      <t>ニンズウ</t>
    </rPh>
    <phoneticPr fontId="3"/>
  </si>
  <si>
    <t>件</t>
    <rPh sb="0" eb="1">
      <t>ケン</t>
    </rPh>
    <phoneticPr fontId="3"/>
  </si>
  <si>
    <t>研修事業の支出額　／　研修参加者　　　　　　　　　　　　　　</t>
    <rPh sb="0" eb="2">
      <t>ケンシュウ</t>
    </rPh>
    <rPh sb="2" eb="4">
      <t>ジギョウ</t>
    </rPh>
    <rPh sb="5" eb="8">
      <t>シシュツガク</t>
    </rPh>
    <rPh sb="11" eb="13">
      <t>ケンシュウ</t>
    </rPh>
    <rPh sb="13" eb="16">
      <t>サンカシャ</t>
    </rPh>
    <phoneticPr fontId="3"/>
  </si>
  <si>
    <t>百万円　/
参加人数</t>
    <rPh sb="0" eb="1">
      <t>ヒャク</t>
    </rPh>
    <rPh sb="1" eb="3">
      <t>マンエン</t>
    </rPh>
    <rPh sb="6" eb="8">
      <t>サンカ</t>
    </rPh>
    <rPh sb="8" eb="10">
      <t>ニンズウ</t>
    </rPh>
    <phoneticPr fontId="3"/>
  </si>
  <si>
    <t>百万円</t>
    <rPh sb="0" eb="1">
      <t>ヒャク</t>
    </rPh>
    <rPh sb="1" eb="3">
      <t>マンエン</t>
    </rPh>
    <phoneticPr fontId="3"/>
  </si>
  <si>
    <t>11/33</t>
    <phoneticPr fontId="3"/>
  </si>
  <si>
    <t>13/39</t>
    <phoneticPr fontId="3"/>
  </si>
  <si>
    <t>政府開発援助協力開発機構等拠出金</t>
    <rPh sb="0" eb="2">
      <t>セイフ</t>
    </rPh>
    <rPh sb="2" eb="4">
      <t>カイハツ</t>
    </rPh>
    <rPh sb="4" eb="6">
      <t>エンジョ</t>
    </rPh>
    <rPh sb="6" eb="8">
      <t>キョウリョク</t>
    </rPh>
    <rPh sb="8" eb="10">
      <t>カイハツ</t>
    </rPh>
    <rPh sb="10" eb="12">
      <t>キコウ</t>
    </rPh>
    <rPh sb="12" eb="13">
      <t>トウ</t>
    </rPh>
    <rPh sb="13" eb="16">
      <t>キョシュツキン</t>
    </rPh>
    <phoneticPr fontId="3"/>
  </si>
  <si>
    <t>政府開発援助諸謝金</t>
    <rPh sb="0" eb="2">
      <t>セイフ</t>
    </rPh>
    <rPh sb="2" eb="4">
      <t>カイハツ</t>
    </rPh>
    <rPh sb="4" eb="6">
      <t>エンジョ</t>
    </rPh>
    <rPh sb="6" eb="7">
      <t>ショ</t>
    </rPh>
    <rPh sb="7" eb="9">
      <t>シャキン</t>
    </rPh>
    <phoneticPr fontId="3"/>
  </si>
  <si>
    <t>無</t>
  </si>
  <si>
    <t>‐</t>
  </si>
  <si>
    <t>年度当初に金融庁ＨＰで公表する、「契約発注の見通し」に事前登録するなど、応札者が増えるよう、工夫をしている。また、各セミナー終了後のアンケート調査を元に、研修生のニーズに合うよう、プログラムの見直しを行っている。</t>
    <phoneticPr fontId="3"/>
  </si>
  <si>
    <t>-</t>
    <phoneticPr fontId="3"/>
  </si>
  <si>
    <t>ＯＥＣＤ拠出金は、財務省など他省庁からも拠出されているが、金融庁では、新興市場国における金融分野を対象とした活動に、財務省と共同で拠出している。</t>
    <phoneticPr fontId="3"/>
  </si>
  <si>
    <t>○新興市場国の金融・資本市場の整備に向け、新興市場国の金融当局の能力向上や人材育成に、継続的かつ積極的に取り組む必要がある。
○執行に当たっては費用対効果を十分に考慮した取組を実行していく必要がある。</t>
    <phoneticPr fontId="3"/>
  </si>
  <si>
    <t>会議運営費</t>
    <rPh sb="0" eb="2">
      <t>カイギ</t>
    </rPh>
    <rPh sb="2" eb="5">
      <t>ウンエイヒ</t>
    </rPh>
    <phoneticPr fontId="3"/>
  </si>
  <si>
    <t>外国人招聘費、事務経費、人件費等</t>
    <rPh sb="0" eb="3">
      <t>ガイコクジン</t>
    </rPh>
    <rPh sb="3" eb="5">
      <t>ショウヘイ</t>
    </rPh>
    <rPh sb="5" eb="6">
      <t>ヒ</t>
    </rPh>
    <rPh sb="7" eb="9">
      <t>ジム</t>
    </rPh>
    <rPh sb="9" eb="11">
      <t>ケイヒ</t>
    </rPh>
    <rPh sb="12" eb="15">
      <t>ジンケンヒ</t>
    </rPh>
    <rPh sb="15" eb="16">
      <t>ナド</t>
    </rPh>
    <phoneticPr fontId="3"/>
  </si>
  <si>
    <t>A.有限会社　ビジョンブリッジ</t>
    <rPh sb="2" eb="4">
      <t>ユウゲン</t>
    </rPh>
    <rPh sb="4" eb="6">
      <t>カイシャ</t>
    </rPh>
    <phoneticPr fontId="3"/>
  </si>
  <si>
    <t>B.経済協力開発機構（ＯＥＣＤ）</t>
    <rPh sb="2" eb="4">
      <t>ケイザイ</t>
    </rPh>
    <rPh sb="4" eb="6">
      <t>キョウリョク</t>
    </rPh>
    <rPh sb="6" eb="8">
      <t>カイハツ</t>
    </rPh>
    <rPh sb="8" eb="10">
      <t>キコウ</t>
    </rPh>
    <phoneticPr fontId="3"/>
  </si>
  <si>
    <t>事業費</t>
    <rPh sb="0" eb="3">
      <t>ジギョウヒ</t>
    </rPh>
    <phoneticPr fontId="3"/>
  </si>
  <si>
    <t>新興市場国向け技術支援費</t>
    <rPh sb="0" eb="2">
      <t>シンコウ</t>
    </rPh>
    <rPh sb="2" eb="4">
      <t>シジョウ</t>
    </rPh>
    <rPh sb="4" eb="5">
      <t>コク</t>
    </rPh>
    <rPh sb="5" eb="6">
      <t>ム</t>
    </rPh>
    <rPh sb="7" eb="9">
      <t>ギジュツ</t>
    </rPh>
    <rPh sb="9" eb="11">
      <t>シエン</t>
    </rPh>
    <rPh sb="11" eb="12">
      <t>ヒ</t>
    </rPh>
    <phoneticPr fontId="3"/>
  </si>
  <si>
    <t>有限会社　ビジョンブリッジ</t>
    <rPh sb="0" eb="2">
      <t>ユウゲン</t>
    </rPh>
    <rPh sb="2" eb="4">
      <t>カイシャ</t>
    </rPh>
    <phoneticPr fontId="3"/>
  </si>
  <si>
    <t>証券監督者セミナーに係る運営業務</t>
    <rPh sb="0" eb="2">
      <t>ショウケン</t>
    </rPh>
    <rPh sb="2" eb="5">
      <t>カントクシャ</t>
    </rPh>
    <rPh sb="10" eb="11">
      <t>カカ</t>
    </rPh>
    <rPh sb="12" eb="14">
      <t>ウンエイ</t>
    </rPh>
    <rPh sb="14" eb="16">
      <t>ギョウム</t>
    </rPh>
    <phoneticPr fontId="3"/>
  </si>
  <si>
    <t>一般競争入札</t>
  </si>
  <si>
    <t>銀行監督者セミナーに係る運営業務</t>
    <rPh sb="0" eb="2">
      <t>ギンコウ</t>
    </rPh>
    <rPh sb="2" eb="5">
      <t>カントクシャ</t>
    </rPh>
    <rPh sb="10" eb="11">
      <t>カカ</t>
    </rPh>
    <rPh sb="12" eb="14">
      <t>ウンエイ</t>
    </rPh>
    <rPh sb="14" eb="16">
      <t>ギョウム</t>
    </rPh>
    <phoneticPr fontId="3"/>
  </si>
  <si>
    <t>保険監督者セミナーに係る運営業務</t>
    <rPh sb="0" eb="2">
      <t>ホケン</t>
    </rPh>
    <rPh sb="2" eb="5">
      <t>カントクシャ</t>
    </rPh>
    <rPh sb="10" eb="11">
      <t>カカ</t>
    </rPh>
    <rPh sb="12" eb="14">
      <t>ウンエイ</t>
    </rPh>
    <rPh sb="14" eb="16">
      <t>ギョウム</t>
    </rPh>
    <phoneticPr fontId="3"/>
  </si>
  <si>
    <t>-</t>
    <phoneticPr fontId="3"/>
  </si>
  <si>
    <t>Ⅳ 横断的施策</t>
    <phoneticPr fontId="3"/>
  </si>
  <si>
    <t>新興市場国の金融当局の能力及び人材育成に取り組むためには、日本の金融制度に係る知見の共有等、当局が主体となり実施する必要がある。また、広範な地域に技術支援をする上では、国際機関に委託する方が、有効かつ効率的な支援を実施することができると考える。</t>
    <rPh sb="58" eb="60">
      <t>ヒツヨウ</t>
    </rPh>
    <phoneticPr fontId="3"/>
  </si>
  <si>
    <t>-</t>
  </si>
  <si>
    <t>-</t>
    <phoneticPr fontId="3"/>
  </si>
  <si>
    <t>-</t>
    <phoneticPr fontId="3"/>
  </si>
  <si>
    <t>-</t>
    <phoneticPr fontId="3"/>
  </si>
  <si>
    <t>-</t>
    <phoneticPr fontId="3"/>
  </si>
  <si>
    <t>-</t>
    <phoneticPr fontId="3"/>
  </si>
  <si>
    <t>経済協力開発機構（ＯＥＣＤ）</t>
    <rPh sb="0" eb="2">
      <t>ケイザイ</t>
    </rPh>
    <rPh sb="2" eb="4">
      <t>キョウリョク</t>
    </rPh>
    <rPh sb="4" eb="6">
      <t>カイハツ</t>
    </rPh>
    <rPh sb="6" eb="8">
      <t>キコウ</t>
    </rPh>
    <phoneticPr fontId="3"/>
  </si>
  <si>
    <t>保険監督者国際機構（ＩＡＩＳ）</t>
    <rPh sb="0" eb="2">
      <t>ホケン</t>
    </rPh>
    <rPh sb="2" eb="5">
      <t>カントクシャ</t>
    </rPh>
    <rPh sb="5" eb="7">
      <t>コクサイ</t>
    </rPh>
    <rPh sb="7" eb="9">
      <t>キコウ</t>
    </rPh>
    <phoneticPr fontId="3"/>
  </si>
  <si>
    <t>証券監督者国際機構（ＩＯＳＣＯ）</t>
    <rPh sb="0" eb="2">
      <t>ショウケン</t>
    </rPh>
    <rPh sb="2" eb="5">
      <t>カントクシャ</t>
    </rPh>
    <rPh sb="5" eb="7">
      <t>コクサイ</t>
    </rPh>
    <rPh sb="7" eb="9">
      <t>キコウ</t>
    </rPh>
    <phoneticPr fontId="3"/>
  </si>
  <si>
    <t>拠出金</t>
    <rPh sb="0" eb="3">
      <t>キョシュツキン</t>
    </rPh>
    <phoneticPr fontId="3"/>
  </si>
  <si>
    <t>-</t>
    <phoneticPr fontId="3"/>
  </si>
  <si>
    <t>12/34</t>
    <phoneticPr fontId="3"/>
  </si>
  <si>
    <t>-</t>
    <phoneticPr fontId="3"/>
  </si>
  <si>
    <t>有</t>
  </si>
  <si>
    <t>各国際機関への拠出、及び新興市場国の金融行政担当者を対象とした研修事業の目的に照らし、必要最低限の支出を行っている。</t>
    <phoneticPr fontId="3"/>
  </si>
  <si>
    <t>○新興市場国に対する技術協力に必要な経費については、下記の取組を通じ、日本を含む国際金融システムの安定性の向上に貢献しており、引き続き予算を確保する必要がある。
・新興市場国の金融当局者を対象とした研修事業として、2015年11月に銀行監督者セミナー、2016年３月に保険監督者セミナー、同月に証券監督者セミナーをそれぞれ東京で開催した。各セミナー終了後の研修生に対するアンケートでは、「研修を通して多くの役に立つ知識を得た。特にバーゼル適用に関する知見は有益である」、「全体的に有用で、自国にとって得るところの多いものであった」、「研修に参加したことで、自国の証券市場に改善の余地があることに気付いた」などの好評価を得ており、新興市場国の金融当局職員の能力開発に資する重要な機会となっている。
・拠出金の提供を受けた国際機関において、新興市場国を対象とする金融規制・監督制度の構築及び整備、並びに金融セクター改革支援のためのプロジェクトを実施しており、新興市場国の金融当局の職員能力開発に資する重要な機会となっている。</t>
    <rPh sb="135" eb="137">
      <t>ホケン</t>
    </rPh>
    <rPh sb="145" eb="146">
      <t>ドウ</t>
    </rPh>
    <rPh sb="148" eb="150">
      <t>ショウケン</t>
    </rPh>
    <rPh sb="325" eb="327">
      <t>ショクイン</t>
    </rPh>
    <phoneticPr fontId="3"/>
  </si>
  <si>
    <t>％</t>
    <phoneticPr fontId="3"/>
  </si>
  <si>
    <t>％</t>
    <phoneticPr fontId="3"/>
  </si>
  <si>
    <t>「日本再興戦略」（平成25年6月14日閣議決定）
「日本再興戦略」改訂2014（平成26年6月24日閣議決定）
「日本再興戦略」改訂2015（平成27年6月30日閣議決定）
「日本再興戦略2016」（平成28年6月2日閣議決定）</t>
    <rPh sb="88" eb="90">
      <t>ニホン</t>
    </rPh>
    <rPh sb="90" eb="92">
      <t>サイコウ</t>
    </rPh>
    <rPh sb="92" eb="94">
      <t>センリャク</t>
    </rPh>
    <rPh sb="100" eb="102">
      <t>ヘイセイ</t>
    </rPh>
    <rPh sb="104" eb="105">
      <t>ネン</t>
    </rPh>
    <rPh sb="106" eb="107">
      <t>ガツ</t>
    </rPh>
    <rPh sb="108" eb="109">
      <t>ニチ</t>
    </rPh>
    <rPh sb="109" eb="111">
      <t>カクギ</t>
    </rPh>
    <rPh sb="111" eb="113">
      <t>ケッテイ</t>
    </rPh>
    <phoneticPr fontId="3"/>
  </si>
  <si>
    <t>本事業は、「日本再興戦略」、「『日本再興戦略』改訂２０１４」、「『日本再興戦略』改訂２０１５」及び「日本再興戦略２０１６」においても記載されている優先度の高い事業である。</t>
    <rPh sb="0" eb="1">
      <t>ホン</t>
    </rPh>
    <rPh sb="1" eb="3">
      <t>ジギョウ</t>
    </rPh>
    <rPh sb="6" eb="8">
      <t>ニホン</t>
    </rPh>
    <rPh sb="8" eb="10">
      <t>サイコウ</t>
    </rPh>
    <rPh sb="10" eb="12">
      <t>センリャク</t>
    </rPh>
    <rPh sb="16" eb="18">
      <t>ニホン</t>
    </rPh>
    <rPh sb="18" eb="20">
      <t>サイコウ</t>
    </rPh>
    <rPh sb="20" eb="22">
      <t>センリャク</t>
    </rPh>
    <rPh sb="23" eb="25">
      <t>カイテイ</t>
    </rPh>
    <rPh sb="33" eb="35">
      <t>ニホン</t>
    </rPh>
    <rPh sb="35" eb="37">
      <t>サイコウ</t>
    </rPh>
    <rPh sb="37" eb="39">
      <t>センリャク</t>
    </rPh>
    <rPh sb="40" eb="42">
      <t>カイテイ</t>
    </rPh>
    <rPh sb="47" eb="48">
      <t>オヨ</t>
    </rPh>
    <rPh sb="50" eb="52">
      <t>ニホン</t>
    </rPh>
    <rPh sb="52" eb="54">
      <t>サイコウ</t>
    </rPh>
    <rPh sb="54" eb="56">
      <t>センリャク</t>
    </rPh>
    <rPh sb="66" eb="68">
      <t>キサイ</t>
    </rPh>
    <rPh sb="73" eb="76">
      <t>ユウセンド</t>
    </rPh>
    <rPh sb="77" eb="78">
      <t>タカ</t>
    </rPh>
    <rPh sb="79" eb="81">
      <t>ジギョウ</t>
    </rPh>
    <phoneticPr fontId="3"/>
  </si>
  <si>
    <t>研修事業（各セクター別セミナー）について、セミナー終了後、研修生に対してアンケート調査を実施しており、その調査結果を一定の評価指標及び次回以降の改善点の把握に活用している。当該アンケート結果をもとに、次回以降の各セミナー参加者のニーズに合うよう、効率的なセミナーを実施する。</t>
    <phoneticPr fontId="3"/>
  </si>
  <si>
    <t>満足度調査で、「すばらしい」「とてもよかった」と回答したセミナー参加者の割合。
（満足度調査は「すばらしい」「とてもよかった」「よかった」「普通」）の４項目より選択回答）</t>
    <rPh sb="0" eb="3">
      <t>マンゾクド</t>
    </rPh>
    <rPh sb="3" eb="5">
      <t>チョウサ</t>
    </rPh>
    <rPh sb="24" eb="26">
      <t>カイトウ</t>
    </rPh>
    <rPh sb="32" eb="35">
      <t>サンカシャ</t>
    </rPh>
    <rPh sb="36" eb="38">
      <t>ワリアイ</t>
    </rPh>
    <phoneticPr fontId="3"/>
  </si>
  <si>
    <t>２　アジア諸国をはじめとする新興国の金融・資本市場の整備及び金融業の一層の開放に向けた政策協調</t>
    <rPh sb="14" eb="17">
      <t>シンコウコク</t>
    </rPh>
    <rPh sb="18" eb="20">
      <t>キンユウ</t>
    </rPh>
    <phoneticPr fontId="3"/>
  </si>
  <si>
    <t>本事業は新興市場国の金融・資本市場の整備を通じ、日本を含む国際金融システムの安定性の向上及び、これらの国との連携強化、ひいては、新興市場国における日本の企業や金融機関の事業展開に資することを目的としたものであり、国民や社会のニーズを反映している。</t>
    <rPh sb="0" eb="1">
      <t>ホン</t>
    </rPh>
    <rPh sb="1" eb="3">
      <t>ジギョウ</t>
    </rPh>
    <rPh sb="44" eb="45">
      <t>オヨ</t>
    </rPh>
    <rPh sb="95" eb="97">
      <t>モクテキ</t>
    </rPh>
    <phoneticPr fontId="3"/>
  </si>
  <si>
    <t>研修事業については、公告期間等を確保しているものの、一部の案件について、一者応札となった。引き続き、一者応札とならないよう、公告期間の確保等を十分に行っていく。</t>
    <rPh sb="0" eb="2">
      <t>ケンシュウ</t>
    </rPh>
    <rPh sb="10" eb="12">
      <t>コウコク</t>
    </rPh>
    <rPh sb="12" eb="14">
      <t>キカン</t>
    </rPh>
    <rPh sb="14" eb="15">
      <t>トウ</t>
    </rPh>
    <rPh sb="16" eb="18">
      <t>カクホ</t>
    </rPh>
    <rPh sb="26" eb="28">
      <t>イチブ</t>
    </rPh>
    <rPh sb="29" eb="31">
      <t>アンケン</t>
    </rPh>
    <rPh sb="36" eb="37">
      <t>イッ</t>
    </rPh>
    <rPh sb="37" eb="38">
      <t>シャ</t>
    </rPh>
    <rPh sb="38" eb="40">
      <t>オウサツ</t>
    </rPh>
    <rPh sb="45" eb="46">
      <t>ヒ</t>
    </rPh>
    <rPh sb="47" eb="48">
      <t>ツヅ</t>
    </rPh>
    <rPh sb="50" eb="51">
      <t>イッ</t>
    </rPh>
    <rPh sb="51" eb="52">
      <t>シャ</t>
    </rPh>
    <rPh sb="52" eb="54">
      <t>オウサツ</t>
    </rPh>
    <rPh sb="62" eb="64">
      <t>コウコク</t>
    </rPh>
    <rPh sb="64" eb="66">
      <t>キカン</t>
    </rPh>
    <rPh sb="67" eb="69">
      <t>カクホ</t>
    </rPh>
    <rPh sb="69" eb="70">
      <t>トウ</t>
    </rPh>
    <rPh sb="71" eb="73">
      <t>ジュウブン</t>
    </rPh>
    <rPh sb="74" eb="75">
      <t>オコナ</t>
    </rPh>
    <phoneticPr fontId="3"/>
  </si>
  <si>
    <t>経済協力開発機構がセミナー参加者に対し行った満足度調査で、９０％以上が当該セミナーにつき「すばらしい」、「とてもよかった」と回答することを目指す。</t>
    <rPh sb="0" eb="2">
      <t>ケイザイ</t>
    </rPh>
    <rPh sb="2" eb="4">
      <t>キョウリョク</t>
    </rPh>
    <rPh sb="4" eb="6">
      <t>カイハツ</t>
    </rPh>
    <rPh sb="6" eb="8">
      <t>キコウ</t>
    </rPh>
    <rPh sb="13" eb="16">
      <t>サンカシャ</t>
    </rPh>
    <rPh sb="17" eb="18">
      <t>タイ</t>
    </rPh>
    <rPh sb="19" eb="20">
      <t>オコナ</t>
    </rPh>
    <rPh sb="22" eb="25">
      <t>マンゾクド</t>
    </rPh>
    <rPh sb="25" eb="27">
      <t>チョウサ</t>
    </rPh>
    <rPh sb="32" eb="34">
      <t>イジョウ</t>
    </rPh>
    <rPh sb="35" eb="37">
      <t>トウガイ</t>
    </rPh>
    <rPh sb="62" eb="64">
      <t>カイトウ</t>
    </rPh>
    <rPh sb="69" eb="71">
      <t>メザ</t>
    </rPh>
    <phoneticPr fontId="3"/>
  </si>
  <si>
    <t>経済協力開発機構日本基金（JVC）金融・環境・開発への拠出</t>
    <phoneticPr fontId="3"/>
  </si>
  <si>
    <t>財務省</t>
    <rPh sb="0" eb="3">
      <t>ザイムショウ</t>
    </rPh>
    <phoneticPr fontId="3"/>
  </si>
  <si>
    <t>新興市場国の各金融当局の担当者を我が国に招き、研修（各セクター別セミナー）を実施した。
また、拠出金の提供を受けた国際機関が開催するセミナー等について、例年、幅広いテーマを元に実施しており、概ね見込通りの成果実績となった。</t>
    <rPh sb="95" eb="96">
      <t>オオム</t>
    </rPh>
    <rPh sb="97" eb="99">
      <t>ミコミ</t>
    </rPh>
    <rPh sb="99" eb="100">
      <t>ドオ</t>
    </rPh>
    <rPh sb="102" eb="104">
      <t>セイカ</t>
    </rPh>
    <rPh sb="104" eb="106">
      <t>ジッセキ</t>
    </rPh>
    <phoneticPr fontId="3"/>
  </si>
  <si>
    <t>新興市場国の金融行政担当者を対象とした研修事業におけるアンケート調査結果では、各セミナーが有益である旨回答を得た。
また、拠出金を元に経済協力開発機構が開催するセミナー等について、満足度調査を行った結果、90%以上が「すばらしい」、「とてもよかった」と回答しており、概ね成果目標通りの成果実績となった。</t>
    <rPh sb="39" eb="40">
      <t>カク</t>
    </rPh>
    <rPh sb="45" eb="47">
      <t>ユウエキ</t>
    </rPh>
    <rPh sb="50" eb="51">
      <t>ムネ</t>
    </rPh>
    <rPh sb="51" eb="53">
      <t>カイトウ</t>
    </rPh>
    <rPh sb="54" eb="55">
      <t>エ</t>
    </rPh>
    <rPh sb="67" eb="69">
      <t>ケイザイ</t>
    </rPh>
    <rPh sb="69" eb="71">
      <t>キョウリョク</t>
    </rPh>
    <rPh sb="71" eb="73">
      <t>カイハツ</t>
    </rPh>
    <rPh sb="73" eb="75">
      <t>キコウ</t>
    </rPh>
    <rPh sb="90" eb="93">
      <t>マンゾクド</t>
    </rPh>
    <rPh sb="93" eb="95">
      <t>チョウサ</t>
    </rPh>
    <rPh sb="96" eb="97">
      <t>オコナ</t>
    </rPh>
    <rPh sb="99" eb="101">
      <t>ケッカ</t>
    </rPh>
    <rPh sb="105" eb="107">
      <t>イジョウ</t>
    </rPh>
    <rPh sb="126" eb="128">
      <t>カイトウ</t>
    </rPh>
    <rPh sb="133" eb="134">
      <t>オオム</t>
    </rPh>
    <rPh sb="135" eb="137">
      <t>セイカ</t>
    </rPh>
    <rPh sb="137" eb="139">
      <t>モクヒョウ</t>
    </rPh>
    <rPh sb="139" eb="140">
      <t>トオ</t>
    </rPh>
    <rPh sb="142" eb="144">
      <t>セイカ</t>
    </rPh>
    <rPh sb="144" eb="146">
      <t>ジッセキ</t>
    </rPh>
    <phoneticPr fontId="3"/>
  </si>
  <si>
    <t>研修事業について、参加者によって航空券代等が異なるため、27年度に単位当たりコストが微増しているが、一般競争入札の実施により、必要最低限のコストに抑えているため、妥当と考える。</t>
    <rPh sb="9" eb="11">
      <t>サンカ</t>
    </rPh>
    <rPh sb="11" eb="12">
      <t>シャ</t>
    </rPh>
    <rPh sb="16" eb="19">
      <t>コウクウケン</t>
    </rPh>
    <rPh sb="19" eb="21">
      <t>ダイナド</t>
    </rPh>
    <rPh sb="22" eb="23">
      <t>コト</t>
    </rPh>
    <rPh sb="30" eb="32">
      <t>ネンド</t>
    </rPh>
    <rPh sb="33" eb="35">
      <t>タンイ</t>
    </rPh>
    <rPh sb="35" eb="36">
      <t>ア</t>
    </rPh>
    <rPh sb="42" eb="44">
      <t>ビゾウ</t>
    </rPh>
    <rPh sb="50" eb="52">
      <t>イッパン</t>
    </rPh>
    <phoneticPr fontId="3"/>
  </si>
  <si>
    <t>池田　賢志</t>
    <rPh sb="0" eb="2">
      <t>イケダ</t>
    </rPh>
    <rPh sb="3" eb="4">
      <t>カシコ</t>
    </rPh>
    <rPh sb="4" eb="5">
      <t>ココロザシ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</si>
</sst>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5">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0" fillId="0" borderId="3" xfId="0" applyFont="1" applyBorder="1" applyAlignment="1" applyProtection="1">
      <alignment horizontal="left" vertical="center" wrapText="1"/>
      <protection locked="0"/>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1" fillId="3" borderId="3"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0" borderId="27" xfId="0" applyFont="1" applyFill="1" applyBorder="1" applyAlignment="1" applyProtection="1">
      <alignment vertical="center" wrapText="1" shrinkToFit="1"/>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0" fillId="0" borderId="26" xfId="0" applyFont="1" applyBorder="1" applyAlignment="1" applyProtection="1">
      <alignment horizontal="center" vertical="center"/>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176" fontId="0" fillId="3" borderId="3"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AC267213-938F-4CE4-BB43-BA70EA0A2D9B}"/>
    <cellStyle name="標準 3" xfId="2" xr:uid="{9CC0D8D5-5702-444F-BAF8-7C3F4CEF8DD5}"/>
    <cellStyle name="標準 3 2" xfId="3" xr:uid="{893A8B0C-975F-4FBF-8991-283F19D2119D}"/>
    <cellStyle name="標準_01【みんまち】（地区まちづくり推進事業）" xfId="4" xr:uid="{EFCEDBA7-4D5E-4128-88CF-9C4CE29CE9C1}"/>
    <cellStyle name="標準_01【みんまち】（地区まちづくり推進事業） 2" xfId="5" xr:uid="{3045C2C9-FE18-453D-9367-A7FF6A012F18}"/>
    <cellStyle name="標準_Sheet1" xfId="6" xr:uid="{486425C0-9364-4359-9543-EF54ADDB65BF}"/>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23</xdr:col>
      <xdr:colOff>68193</xdr:colOff>
      <xdr:row>720</xdr:row>
      <xdr:rowOff>273327</xdr:rowOff>
    </xdr:from>
    <xdr:to>
      <xdr:col>34</xdr:col>
      <xdr:colOff>109605</xdr:colOff>
      <xdr:row>724</xdr:row>
      <xdr:rowOff>49696</xdr:rowOff>
    </xdr:to>
    <xdr:sp macro="" textlink="">
      <xdr:nvSpPr>
        <xdr:cNvPr id="2" name="正方形/長方形 1">
          <a:extLst>
            <a:ext uri="{FF2B5EF4-FFF2-40B4-BE49-F238E27FC236}">
              <a16:creationId xmlns:a16="http://schemas.microsoft.com/office/drawing/2014/main" id="{6E7EAF86-7CB5-835D-97ED-A83346E0FC7F}"/>
            </a:ext>
          </a:extLst>
        </xdr:cNvPr>
        <xdr:cNvSpPr/>
      </xdr:nvSpPr>
      <xdr:spPr>
        <a:xfrm>
          <a:off x="4646543" y="58582892"/>
          <a:ext cx="2228021" cy="120097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lnSpc>
              <a:spcPts val="1300"/>
            </a:lnSpc>
          </a:pP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116</a:t>
          </a:r>
          <a:r>
            <a:rPr kumimoji="1" lang="ja-JP" altLang="en-US" sz="1100">
              <a:latin typeface="+mj-ea"/>
              <a:ea typeface="+mj-ea"/>
            </a:rPr>
            <a:t>百万円</a:t>
          </a:r>
        </a:p>
      </xdr:txBody>
    </xdr:sp>
    <xdr:clientData/>
  </xdr:twoCellAnchor>
  <xdr:twoCellAnchor>
    <xdr:from>
      <xdr:col>33</xdr:col>
      <xdr:colOff>22411</xdr:colOff>
      <xdr:row>733</xdr:row>
      <xdr:rowOff>33615</xdr:rowOff>
    </xdr:from>
    <xdr:to>
      <xdr:col>46</xdr:col>
      <xdr:colOff>144175</xdr:colOff>
      <xdr:row>736</xdr:row>
      <xdr:rowOff>159757</xdr:rowOff>
    </xdr:to>
    <xdr:sp macro="" textlink="">
      <xdr:nvSpPr>
        <xdr:cNvPr id="7" name="正方形/長方形 6">
          <a:extLst>
            <a:ext uri="{FF2B5EF4-FFF2-40B4-BE49-F238E27FC236}">
              <a16:creationId xmlns:a16="http://schemas.microsoft.com/office/drawing/2014/main" id="{190C63E4-3ECD-381E-251E-6103DD0CF12F}"/>
            </a:ext>
          </a:extLst>
        </xdr:cNvPr>
        <xdr:cNvSpPr/>
      </xdr:nvSpPr>
      <xdr:spPr>
        <a:xfrm>
          <a:off x="6678705" y="62909821"/>
          <a:ext cx="2756647" cy="117466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lnSpc>
              <a:spcPts val="1300"/>
            </a:lnSpc>
          </a:pPr>
          <a:r>
            <a:rPr kumimoji="1" lang="ja-JP" altLang="en-US" sz="1100">
              <a:latin typeface="+mj-ea"/>
              <a:ea typeface="+mj-ea"/>
            </a:rPr>
            <a:t>Ｂ．経済協力開発機構（ＯＥＣＤ）等</a:t>
          </a:r>
          <a:endParaRPr kumimoji="1" lang="en-US" altLang="ja-JP" sz="1100">
            <a:latin typeface="+mj-ea"/>
            <a:ea typeface="+mj-ea"/>
          </a:endParaRPr>
        </a:p>
        <a:p>
          <a:pPr algn="ctr">
            <a:lnSpc>
              <a:spcPts val="1300"/>
            </a:lnSpc>
          </a:pPr>
          <a:r>
            <a:rPr kumimoji="1" lang="en-US" altLang="ja-JP" sz="1100">
              <a:latin typeface="+mj-ea"/>
              <a:ea typeface="+mj-ea"/>
            </a:rPr>
            <a:t>3</a:t>
          </a:r>
          <a:r>
            <a:rPr kumimoji="1" lang="ja-JP" altLang="en-US" sz="1100">
              <a:latin typeface="+mj-ea"/>
              <a:ea typeface="+mj-ea"/>
            </a:rPr>
            <a:t>先：</a:t>
          </a:r>
          <a:r>
            <a:rPr kumimoji="1" lang="en-US" altLang="ja-JP" sz="1100">
              <a:latin typeface="+mj-ea"/>
              <a:ea typeface="+mj-ea"/>
            </a:rPr>
            <a:t>104</a:t>
          </a:r>
          <a:r>
            <a:rPr kumimoji="1" lang="ja-JP" altLang="en-US" sz="1100">
              <a:latin typeface="+mj-ea"/>
              <a:ea typeface="+mj-ea"/>
            </a:rPr>
            <a:t>百万円</a:t>
          </a:r>
        </a:p>
      </xdr:txBody>
    </xdr:sp>
    <xdr:clientData/>
  </xdr:twoCellAnchor>
  <xdr:twoCellAnchor>
    <xdr:from>
      <xdr:col>28</xdr:col>
      <xdr:colOff>196102</xdr:colOff>
      <xdr:row>724</xdr:row>
      <xdr:rowOff>49696</xdr:rowOff>
    </xdr:from>
    <xdr:to>
      <xdr:col>29</xdr:col>
      <xdr:colOff>0</xdr:colOff>
      <xdr:row>729</xdr:row>
      <xdr:rowOff>336177</xdr:rowOff>
    </xdr:to>
    <xdr:cxnSp macro="">
      <xdr:nvCxnSpPr>
        <xdr:cNvPr id="4" name="直線コネクタ 3">
          <a:extLst>
            <a:ext uri="{FF2B5EF4-FFF2-40B4-BE49-F238E27FC236}">
              <a16:creationId xmlns:a16="http://schemas.microsoft.com/office/drawing/2014/main" id="{7F5CB880-B847-FFCC-4377-193D7BAC012B}"/>
            </a:ext>
          </a:extLst>
        </xdr:cNvPr>
        <xdr:cNvCxnSpPr>
          <a:stCxn id="2" idx="2"/>
        </xdr:cNvCxnSpPr>
      </xdr:nvCxnSpPr>
      <xdr:spPr>
        <a:xfrm>
          <a:off x="5843867" y="59799461"/>
          <a:ext cx="5604" cy="2023392"/>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33618</xdr:colOff>
      <xdr:row>730</xdr:row>
      <xdr:rowOff>0</xdr:rowOff>
    </xdr:from>
    <xdr:to>
      <xdr:col>39</xdr:col>
      <xdr:colOff>155386</xdr:colOff>
      <xdr:row>730</xdr:row>
      <xdr:rowOff>0</xdr:rowOff>
    </xdr:to>
    <xdr:cxnSp macro="">
      <xdr:nvCxnSpPr>
        <xdr:cNvPr id="8" name="直線コネクタ 7">
          <a:extLst>
            <a:ext uri="{FF2B5EF4-FFF2-40B4-BE49-F238E27FC236}">
              <a16:creationId xmlns:a16="http://schemas.microsoft.com/office/drawing/2014/main" id="{340CF451-910D-6198-3ADA-84A1FC1B6671}"/>
            </a:ext>
          </a:extLst>
        </xdr:cNvPr>
        <xdr:cNvCxnSpPr/>
      </xdr:nvCxnSpPr>
      <xdr:spPr>
        <a:xfrm>
          <a:off x="3462618" y="61834059"/>
          <a:ext cx="4572000"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4856</xdr:colOff>
      <xdr:row>729</xdr:row>
      <xdr:rowOff>336177</xdr:rowOff>
    </xdr:from>
    <xdr:to>
      <xdr:col>17</xdr:col>
      <xdr:colOff>4856</xdr:colOff>
      <xdr:row>733</xdr:row>
      <xdr:rowOff>33618</xdr:rowOff>
    </xdr:to>
    <xdr:cxnSp macro="">
      <xdr:nvCxnSpPr>
        <xdr:cNvPr id="13" name="直線コネクタ 12">
          <a:extLst>
            <a:ext uri="{FF2B5EF4-FFF2-40B4-BE49-F238E27FC236}">
              <a16:creationId xmlns:a16="http://schemas.microsoft.com/office/drawing/2014/main" id="{F8B7C625-9573-9E32-5CBB-C7D8E2A9CE3F}"/>
            </a:ext>
          </a:extLst>
        </xdr:cNvPr>
        <xdr:cNvCxnSpPr/>
      </xdr:nvCxnSpPr>
      <xdr:spPr>
        <a:xfrm flipH="1">
          <a:off x="3440206" y="61822853"/>
          <a:ext cx="0" cy="1086971"/>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160245</xdr:colOff>
      <xdr:row>730</xdr:row>
      <xdr:rowOff>0</xdr:rowOff>
    </xdr:from>
    <xdr:to>
      <xdr:col>39</xdr:col>
      <xdr:colOff>160245</xdr:colOff>
      <xdr:row>733</xdr:row>
      <xdr:rowOff>44824</xdr:rowOff>
    </xdr:to>
    <xdr:cxnSp macro="">
      <xdr:nvCxnSpPr>
        <xdr:cNvPr id="15" name="直線コネクタ 14">
          <a:extLst>
            <a:ext uri="{FF2B5EF4-FFF2-40B4-BE49-F238E27FC236}">
              <a16:creationId xmlns:a16="http://schemas.microsoft.com/office/drawing/2014/main" id="{28B6286A-7BED-DF9B-1169-3769E16C1629}"/>
            </a:ext>
          </a:extLst>
        </xdr:cNvPr>
        <xdr:cNvCxnSpPr/>
      </xdr:nvCxnSpPr>
      <xdr:spPr>
        <a:xfrm flipH="1">
          <a:off x="8045824" y="61834059"/>
          <a:ext cx="0" cy="1086971"/>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33618</xdr:colOff>
      <xdr:row>733</xdr:row>
      <xdr:rowOff>33617</xdr:rowOff>
    </xdr:from>
    <xdr:to>
      <xdr:col>23</xdr:col>
      <xdr:colOff>155383</xdr:colOff>
      <xdr:row>736</xdr:row>
      <xdr:rowOff>159759</xdr:rowOff>
    </xdr:to>
    <xdr:sp macro="" textlink="">
      <xdr:nvSpPr>
        <xdr:cNvPr id="17" name="正方形/長方形 16">
          <a:extLst>
            <a:ext uri="{FF2B5EF4-FFF2-40B4-BE49-F238E27FC236}">
              <a16:creationId xmlns:a16="http://schemas.microsoft.com/office/drawing/2014/main" id="{91439C0E-8AC3-EA50-9CC9-78554497F1AA}"/>
            </a:ext>
          </a:extLst>
        </xdr:cNvPr>
        <xdr:cNvSpPr/>
      </xdr:nvSpPr>
      <xdr:spPr>
        <a:xfrm>
          <a:off x="2050677" y="62909823"/>
          <a:ext cx="2756647" cy="117466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lnSpc>
              <a:spcPts val="1300"/>
            </a:lnSpc>
          </a:pPr>
          <a:r>
            <a:rPr kumimoji="1" lang="ja-JP" altLang="en-US" sz="1100">
              <a:latin typeface="+mj-ea"/>
              <a:ea typeface="+mj-ea"/>
            </a:rPr>
            <a:t>Ａ．有限会社　ビジョンブリッジ　等</a:t>
          </a:r>
          <a:endParaRPr kumimoji="1" lang="en-US" altLang="ja-JP" sz="1100">
            <a:latin typeface="+mj-ea"/>
            <a:ea typeface="+mj-ea"/>
          </a:endParaRPr>
        </a:p>
        <a:p>
          <a:pPr algn="ctr">
            <a:lnSpc>
              <a:spcPts val="1300"/>
            </a:lnSpc>
          </a:pPr>
          <a:r>
            <a:rPr kumimoji="1" lang="en-US" altLang="ja-JP" sz="1100">
              <a:latin typeface="+mj-ea"/>
              <a:ea typeface="+mj-ea"/>
            </a:rPr>
            <a:t>3</a:t>
          </a:r>
          <a:r>
            <a:rPr kumimoji="1" lang="ja-JP" altLang="en-US" sz="1100">
              <a:latin typeface="+mj-ea"/>
              <a:ea typeface="+mj-ea"/>
            </a:rPr>
            <a:t>先：</a:t>
          </a:r>
          <a:r>
            <a:rPr kumimoji="1" lang="en-US" altLang="ja-JP" sz="1100">
              <a:latin typeface="+mj-ea"/>
              <a:ea typeface="+mj-ea"/>
            </a:rPr>
            <a:t>12</a:t>
          </a:r>
          <a:r>
            <a:rPr kumimoji="1" lang="ja-JP" altLang="en-US" sz="1100">
              <a:latin typeface="+mj-ea"/>
              <a:ea typeface="+mj-ea"/>
            </a:rPr>
            <a:t>百万円</a:t>
          </a:r>
        </a:p>
      </xdr:txBody>
    </xdr:sp>
    <xdr:clientData/>
  </xdr:twoCellAnchor>
  <xdr:twoCellAnchor>
    <xdr:from>
      <xdr:col>31</xdr:col>
      <xdr:colOff>60886</xdr:colOff>
      <xdr:row>724</xdr:row>
      <xdr:rowOff>212911</xdr:rowOff>
    </xdr:from>
    <xdr:to>
      <xdr:col>45</xdr:col>
      <xdr:colOff>38473</xdr:colOff>
      <xdr:row>726</xdr:row>
      <xdr:rowOff>336177</xdr:rowOff>
    </xdr:to>
    <xdr:sp macro="" textlink="">
      <xdr:nvSpPr>
        <xdr:cNvPr id="12" name="大かっこ 11">
          <a:extLst>
            <a:ext uri="{FF2B5EF4-FFF2-40B4-BE49-F238E27FC236}">
              <a16:creationId xmlns:a16="http://schemas.microsoft.com/office/drawing/2014/main" id="{E2C11371-B558-6152-971F-1DA2324D7E1B}"/>
            </a:ext>
          </a:extLst>
        </xdr:cNvPr>
        <xdr:cNvSpPr/>
      </xdr:nvSpPr>
      <xdr:spPr>
        <a:xfrm>
          <a:off x="6320118" y="59962676"/>
          <a:ext cx="2801470"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○アジアの新興市場国の金融行政担当者を対象とした研修事業</a:t>
          </a:r>
          <a:endParaRPr kumimoji="1" lang="en-US" altLang="ja-JP" sz="1100"/>
        </a:p>
        <a:p>
          <a:pPr algn="l">
            <a:lnSpc>
              <a:spcPts val="1200"/>
            </a:lnSpc>
          </a:pPr>
          <a:r>
            <a:rPr kumimoji="1" lang="ja-JP" altLang="en-US" sz="1100"/>
            <a:t>○国際機関への拠出</a:t>
          </a:r>
        </a:p>
      </xdr:txBody>
    </xdr:sp>
    <xdr:clientData/>
  </xdr:twoCellAnchor>
  <xdr:twoCellAnchor>
    <xdr:from>
      <xdr:col>10</xdr:col>
      <xdr:colOff>4855</xdr:colOff>
      <xdr:row>736</xdr:row>
      <xdr:rowOff>302559</xdr:rowOff>
    </xdr:from>
    <xdr:to>
      <xdr:col>23</xdr:col>
      <xdr:colOff>177799</xdr:colOff>
      <xdr:row>739</xdr:row>
      <xdr:rowOff>78442</xdr:rowOff>
    </xdr:to>
    <xdr:sp macro="" textlink="">
      <xdr:nvSpPr>
        <xdr:cNvPr id="19" name="大かっこ 18">
          <a:extLst>
            <a:ext uri="{FF2B5EF4-FFF2-40B4-BE49-F238E27FC236}">
              <a16:creationId xmlns:a16="http://schemas.microsoft.com/office/drawing/2014/main" id="{584E00CC-AF47-76A1-E84A-F52C59E1337C}"/>
            </a:ext>
          </a:extLst>
        </xdr:cNvPr>
        <xdr:cNvSpPr/>
      </xdr:nvSpPr>
      <xdr:spPr>
        <a:xfrm>
          <a:off x="2028264" y="64220912"/>
          <a:ext cx="2801470"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新興市場国の金融行政担当者を対象とした研修事業</a:t>
          </a:r>
          <a:endParaRPr kumimoji="1" lang="en-US" altLang="ja-JP" sz="1100"/>
        </a:p>
      </xdr:txBody>
    </xdr:sp>
    <xdr:clientData/>
  </xdr:twoCellAnchor>
  <xdr:twoCellAnchor>
    <xdr:from>
      <xdr:col>32</xdr:col>
      <xdr:colOff>155389</xdr:colOff>
      <xdr:row>736</xdr:row>
      <xdr:rowOff>268941</xdr:rowOff>
    </xdr:from>
    <xdr:to>
      <xdr:col>46</xdr:col>
      <xdr:colOff>132976</xdr:colOff>
      <xdr:row>739</xdr:row>
      <xdr:rowOff>44824</xdr:rowOff>
    </xdr:to>
    <xdr:sp macro="" textlink="">
      <xdr:nvSpPr>
        <xdr:cNvPr id="22" name="大かっこ 21">
          <a:extLst>
            <a:ext uri="{FF2B5EF4-FFF2-40B4-BE49-F238E27FC236}">
              <a16:creationId xmlns:a16="http://schemas.microsoft.com/office/drawing/2014/main" id="{6F1CA771-F30E-408D-D258-159FD5348D32}"/>
            </a:ext>
          </a:extLst>
        </xdr:cNvPr>
        <xdr:cNvSpPr/>
      </xdr:nvSpPr>
      <xdr:spPr>
        <a:xfrm>
          <a:off x="6622677" y="64187294"/>
          <a:ext cx="2801470"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各国際機関（ＯＥＣＤ、ＩＡＩＳ、ＩＯＳＣＯ）の新興市場国向け技術支援のための拠出金</a:t>
          </a:r>
          <a:endParaRPr kumimoji="1" lang="en-US" altLang="ja-JP" sz="1100"/>
        </a:p>
      </xdr:txBody>
    </xdr:sp>
    <xdr:clientData/>
  </xdr:twoCellAnchor>
  <xdr:twoCellAnchor>
    <xdr:from>
      <xdr:col>8</xdr:col>
      <xdr:colOff>76948</xdr:colOff>
      <xdr:row>732</xdr:row>
      <xdr:rowOff>11205</xdr:rowOff>
    </xdr:from>
    <xdr:to>
      <xdr:col>22</xdr:col>
      <xdr:colOff>60878</xdr:colOff>
      <xdr:row>734</xdr:row>
      <xdr:rowOff>134471</xdr:rowOff>
    </xdr:to>
    <xdr:sp macro="" textlink="">
      <xdr:nvSpPr>
        <xdr:cNvPr id="23" name="大かっこ 22">
          <a:extLst>
            <a:ext uri="{FF2B5EF4-FFF2-40B4-BE49-F238E27FC236}">
              <a16:creationId xmlns:a16="http://schemas.microsoft.com/office/drawing/2014/main" id="{A303C799-EF79-703C-2546-C559D010D041}"/>
            </a:ext>
          </a:extLst>
        </xdr:cNvPr>
        <xdr:cNvSpPr/>
      </xdr:nvSpPr>
      <xdr:spPr>
        <a:xfrm>
          <a:off x="1703295" y="62540029"/>
          <a:ext cx="2801470" cy="8180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一般競争入札・委託</a:t>
          </a:r>
          <a:r>
            <a:rPr kumimoji="1" lang="en-US" altLang="ja-JP" sz="1100"/>
            <a:t>】</a:t>
          </a:r>
        </a:p>
      </xdr:txBody>
    </xdr:sp>
    <xdr:clientData/>
  </xdr:twoCellAnchor>
  <xdr:twoCellAnchor>
    <xdr:from>
      <xdr:col>31</xdr:col>
      <xdr:colOff>72093</xdr:colOff>
      <xdr:row>732</xdr:row>
      <xdr:rowOff>11208</xdr:rowOff>
    </xdr:from>
    <xdr:to>
      <xdr:col>45</xdr:col>
      <xdr:colOff>49680</xdr:colOff>
      <xdr:row>734</xdr:row>
      <xdr:rowOff>134474</xdr:rowOff>
    </xdr:to>
    <xdr:sp macro="" textlink="">
      <xdr:nvSpPr>
        <xdr:cNvPr id="24" name="大かっこ 23">
          <a:extLst>
            <a:ext uri="{FF2B5EF4-FFF2-40B4-BE49-F238E27FC236}">
              <a16:creationId xmlns:a16="http://schemas.microsoft.com/office/drawing/2014/main" id="{3A526BCE-013A-2A4C-1ED1-6D51E17194BD}"/>
            </a:ext>
          </a:extLst>
        </xdr:cNvPr>
        <xdr:cNvSpPr/>
      </xdr:nvSpPr>
      <xdr:spPr>
        <a:xfrm>
          <a:off x="6331325" y="62540032"/>
          <a:ext cx="2801470" cy="8180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拠出金</a:t>
          </a:r>
          <a:r>
            <a:rPr kumimoji="1" lang="en-US" altLang="ja-JP" sz="1100"/>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EAF4-AD57-45D8-8BAA-A8A94AEE8016}">
  <sheetPr codeName="Sheet1">
    <pageSetUpPr fitToPage="1"/>
  </sheetPr>
  <dimension ref="A1:BL1110"/>
  <sheetViews>
    <sheetView tabSelected="1" view="pageBreakPreview" zoomScaleNormal="75" zoomScaleSheetLayoutView="10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2" t="s">
        <v>0</v>
      </c>
      <c r="AK2" s="522"/>
      <c r="AL2" s="522"/>
      <c r="AM2" s="522"/>
      <c r="AN2" s="522"/>
      <c r="AO2" s="522"/>
      <c r="AP2" s="522"/>
      <c r="AQ2" s="784" t="s">
        <v>410</v>
      </c>
      <c r="AR2" s="784"/>
      <c r="AS2" s="43" t="str">
        <f>IF(OR(AQ2="　", AQ2=""), "", "-")</f>
        <v/>
      </c>
      <c r="AT2" s="785">
        <v>16</v>
      </c>
      <c r="AU2" s="785"/>
      <c r="AV2" s="44" t="str">
        <f>IF(AW2="", "", "-")</f>
        <v/>
      </c>
      <c r="AW2" s="786"/>
      <c r="AX2" s="786"/>
    </row>
    <row r="3" spans="1:50" ht="21" customHeight="1" thickBot="1" x14ac:dyDescent="0.25">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24.75" customHeight="1" x14ac:dyDescent="0.2">
      <c r="A4" s="546" t="s">
        <v>29</v>
      </c>
      <c r="B4" s="547"/>
      <c r="C4" s="547"/>
      <c r="D4" s="547"/>
      <c r="E4" s="547"/>
      <c r="F4" s="547"/>
      <c r="G4" s="524" t="s">
        <v>439</v>
      </c>
      <c r="H4" s="525"/>
      <c r="I4" s="525"/>
      <c r="J4" s="525"/>
      <c r="K4" s="525"/>
      <c r="L4" s="525"/>
      <c r="M4" s="525"/>
      <c r="N4" s="525"/>
      <c r="O4" s="525"/>
      <c r="P4" s="525"/>
      <c r="Q4" s="525"/>
      <c r="R4" s="525"/>
      <c r="S4" s="525"/>
      <c r="T4" s="525"/>
      <c r="U4" s="525"/>
      <c r="V4" s="525"/>
      <c r="W4" s="525"/>
      <c r="X4" s="525"/>
      <c r="Y4" s="526" t="s">
        <v>1</v>
      </c>
      <c r="Z4" s="527"/>
      <c r="AA4" s="527"/>
      <c r="AB4" s="527"/>
      <c r="AC4" s="527"/>
      <c r="AD4" s="528"/>
      <c r="AE4" s="529" t="s">
        <v>440</v>
      </c>
      <c r="AF4" s="530"/>
      <c r="AG4" s="530"/>
      <c r="AH4" s="530"/>
      <c r="AI4" s="530"/>
      <c r="AJ4" s="530"/>
      <c r="AK4" s="530"/>
      <c r="AL4" s="530"/>
      <c r="AM4" s="530"/>
      <c r="AN4" s="530"/>
      <c r="AO4" s="530"/>
      <c r="AP4" s="531"/>
      <c r="AQ4" s="532" t="s">
        <v>2</v>
      </c>
      <c r="AR4" s="527"/>
      <c r="AS4" s="527"/>
      <c r="AT4" s="527"/>
      <c r="AU4" s="527"/>
      <c r="AV4" s="527"/>
      <c r="AW4" s="527"/>
      <c r="AX4" s="533"/>
    </row>
    <row r="5" spans="1:50" ht="30" customHeight="1" x14ac:dyDescent="0.2">
      <c r="A5" s="534" t="s">
        <v>76</v>
      </c>
      <c r="B5" s="535"/>
      <c r="C5" s="535"/>
      <c r="D5" s="535"/>
      <c r="E5" s="535"/>
      <c r="F5" s="536"/>
      <c r="G5" s="691" t="s">
        <v>186</v>
      </c>
      <c r="H5" s="692"/>
      <c r="I5" s="692"/>
      <c r="J5" s="692"/>
      <c r="K5" s="692"/>
      <c r="L5" s="692"/>
      <c r="M5" s="693" t="s">
        <v>75</v>
      </c>
      <c r="N5" s="694"/>
      <c r="O5" s="694"/>
      <c r="P5" s="694"/>
      <c r="Q5" s="694"/>
      <c r="R5" s="695"/>
      <c r="S5" s="696" t="s">
        <v>140</v>
      </c>
      <c r="T5" s="692"/>
      <c r="U5" s="692"/>
      <c r="V5" s="692"/>
      <c r="W5" s="692"/>
      <c r="X5" s="697"/>
      <c r="Y5" s="540" t="s">
        <v>3</v>
      </c>
      <c r="Z5" s="280"/>
      <c r="AA5" s="280"/>
      <c r="AB5" s="280"/>
      <c r="AC5" s="280"/>
      <c r="AD5" s="281"/>
      <c r="AE5" s="541" t="s">
        <v>441</v>
      </c>
      <c r="AF5" s="541"/>
      <c r="AG5" s="541"/>
      <c r="AH5" s="541"/>
      <c r="AI5" s="541"/>
      <c r="AJ5" s="541"/>
      <c r="AK5" s="541"/>
      <c r="AL5" s="541"/>
      <c r="AM5" s="541"/>
      <c r="AN5" s="541"/>
      <c r="AO5" s="541"/>
      <c r="AP5" s="542"/>
      <c r="AQ5" s="543" t="s">
        <v>522</v>
      </c>
      <c r="AR5" s="544"/>
      <c r="AS5" s="544"/>
      <c r="AT5" s="544"/>
      <c r="AU5" s="544"/>
      <c r="AV5" s="544"/>
      <c r="AW5" s="544"/>
      <c r="AX5" s="545"/>
    </row>
    <row r="6" spans="1:50" ht="31.5" customHeight="1" x14ac:dyDescent="0.2">
      <c r="A6" s="548" t="s">
        <v>4</v>
      </c>
      <c r="B6" s="549"/>
      <c r="C6" s="549"/>
      <c r="D6" s="549"/>
      <c r="E6" s="549"/>
      <c r="F6" s="549"/>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84.75" customHeight="1" x14ac:dyDescent="0.2">
      <c r="A7" s="320" t="s">
        <v>24</v>
      </c>
      <c r="B7" s="321"/>
      <c r="C7" s="321"/>
      <c r="D7" s="321"/>
      <c r="E7" s="321"/>
      <c r="F7" s="322"/>
      <c r="G7" s="323" t="s">
        <v>443</v>
      </c>
      <c r="H7" s="324"/>
      <c r="I7" s="324"/>
      <c r="J7" s="324"/>
      <c r="K7" s="324"/>
      <c r="L7" s="324"/>
      <c r="M7" s="324"/>
      <c r="N7" s="324"/>
      <c r="O7" s="324"/>
      <c r="P7" s="324"/>
      <c r="Q7" s="324"/>
      <c r="R7" s="324"/>
      <c r="S7" s="324"/>
      <c r="T7" s="324"/>
      <c r="U7" s="324"/>
      <c r="V7" s="324"/>
      <c r="W7" s="324"/>
      <c r="X7" s="325"/>
      <c r="Y7" s="798" t="s">
        <v>5</v>
      </c>
      <c r="Z7" s="306"/>
      <c r="AA7" s="306"/>
      <c r="AB7" s="306"/>
      <c r="AC7" s="306"/>
      <c r="AD7" s="799"/>
      <c r="AE7" s="789" t="s">
        <v>509</v>
      </c>
      <c r="AF7" s="790"/>
      <c r="AG7" s="790"/>
      <c r="AH7" s="790"/>
      <c r="AI7" s="790"/>
      <c r="AJ7" s="790"/>
      <c r="AK7" s="790"/>
      <c r="AL7" s="790"/>
      <c r="AM7" s="790"/>
      <c r="AN7" s="790"/>
      <c r="AO7" s="790"/>
      <c r="AP7" s="790"/>
      <c r="AQ7" s="790"/>
      <c r="AR7" s="790"/>
      <c r="AS7" s="790"/>
      <c r="AT7" s="790"/>
      <c r="AU7" s="790"/>
      <c r="AV7" s="790"/>
      <c r="AW7" s="790"/>
      <c r="AX7" s="791"/>
    </row>
    <row r="8" spans="1:50" ht="31.5" customHeight="1" x14ac:dyDescent="0.2">
      <c r="A8" s="320" t="s">
        <v>367</v>
      </c>
      <c r="B8" s="321"/>
      <c r="C8" s="321"/>
      <c r="D8" s="321"/>
      <c r="E8" s="321"/>
      <c r="F8" s="322"/>
      <c r="G8" s="853" t="str">
        <f>入力規則等!A26</f>
        <v>-</v>
      </c>
      <c r="H8" s="563"/>
      <c r="I8" s="563"/>
      <c r="J8" s="563"/>
      <c r="K8" s="563"/>
      <c r="L8" s="563"/>
      <c r="M8" s="563"/>
      <c r="N8" s="563"/>
      <c r="O8" s="563"/>
      <c r="P8" s="563"/>
      <c r="Q8" s="563"/>
      <c r="R8" s="563"/>
      <c r="S8" s="563"/>
      <c r="T8" s="563"/>
      <c r="U8" s="563"/>
      <c r="V8" s="563"/>
      <c r="W8" s="563"/>
      <c r="X8" s="854"/>
      <c r="Y8" s="698" t="s">
        <v>368</v>
      </c>
      <c r="Z8" s="699"/>
      <c r="AA8" s="699"/>
      <c r="AB8" s="699"/>
      <c r="AC8" s="699"/>
      <c r="AD8" s="700"/>
      <c r="AE8" s="562" t="str">
        <f>入力規則等!K13</f>
        <v/>
      </c>
      <c r="AF8" s="563"/>
      <c r="AG8" s="563"/>
      <c r="AH8" s="563"/>
      <c r="AI8" s="563"/>
      <c r="AJ8" s="563"/>
      <c r="AK8" s="563"/>
      <c r="AL8" s="563"/>
      <c r="AM8" s="563"/>
      <c r="AN8" s="563"/>
      <c r="AO8" s="563"/>
      <c r="AP8" s="563"/>
      <c r="AQ8" s="563"/>
      <c r="AR8" s="563"/>
      <c r="AS8" s="563"/>
      <c r="AT8" s="563"/>
      <c r="AU8" s="563"/>
      <c r="AV8" s="563"/>
      <c r="AW8" s="563"/>
      <c r="AX8" s="564"/>
    </row>
    <row r="9" spans="1:50" ht="54.75" customHeight="1" x14ac:dyDescent="0.2">
      <c r="A9" s="631" t="s">
        <v>25</v>
      </c>
      <c r="B9" s="632"/>
      <c r="C9" s="632"/>
      <c r="D9" s="632"/>
      <c r="E9" s="632"/>
      <c r="F9" s="632"/>
      <c r="G9" s="701" t="s">
        <v>442</v>
      </c>
      <c r="H9" s="702"/>
      <c r="I9" s="702"/>
      <c r="J9" s="702"/>
      <c r="K9" s="702"/>
      <c r="L9" s="702"/>
      <c r="M9" s="702"/>
      <c r="N9" s="702"/>
      <c r="O9" s="702"/>
      <c r="P9" s="702"/>
      <c r="Q9" s="702"/>
      <c r="R9" s="702"/>
      <c r="S9" s="702"/>
      <c r="T9" s="702"/>
      <c r="U9" s="702"/>
      <c r="V9" s="702"/>
      <c r="W9" s="702"/>
      <c r="X9" s="702"/>
      <c r="Y9" s="702"/>
      <c r="Z9" s="702"/>
      <c r="AA9" s="702"/>
      <c r="AB9" s="702"/>
      <c r="AC9" s="702"/>
      <c r="AD9" s="702"/>
      <c r="AE9" s="702"/>
      <c r="AF9" s="702"/>
      <c r="AG9" s="702"/>
      <c r="AH9" s="702"/>
      <c r="AI9" s="702"/>
      <c r="AJ9" s="702"/>
      <c r="AK9" s="702"/>
      <c r="AL9" s="702"/>
      <c r="AM9" s="702"/>
      <c r="AN9" s="702"/>
      <c r="AO9" s="702"/>
      <c r="AP9" s="702"/>
      <c r="AQ9" s="702"/>
      <c r="AR9" s="702"/>
      <c r="AS9" s="702"/>
      <c r="AT9" s="702"/>
      <c r="AU9" s="702"/>
      <c r="AV9" s="702"/>
      <c r="AW9" s="702"/>
      <c r="AX9" s="703"/>
    </row>
    <row r="10" spans="1:50" ht="52.5" customHeight="1" x14ac:dyDescent="0.2">
      <c r="A10" s="496" t="s">
        <v>34</v>
      </c>
      <c r="B10" s="497"/>
      <c r="C10" s="497"/>
      <c r="D10" s="497"/>
      <c r="E10" s="497"/>
      <c r="F10" s="497"/>
      <c r="G10" s="590" t="s">
        <v>445</v>
      </c>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2"/>
    </row>
    <row r="11" spans="1:50" ht="31.5" customHeight="1" x14ac:dyDescent="0.2">
      <c r="A11" s="496" t="s">
        <v>6</v>
      </c>
      <c r="B11" s="497"/>
      <c r="C11" s="497"/>
      <c r="D11" s="497"/>
      <c r="E11" s="497"/>
      <c r="F11" s="498"/>
      <c r="G11" s="537" t="str">
        <f>入力規則等!P10</f>
        <v>委託・請負、負担</v>
      </c>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9"/>
    </row>
    <row r="12" spans="1:50" ht="18" customHeight="1" x14ac:dyDescent="0.2">
      <c r="A12" s="628" t="s">
        <v>26</v>
      </c>
      <c r="B12" s="629"/>
      <c r="C12" s="629"/>
      <c r="D12" s="629"/>
      <c r="E12" s="629"/>
      <c r="F12" s="630"/>
      <c r="G12" s="598"/>
      <c r="H12" s="599"/>
      <c r="I12" s="599"/>
      <c r="J12" s="599"/>
      <c r="K12" s="599"/>
      <c r="L12" s="599"/>
      <c r="M12" s="599"/>
      <c r="N12" s="599"/>
      <c r="O12" s="599"/>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67"/>
    </row>
    <row r="13" spans="1:50" ht="18" customHeight="1" x14ac:dyDescent="0.2">
      <c r="A13" s="580"/>
      <c r="B13" s="581"/>
      <c r="C13" s="581"/>
      <c r="D13" s="581"/>
      <c r="E13" s="581"/>
      <c r="F13" s="582"/>
      <c r="G13" s="568" t="s">
        <v>7</v>
      </c>
      <c r="H13" s="569"/>
      <c r="I13" s="574" t="s">
        <v>8</v>
      </c>
      <c r="J13" s="575"/>
      <c r="K13" s="575"/>
      <c r="L13" s="575"/>
      <c r="M13" s="575"/>
      <c r="N13" s="575"/>
      <c r="O13" s="576"/>
      <c r="P13" s="242">
        <v>103</v>
      </c>
      <c r="Q13" s="243"/>
      <c r="R13" s="243"/>
      <c r="S13" s="243"/>
      <c r="T13" s="243"/>
      <c r="U13" s="243"/>
      <c r="V13" s="244"/>
      <c r="W13" s="242">
        <v>113</v>
      </c>
      <c r="X13" s="243"/>
      <c r="Y13" s="243"/>
      <c r="Z13" s="243"/>
      <c r="AA13" s="243"/>
      <c r="AB13" s="243"/>
      <c r="AC13" s="244"/>
      <c r="AD13" s="242">
        <v>119</v>
      </c>
      <c r="AE13" s="243"/>
      <c r="AF13" s="243"/>
      <c r="AG13" s="243"/>
      <c r="AH13" s="243"/>
      <c r="AI13" s="243"/>
      <c r="AJ13" s="244"/>
      <c r="AK13" s="242">
        <v>124</v>
      </c>
      <c r="AL13" s="243"/>
      <c r="AM13" s="243"/>
      <c r="AN13" s="243"/>
      <c r="AO13" s="243"/>
      <c r="AP13" s="243"/>
      <c r="AQ13" s="244"/>
      <c r="AR13" s="795"/>
      <c r="AS13" s="796"/>
      <c r="AT13" s="796"/>
      <c r="AU13" s="796"/>
      <c r="AV13" s="796"/>
      <c r="AW13" s="796"/>
      <c r="AX13" s="797"/>
    </row>
    <row r="14" spans="1:50" ht="18" customHeight="1" x14ac:dyDescent="0.2">
      <c r="A14" s="580"/>
      <c r="B14" s="581"/>
      <c r="C14" s="581"/>
      <c r="D14" s="581"/>
      <c r="E14" s="581"/>
      <c r="F14" s="582"/>
      <c r="G14" s="570"/>
      <c r="H14" s="571"/>
      <c r="I14" s="553" t="s">
        <v>9</v>
      </c>
      <c r="J14" s="565"/>
      <c r="K14" s="565"/>
      <c r="L14" s="565"/>
      <c r="M14" s="565"/>
      <c r="N14" s="565"/>
      <c r="O14" s="566"/>
      <c r="P14" s="242">
        <v>-1</v>
      </c>
      <c r="Q14" s="243"/>
      <c r="R14" s="243"/>
      <c r="S14" s="243"/>
      <c r="T14" s="243"/>
      <c r="U14" s="243"/>
      <c r="V14" s="244"/>
      <c r="W14" s="242" t="s">
        <v>448</v>
      </c>
      <c r="X14" s="243"/>
      <c r="Y14" s="243"/>
      <c r="Z14" s="243"/>
      <c r="AA14" s="243"/>
      <c r="AB14" s="243"/>
      <c r="AC14" s="244"/>
      <c r="AD14" s="242" t="s">
        <v>446</v>
      </c>
      <c r="AE14" s="243"/>
      <c r="AF14" s="243"/>
      <c r="AG14" s="243"/>
      <c r="AH14" s="243"/>
      <c r="AI14" s="243"/>
      <c r="AJ14" s="244"/>
      <c r="AK14" s="242" t="s">
        <v>492</v>
      </c>
      <c r="AL14" s="243"/>
      <c r="AM14" s="243"/>
      <c r="AN14" s="243"/>
      <c r="AO14" s="243"/>
      <c r="AP14" s="243"/>
      <c r="AQ14" s="244"/>
      <c r="AR14" s="626"/>
      <c r="AS14" s="626"/>
      <c r="AT14" s="626"/>
      <c r="AU14" s="626"/>
      <c r="AV14" s="626"/>
      <c r="AW14" s="626"/>
      <c r="AX14" s="627"/>
    </row>
    <row r="15" spans="1:50" ht="18" customHeight="1" x14ac:dyDescent="0.2">
      <c r="A15" s="580"/>
      <c r="B15" s="581"/>
      <c r="C15" s="581"/>
      <c r="D15" s="581"/>
      <c r="E15" s="581"/>
      <c r="F15" s="582"/>
      <c r="G15" s="570"/>
      <c r="H15" s="571"/>
      <c r="I15" s="553" t="s">
        <v>58</v>
      </c>
      <c r="J15" s="554"/>
      <c r="K15" s="554"/>
      <c r="L15" s="554"/>
      <c r="M15" s="554"/>
      <c r="N15" s="554"/>
      <c r="O15" s="555"/>
      <c r="P15" s="242" t="s">
        <v>446</v>
      </c>
      <c r="Q15" s="243"/>
      <c r="R15" s="243"/>
      <c r="S15" s="243"/>
      <c r="T15" s="243"/>
      <c r="U15" s="243"/>
      <c r="V15" s="244"/>
      <c r="W15" s="242" t="s">
        <v>447</v>
      </c>
      <c r="X15" s="243"/>
      <c r="Y15" s="243"/>
      <c r="Z15" s="243"/>
      <c r="AA15" s="243"/>
      <c r="AB15" s="243"/>
      <c r="AC15" s="244"/>
      <c r="AD15" s="242" t="s">
        <v>448</v>
      </c>
      <c r="AE15" s="243"/>
      <c r="AF15" s="243"/>
      <c r="AG15" s="243"/>
      <c r="AH15" s="243"/>
      <c r="AI15" s="243"/>
      <c r="AJ15" s="244"/>
      <c r="AK15" s="242" t="s">
        <v>492</v>
      </c>
      <c r="AL15" s="243"/>
      <c r="AM15" s="243"/>
      <c r="AN15" s="243"/>
      <c r="AO15" s="243"/>
      <c r="AP15" s="243"/>
      <c r="AQ15" s="244"/>
      <c r="AR15" s="242"/>
      <c r="AS15" s="243"/>
      <c r="AT15" s="243"/>
      <c r="AU15" s="243"/>
      <c r="AV15" s="243"/>
      <c r="AW15" s="243"/>
      <c r="AX15" s="634"/>
    </row>
    <row r="16" spans="1:50" ht="18" customHeight="1" x14ac:dyDescent="0.2">
      <c r="A16" s="580"/>
      <c r="B16" s="581"/>
      <c r="C16" s="581"/>
      <c r="D16" s="581"/>
      <c r="E16" s="581"/>
      <c r="F16" s="582"/>
      <c r="G16" s="570"/>
      <c r="H16" s="571"/>
      <c r="I16" s="553" t="s">
        <v>59</v>
      </c>
      <c r="J16" s="554"/>
      <c r="K16" s="554"/>
      <c r="L16" s="554"/>
      <c r="M16" s="554"/>
      <c r="N16" s="554"/>
      <c r="O16" s="555"/>
      <c r="P16" s="242" t="s">
        <v>447</v>
      </c>
      <c r="Q16" s="243"/>
      <c r="R16" s="243"/>
      <c r="S16" s="243"/>
      <c r="T16" s="243"/>
      <c r="U16" s="243"/>
      <c r="V16" s="244"/>
      <c r="W16" s="242" t="s">
        <v>447</v>
      </c>
      <c r="X16" s="243"/>
      <c r="Y16" s="243"/>
      <c r="Z16" s="243"/>
      <c r="AA16" s="243"/>
      <c r="AB16" s="243"/>
      <c r="AC16" s="244"/>
      <c r="AD16" s="242" t="s">
        <v>447</v>
      </c>
      <c r="AE16" s="243"/>
      <c r="AF16" s="243"/>
      <c r="AG16" s="243"/>
      <c r="AH16" s="243"/>
      <c r="AI16" s="243"/>
      <c r="AJ16" s="244"/>
      <c r="AK16" s="242" t="s">
        <v>492</v>
      </c>
      <c r="AL16" s="243"/>
      <c r="AM16" s="243"/>
      <c r="AN16" s="243"/>
      <c r="AO16" s="243"/>
      <c r="AP16" s="243"/>
      <c r="AQ16" s="244"/>
      <c r="AR16" s="593"/>
      <c r="AS16" s="594"/>
      <c r="AT16" s="594"/>
      <c r="AU16" s="594"/>
      <c r="AV16" s="594"/>
      <c r="AW16" s="594"/>
      <c r="AX16" s="595"/>
    </row>
    <row r="17" spans="1:50" ht="18" customHeight="1" x14ac:dyDescent="0.2">
      <c r="A17" s="580"/>
      <c r="B17" s="581"/>
      <c r="C17" s="581"/>
      <c r="D17" s="581"/>
      <c r="E17" s="581"/>
      <c r="F17" s="582"/>
      <c r="G17" s="570"/>
      <c r="H17" s="571"/>
      <c r="I17" s="553" t="s">
        <v>57</v>
      </c>
      <c r="J17" s="565"/>
      <c r="K17" s="565"/>
      <c r="L17" s="565"/>
      <c r="M17" s="565"/>
      <c r="N17" s="565"/>
      <c r="O17" s="566"/>
      <c r="P17" s="242" t="s">
        <v>447</v>
      </c>
      <c r="Q17" s="243"/>
      <c r="R17" s="243"/>
      <c r="S17" s="243"/>
      <c r="T17" s="243"/>
      <c r="U17" s="243"/>
      <c r="V17" s="244"/>
      <c r="W17" s="242" t="s">
        <v>447</v>
      </c>
      <c r="X17" s="243"/>
      <c r="Y17" s="243"/>
      <c r="Z17" s="243"/>
      <c r="AA17" s="243"/>
      <c r="AB17" s="243"/>
      <c r="AC17" s="244"/>
      <c r="AD17" s="242" t="s">
        <v>447</v>
      </c>
      <c r="AE17" s="243"/>
      <c r="AF17" s="243"/>
      <c r="AG17" s="243"/>
      <c r="AH17" s="243"/>
      <c r="AI17" s="243"/>
      <c r="AJ17" s="244"/>
      <c r="AK17" s="242" t="s">
        <v>492</v>
      </c>
      <c r="AL17" s="243"/>
      <c r="AM17" s="243"/>
      <c r="AN17" s="243"/>
      <c r="AO17" s="243"/>
      <c r="AP17" s="243"/>
      <c r="AQ17" s="244"/>
      <c r="AR17" s="793"/>
      <c r="AS17" s="793"/>
      <c r="AT17" s="793"/>
      <c r="AU17" s="793"/>
      <c r="AV17" s="793"/>
      <c r="AW17" s="793"/>
      <c r="AX17" s="794"/>
    </row>
    <row r="18" spans="1:50" ht="18" customHeight="1" x14ac:dyDescent="0.2">
      <c r="A18" s="580"/>
      <c r="B18" s="581"/>
      <c r="C18" s="581"/>
      <c r="D18" s="581"/>
      <c r="E18" s="581"/>
      <c r="F18" s="582"/>
      <c r="G18" s="572"/>
      <c r="H18" s="573"/>
      <c r="I18" s="559" t="s">
        <v>22</v>
      </c>
      <c r="J18" s="560"/>
      <c r="K18" s="560"/>
      <c r="L18" s="560"/>
      <c r="M18" s="560"/>
      <c r="N18" s="560"/>
      <c r="O18" s="561"/>
      <c r="P18" s="718">
        <f>SUM(P13:V17)</f>
        <v>102</v>
      </c>
      <c r="Q18" s="719"/>
      <c r="R18" s="719"/>
      <c r="S18" s="719"/>
      <c r="T18" s="719"/>
      <c r="U18" s="719"/>
      <c r="V18" s="720"/>
      <c r="W18" s="718">
        <f>SUM(W13:AC17)</f>
        <v>113</v>
      </c>
      <c r="X18" s="719"/>
      <c r="Y18" s="719"/>
      <c r="Z18" s="719"/>
      <c r="AA18" s="719"/>
      <c r="AB18" s="719"/>
      <c r="AC18" s="720"/>
      <c r="AD18" s="718">
        <f>SUM(AD13:AJ17)</f>
        <v>119</v>
      </c>
      <c r="AE18" s="719"/>
      <c r="AF18" s="719"/>
      <c r="AG18" s="719"/>
      <c r="AH18" s="719"/>
      <c r="AI18" s="719"/>
      <c r="AJ18" s="720"/>
      <c r="AK18" s="718">
        <f>SUM(AK13:AQ17)</f>
        <v>124</v>
      </c>
      <c r="AL18" s="719"/>
      <c r="AM18" s="719"/>
      <c r="AN18" s="719"/>
      <c r="AO18" s="719"/>
      <c r="AP18" s="719"/>
      <c r="AQ18" s="720"/>
      <c r="AR18" s="718">
        <f>SUM(AR13:AX17)</f>
        <v>0</v>
      </c>
      <c r="AS18" s="719"/>
      <c r="AT18" s="719"/>
      <c r="AU18" s="719"/>
      <c r="AV18" s="719"/>
      <c r="AW18" s="719"/>
      <c r="AX18" s="721"/>
    </row>
    <row r="19" spans="1:50" ht="18" customHeight="1" x14ac:dyDescent="0.2">
      <c r="A19" s="580"/>
      <c r="B19" s="581"/>
      <c r="C19" s="581"/>
      <c r="D19" s="581"/>
      <c r="E19" s="581"/>
      <c r="F19" s="582"/>
      <c r="G19" s="716" t="s">
        <v>10</v>
      </c>
      <c r="H19" s="717"/>
      <c r="I19" s="717"/>
      <c r="J19" s="717"/>
      <c r="K19" s="717"/>
      <c r="L19" s="717"/>
      <c r="M19" s="717"/>
      <c r="N19" s="717"/>
      <c r="O19" s="717"/>
      <c r="P19" s="242">
        <v>97</v>
      </c>
      <c r="Q19" s="243"/>
      <c r="R19" s="243"/>
      <c r="S19" s="243"/>
      <c r="T19" s="243"/>
      <c r="U19" s="243"/>
      <c r="V19" s="244"/>
      <c r="W19" s="242">
        <v>112</v>
      </c>
      <c r="X19" s="243"/>
      <c r="Y19" s="243"/>
      <c r="Z19" s="243"/>
      <c r="AA19" s="243"/>
      <c r="AB19" s="243"/>
      <c r="AC19" s="244"/>
      <c r="AD19" s="242">
        <v>116</v>
      </c>
      <c r="AE19" s="243"/>
      <c r="AF19" s="243"/>
      <c r="AG19" s="243"/>
      <c r="AH19" s="243"/>
      <c r="AI19" s="243"/>
      <c r="AJ19" s="244"/>
      <c r="AK19" s="557"/>
      <c r="AL19" s="557"/>
      <c r="AM19" s="557"/>
      <c r="AN19" s="557"/>
      <c r="AO19" s="557"/>
      <c r="AP19" s="557"/>
      <c r="AQ19" s="557"/>
      <c r="AR19" s="557"/>
      <c r="AS19" s="557"/>
      <c r="AT19" s="557"/>
      <c r="AU19" s="557"/>
      <c r="AV19" s="557"/>
      <c r="AW19" s="557"/>
      <c r="AX19" s="558"/>
    </row>
    <row r="20" spans="1:50" ht="18" customHeight="1" x14ac:dyDescent="0.2">
      <c r="A20" s="631"/>
      <c r="B20" s="632"/>
      <c r="C20" s="632"/>
      <c r="D20" s="632"/>
      <c r="E20" s="632"/>
      <c r="F20" s="633"/>
      <c r="G20" s="716" t="s">
        <v>11</v>
      </c>
      <c r="H20" s="717"/>
      <c r="I20" s="717"/>
      <c r="J20" s="717"/>
      <c r="K20" s="717"/>
      <c r="L20" s="717"/>
      <c r="M20" s="717"/>
      <c r="N20" s="717"/>
      <c r="O20" s="717"/>
      <c r="P20" s="722">
        <f>IF(P18=0, "-", P19/P18)</f>
        <v>0.9509803921568627</v>
      </c>
      <c r="Q20" s="722"/>
      <c r="R20" s="722"/>
      <c r="S20" s="722"/>
      <c r="T20" s="722"/>
      <c r="U20" s="722"/>
      <c r="V20" s="722"/>
      <c r="W20" s="722">
        <f>IF(W18=0, "-", W19/W18)</f>
        <v>0.99115044247787609</v>
      </c>
      <c r="X20" s="722"/>
      <c r="Y20" s="722"/>
      <c r="Z20" s="722"/>
      <c r="AA20" s="722"/>
      <c r="AB20" s="722"/>
      <c r="AC20" s="722"/>
      <c r="AD20" s="722">
        <f>IF(AD18=0, "-", AD19/AD18)</f>
        <v>0.97478991596638653</v>
      </c>
      <c r="AE20" s="722"/>
      <c r="AF20" s="722"/>
      <c r="AG20" s="722"/>
      <c r="AH20" s="722"/>
      <c r="AI20" s="722"/>
      <c r="AJ20" s="722"/>
      <c r="AK20" s="557"/>
      <c r="AL20" s="557"/>
      <c r="AM20" s="557"/>
      <c r="AN20" s="557"/>
      <c r="AO20" s="557"/>
      <c r="AP20" s="557"/>
      <c r="AQ20" s="556"/>
      <c r="AR20" s="556"/>
      <c r="AS20" s="556"/>
      <c r="AT20" s="556"/>
      <c r="AU20" s="557"/>
      <c r="AV20" s="557"/>
      <c r="AW20" s="557"/>
      <c r="AX20" s="558"/>
    </row>
    <row r="21" spans="1:50" ht="15" customHeight="1" x14ac:dyDescent="0.2">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6" t="s">
        <v>325</v>
      </c>
      <c r="AF21" s="596"/>
      <c r="AG21" s="596"/>
      <c r="AH21" s="596"/>
      <c r="AI21" s="596" t="s">
        <v>326</v>
      </c>
      <c r="AJ21" s="596"/>
      <c r="AK21" s="596"/>
      <c r="AL21" s="596"/>
      <c r="AM21" s="596" t="s">
        <v>327</v>
      </c>
      <c r="AN21" s="596"/>
      <c r="AO21" s="596"/>
      <c r="AP21" s="272"/>
      <c r="AQ21" s="132" t="s">
        <v>323</v>
      </c>
      <c r="AR21" s="135"/>
      <c r="AS21" s="135"/>
      <c r="AT21" s="136"/>
      <c r="AU21" s="344" t="s">
        <v>262</v>
      </c>
      <c r="AV21" s="344"/>
      <c r="AW21" s="344"/>
      <c r="AX21" s="792"/>
    </row>
    <row r="22" spans="1:50" ht="15" customHeight="1" x14ac:dyDescent="0.2">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597"/>
      <c r="AF22" s="597"/>
      <c r="AG22" s="597"/>
      <c r="AH22" s="597"/>
      <c r="AI22" s="597"/>
      <c r="AJ22" s="597"/>
      <c r="AK22" s="597"/>
      <c r="AL22" s="597"/>
      <c r="AM22" s="597"/>
      <c r="AN22" s="597"/>
      <c r="AO22" s="597"/>
      <c r="AP22" s="275"/>
      <c r="AQ22" s="188" t="s">
        <v>450</v>
      </c>
      <c r="AR22" s="137"/>
      <c r="AS22" s="138" t="s">
        <v>324</v>
      </c>
      <c r="AT22" s="139"/>
      <c r="AU22" s="261">
        <v>28</v>
      </c>
      <c r="AV22" s="261"/>
      <c r="AW22" s="259" t="s">
        <v>310</v>
      </c>
      <c r="AX22" s="260"/>
    </row>
    <row r="23" spans="1:50" ht="88.5" customHeight="1" x14ac:dyDescent="0.2">
      <c r="A23" s="265"/>
      <c r="B23" s="263"/>
      <c r="C23" s="263"/>
      <c r="D23" s="263"/>
      <c r="E23" s="263"/>
      <c r="F23" s="264"/>
      <c r="G23" s="385" t="s">
        <v>511</v>
      </c>
      <c r="H23" s="386"/>
      <c r="I23" s="386"/>
      <c r="J23" s="386"/>
      <c r="K23" s="386"/>
      <c r="L23" s="386"/>
      <c r="M23" s="386"/>
      <c r="N23" s="386"/>
      <c r="O23" s="387"/>
      <c r="P23" s="97" t="s">
        <v>449</v>
      </c>
      <c r="Q23" s="97"/>
      <c r="R23" s="97"/>
      <c r="S23" s="97"/>
      <c r="T23" s="97"/>
      <c r="U23" s="97"/>
      <c r="V23" s="97"/>
      <c r="W23" s="97"/>
      <c r="X23" s="117"/>
      <c r="Y23" s="361" t="s">
        <v>14</v>
      </c>
      <c r="Z23" s="362"/>
      <c r="AA23" s="363"/>
      <c r="AB23" s="704" t="s">
        <v>312</v>
      </c>
      <c r="AC23" s="704"/>
      <c r="AD23" s="704"/>
      <c r="AE23" s="377">
        <v>100</v>
      </c>
      <c r="AF23" s="348"/>
      <c r="AG23" s="348"/>
      <c r="AH23" s="348"/>
      <c r="AI23" s="377">
        <v>100</v>
      </c>
      <c r="AJ23" s="348"/>
      <c r="AK23" s="348"/>
      <c r="AL23" s="348"/>
      <c r="AM23" s="377">
        <v>100</v>
      </c>
      <c r="AN23" s="348"/>
      <c r="AO23" s="348"/>
      <c r="AP23" s="348"/>
      <c r="AQ23" s="257"/>
      <c r="AR23" s="194"/>
      <c r="AS23" s="194"/>
      <c r="AT23" s="258"/>
      <c r="AU23" s="348" t="s">
        <v>451</v>
      </c>
      <c r="AV23" s="348"/>
      <c r="AW23" s="348"/>
      <c r="AX23" s="349"/>
    </row>
    <row r="24" spans="1:50" ht="88.5" customHeight="1" x14ac:dyDescent="0.2">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704" t="s">
        <v>312</v>
      </c>
      <c r="AC24" s="704"/>
      <c r="AD24" s="704"/>
      <c r="AE24" s="377">
        <v>100</v>
      </c>
      <c r="AF24" s="348"/>
      <c r="AG24" s="348"/>
      <c r="AH24" s="348"/>
      <c r="AI24" s="377">
        <v>100</v>
      </c>
      <c r="AJ24" s="348"/>
      <c r="AK24" s="348"/>
      <c r="AL24" s="348"/>
      <c r="AM24" s="377">
        <v>100</v>
      </c>
      <c r="AN24" s="348"/>
      <c r="AO24" s="348"/>
      <c r="AP24" s="348"/>
      <c r="AQ24" s="257"/>
      <c r="AR24" s="194"/>
      <c r="AS24" s="194"/>
      <c r="AT24" s="258"/>
      <c r="AU24" s="348">
        <v>100</v>
      </c>
      <c r="AV24" s="348"/>
      <c r="AW24" s="348"/>
      <c r="AX24" s="349"/>
    </row>
    <row r="25" spans="1:50" ht="88.5" customHeight="1" x14ac:dyDescent="0.2">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v>100</v>
      </c>
      <c r="AF25" s="348"/>
      <c r="AG25" s="348"/>
      <c r="AH25" s="348"/>
      <c r="AI25" s="377">
        <v>100</v>
      </c>
      <c r="AJ25" s="348"/>
      <c r="AK25" s="348"/>
      <c r="AL25" s="348"/>
      <c r="AM25" s="377">
        <v>100</v>
      </c>
      <c r="AN25" s="348"/>
      <c r="AO25" s="348"/>
      <c r="AP25" s="348"/>
      <c r="AQ25" s="257"/>
      <c r="AR25" s="194"/>
      <c r="AS25" s="194"/>
      <c r="AT25" s="258"/>
      <c r="AU25" s="348" t="s">
        <v>451</v>
      </c>
      <c r="AV25" s="348"/>
      <c r="AW25" s="348"/>
      <c r="AX25" s="349"/>
    </row>
    <row r="26" spans="1:50" ht="15" customHeight="1" x14ac:dyDescent="0.2">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6" t="s">
        <v>325</v>
      </c>
      <c r="AF26" s="596"/>
      <c r="AG26" s="596"/>
      <c r="AH26" s="596"/>
      <c r="AI26" s="596" t="s">
        <v>326</v>
      </c>
      <c r="AJ26" s="596"/>
      <c r="AK26" s="596"/>
      <c r="AL26" s="596"/>
      <c r="AM26" s="596" t="s">
        <v>327</v>
      </c>
      <c r="AN26" s="596"/>
      <c r="AO26" s="596"/>
      <c r="AP26" s="272"/>
      <c r="AQ26" s="132" t="s">
        <v>323</v>
      </c>
      <c r="AR26" s="135"/>
      <c r="AS26" s="135"/>
      <c r="AT26" s="136"/>
      <c r="AU26" s="787" t="s">
        <v>262</v>
      </c>
      <c r="AV26" s="787"/>
      <c r="AW26" s="787"/>
      <c r="AX26" s="788"/>
    </row>
    <row r="27" spans="1:50" ht="15" customHeight="1" x14ac:dyDescent="0.2">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597"/>
      <c r="AF27" s="597"/>
      <c r="AG27" s="597"/>
      <c r="AH27" s="597"/>
      <c r="AI27" s="597"/>
      <c r="AJ27" s="597"/>
      <c r="AK27" s="597"/>
      <c r="AL27" s="597"/>
      <c r="AM27" s="597"/>
      <c r="AN27" s="597"/>
      <c r="AO27" s="597"/>
      <c r="AP27" s="275"/>
      <c r="AQ27" s="188" t="s">
        <v>456</v>
      </c>
      <c r="AR27" s="137"/>
      <c r="AS27" s="138" t="s">
        <v>324</v>
      </c>
      <c r="AT27" s="139"/>
      <c r="AU27" s="261">
        <v>28</v>
      </c>
      <c r="AV27" s="261"/>
      <c r="AW27" s="259" t="s">
        <v>310</v>
      </c>
      <c r="AX27" s="260"/>
    </row>
    <row r="28" spans="1:50" ht="22.5" customHeight="1" x14ac:dyDescent="0.2">
      <c r="A28" s="265"/>
      <c r="B28" s="263"/>
      <c r="C28" s="263"/>
      <c r="D28" s="263"/>
      <c r="E28" s="263"/>
      <c r="F28" s="264"/>
      <c r="G28" s="385" t="s">
        <v>454</v>
      </c>
      <c r="H28" s="386"/>
      <c r="I28" s="386"/>
      <c r="J28" s="386"/>
      <c r="K28" s="386"/>
      <c r="L28" s="386"/>
      <c r="M28" s="386"/>
      <c r="N28" s="386"/>
      <c r="O28" s="387"/>
      <c r="P28" s="97" t="s">
        <v>452</v>
      </c>
      <c r="Q28" s="97"/>
      <c r="R28" s="97"/>
      <c r="S28" s="97"/>
      <c r="T28" s="97"/>
      <c r="U28" s="97"/>
      <c r="V28" s="97"/>
      <c r="W28" s="97"/>
      <c r="X28" s="117"/>
      <c r="Y28" s="361" t="s">
        <v>14</v>
      </c>
      <c r="Z28" s="362"/>
      <c r="AA28" s="363"/>
      <c r="AB28" s="311" t="s">
        <v>455</v>
      </c>
      <c r="AC28" s="311"/>
      <c r="AD28" s="311"/>
      <c r="AE28" s="377">
        <v>100</v>
      </c>
      <c r="AF28" s="348"/>
      <c r="AG28" s="348"/>
      <c r="AH28" s="348"/>
      <c r="AI28" s="377">
        <v>95</v>
      </c>
      <c r="AJ28" s="348"/>
      <c r="AK28" s="348"/>
      <c r="AL28" s="348"/>
      <c r="AM28" s="377">
        <v>100</v>
      </c>
      <c r="AN28" s="348"/>
      <c r="AO28" s="348"/>
      <c r="AP28" s="348"/>
      <c r="AQ28" s="257"/>
      <c r="AR28" s="194"/>
      <c r="AS28" s="194"/>
      <c r="AT28" s="258"/>
      <c r="AU28" s="348" t="s">
        <v>493</v>
      </c>
      <c r="AV28" s="348"/>
      <c r="AW28" s="348"/>
      <c r="AX28" s="349"/>
    </row>
    <row r="29" spans="1:50" ht="22.5" customHeight="1" x14ac:dyDescent="0.2">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t="s">
        <v>455</v>
      </c>
      <c r="AC29" s="356"/>
      <c r="AD29" s="356"/>
      <c r="AE29" s="377">
        <v>100</v>
      </c>
      <c r="AF29" s="348"/>
      <c r="AG29" s="348"/>
      <c r="AH29" s="348"/>
      <c r="AI29" s="377">
        <v>100</v>
      </c>
      <c r="AJ29" s="348"/>
      <c r="AK29" s="348"/>
      <c r="AL29" s="348"/>
      <c r="AM29" s="377">
        <v>100</v>
      </c>
      <c r="AN29" s="348"/>
      <c r="AO29" s="348"/>
      <c r="AP29" s="348"/>
      <c r="AQ29" s="257"/>
      <c r="AR29" s="194"/>
      <c r="AS29" s="194"/>
      <c r="AT29" s="258"/>
      <c r="AU29" s="348">
        <v>100</v>
      </c>
      <c r="AV29" s="348"/>
      <c r="AW29" s="348"/>
      <c r="AX29" s="349"/>
    </row>
    <row r="30" spans="1:50" ht="22.5" customHeight="1" x14ac:dyDescent="0.2">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v>100</v>
      </c>
      <c r="AF30" s="348"/>
      <c r="AG30" s="348"/>
      <c r="AH30" s="348"/>
      <c r="AI30" s="377">
        <v>95</v>
      </c>
      <c r="AJ30" s="348"/>
      <c r="AK30" s="348"/>
      <c r="AL30" s="348"/>
      <c r="AM30" s="377">
        <v>100</v>
      </c>
      <c r="AN30" s="348"/>
      <c r="AO30" s="348"/>
      <c r="AP30" s="348"/>
      <c r="AQ30" s="257"/>
      <c r="AR30" s="194"/>
      <c r="AS30" s="194"/>
      <c r="AT30" s="258"/>
      <c r="AU30" s="348" t="s">
        <v>494</v>
      </c>
      <c r="AV30" s="348"/>
      <c r="AW30" s="348"/>
      <c r="AX30" s="349"/>
    </row>
    <row r="31" spans="1:50" ht="15" customHeight="1" x14ac:dyDescent="0.2">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6" t="s">
        <v>325</v>
      </c>
      <c r="AF31" s="596"/>
      <c r="AG31" s="596"/>
      <c r="AH31" s="596"/>
      <c r="AI31" s="596" t="s">
        <v>326</v>
      </c>
      <c r="AJ31" s="596"/>
      <c r="AK31" s="596"/>
      <c r="AL31" s="596"/>
      <c r="AM31" s="596" t="s">
        <v>327</v>
      </c>
      <c r="AN31" s="596"/>
      <c r="AO31" s="596"/>
      <c r="AP31" s="272"/>
      <c r="AQ31" s="132" t="s">
        <v>323</v>
      </c>
      <c r="AR31" s="135"/>
      <c r="AS31" s="135"/>
      <c r="AT31" s="136"/>
      <c r="AU31" s="787" t="s">
        <v>262</v>
      </c>
      <c r="AV31" s="787"/>
      <c r="AW31" s="787"/>
      <c r="AX31" s="788"/>
    </row>
    <row r="32" spans="1:50" ht="15" customHeight="1" x14ac:dyDescent="0.2">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597"/>
      <c r="AF32" s="597"/>
      <c r="AG32" s="597"/>
      <c r="AH32" s="597"/>
      <c r="AI32" s="597"/>
      <c r="AJ32" s="597"/>
      <c r="AK32" s="597"/>
      <c r="AL32" s="597"/>
      <c r="AM32" s="597"/>
      <c r="AN32" s="597"/>
      <c r="AO32" s="597"/>
      <c r="AP32" s="275"/>
      <c r="AQ32" s="188" t="s">
        <v>457</v>
      </c>
      <c r="AR32" s="137"/>
      <c r="AS32" s="138" t="s">
        <v>324</v>
      </c>
      <c r="AT32" s="139"/>
      <c r="AU32" s="261">
        <v>28</v>
      </c>
      <c r="AV32" s="261"/>
      <c r="AW32" s="259" t="s">
        <v>310</v>
      </c>
      <c r="AX32" s="260"/>
    </row>
    <row r="33" spans="1:50" ht="22.5" customHeight="1" x14ac:dyDescent="0.2">
      <c r="A33" s="265"/>
      <c r="B33" s="263"/>
      <c r="C33" s="263"/>
      <c r="D33" s="263"/>
      <c r="E33" s="263"/>
      <c r="F33" s="264"/>
      <c r="G33" s="385" t="s">
        <v>454</v>
      </c>
      <c r="H33" s="386"/>
      <c r="I33" s="386"/>
      <c r="J33" s="386"/>
      <c r="K33" s="386"/>
      <c r="L33" s="386"/>
      <c r="M33" s="386"/>
      <c r="N33" s="386"/>
      <c r="O33" s="387"/>
      <c r="P33" s="97" t="s">
        <v>453</v>
      </c>
      <c r="Q33" s="97"/>
      <c r="R33" s="97"/>
      <c r="S33" s="97"/>
      <c r="T33" s="97"/>
      <c r="U33" s="97"/>
      <c r="V33" s="97"/>
      <c r="W33" s="97"/>
      <c r="X33" s="117"/>
      <c r="Y33" s="361" t="s">
        <v>14</v>
      </c>
      <c r="Z33" s="362"/>
      <c r="AA33" s="363"/>
      <c r="AB33" s="311" t="s">
        <v>455</v>
      </c>
      <c r="AC33" s="311"/>
      <c r="AD33" s="311"/>
      <c r="AE33" s="377">
        <v>100</v>
      </c>
      <c r="AF33" s="348"/>
      <c r="AG33" s="348"/>
      <c r="AH33" s="348"/>
      <c r="AI33" s="377">
        <v>100</v>
      </c>
      <c r="AJ33" s="348"/>
      <c r="AK33" s="348"/>
      <c r="AL33" s="348"/>
      <c r="AM33" s="377">
        <v>100</v>
      </c>
      <c r="AN33" s="348"/>
      <c r="AO33" s="348"/>
      <c r="AP33" s="348"/>
      <c r="AQ33" s="257"/>
      <c r="AR33" s="194"/>
      <c r="AS33" s="194"/>
      <c r="AT33" s="258"/>
      <c r="AU33" s="348" t="s">
        <v>495</v>
      </c>
      <c r="AV33" s="348"/>
      <c r="AW33" s="348"/>
      <c r="AX33" s="349"/>
    </row>
    <row r="34" spans="1:50" ht="22.5" customHeight="1" x14ac:dyDescent="0.2">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t="s">
        <v>455</v>
      </c>
      <c r="AC34" s="356"/>
      <c r="AD34" s="356"/>
      <c r="AE34" s="377">
        <v>100</v>
      </c>
      <c r="AF34" s="348"/>
      <c r="AG34" s="348"/>
      <c r="AH34" s="348"/>
      <c r="AI34" s="377">
        <v>100</v>
      </c>
      <c r="AJ34" s="348"/>
      <c r="AK34" s="348"/>
      <c r="AL34" s="348"/>
      <c r="AM34" s="377">
        <v>100</v>
      </c>
      <c r="AN34" s="348"/>
      <c r="AO34" s="348"/>
      <c r="AP34" s="348"/>
      <c r="AQ34" s="257"/>
      <c r="AR34" s="194"/>
      <c r="AS34" s="194"/>
      <c r="AT34" s="258"/>
      <c r="AU34" s="348">
        <v>100</v>
      </c>
      <c r="AV34" s="348"/>
      <c r="AW34" s="348"/>
      <c r="AX34" s="349"/>
    </row>
    <row r="35" spans="1:50" ht="22.5" customHeight="1" x14ac:dyDescent="0.2">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v>100</v>
      </c>
      <c r="AF35" s="348"/>
      <c r="AG35" s="348"/>
      <c r="AH35" s="348"/>
      <c r="AI35" s="377">
        <v>100</v>
      </c>
      <c r="AJ35" s="348"/>
      <c r="AK35" s="348"/>
      <c r="AL35" s="348"/>
      <c r="AM35" s="377">
        <v>100</v>
      </c>
      <c r="AN35" s="348"/>
      <c r="AO35" s="348"/>
      <c r="AP35" s="348"/>
      <c r="AQ35" s="257"/>
      <c r="AR35" s="194"/>
      <c r="AS35" s="194"/>
      <c r="AT35" s="258"/>
      <c r="AU35" s="348" t="s">
        <v>495</v>
      </c>
      <c r="AV35" s="348"/>
      <c r="AW35" s="348"/>
      <c r="AX35" s="349"/>
    </row>
    <row r="36" spans="1:50" ht="15" customHeight="1" x14ac:dyDescent="0.2">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6" t="s">
        <v>325</v>
      </c>
      <c r="AF36" s="596"/>
      <c r="AG36" s="596"/>
      <c r="AH36" s="596"/>
      <c r="AI36" s="596" t="s">
        <v>326</v>
      </c>
      <c r="AJ36" s="596"/>
      <c r="AK36" s="596"/>
      <c r="AL36" s="596"/>
      <c r="AM36" s="596" t="s">
        <v>327</v>
      </c>
      <c r="AN36" s="596"/>
      <c r="AO36" s="596"/>
      <c r="AP36" s="272"/>
      <c r="AQ36" s="132" t="s">
        <v>323</v>
      </c>
      <c r="AR36" s="135"/>
      <c r="AS36" s="135"/>
      <c r="AT36" s="136"/>
      <c r="AU36" s="787" t="s">
        <v>262</v>
      </c>
      <c r="AV36" s="787"/>
      <c r="AW36" s="787"/>
      <c r="AX36" s="788"/>
    </row>
    <row r="37" spans="1:50" ht="15" customHeight="1" x14ac:dyDescent="0.2">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597"/>
      <c r="AF37" s="597"/>
      <c r="AG37" s="597"/>
      <c r="AH37" s="597"/>
      <c r="AI37" s="597"/>
      <c r="AJ37" s="597"/>
      <c r="AK37" s="597"/>
      <c r="AL37" s="597"/>
      <c r="AM37" s="597"/>
      <c r="AN37" s="597"/>
      <c r="AO37" s="597"/>
      <c r="AP37" s="275"/>
      <c r="AQ37" s="188"/>
      <c r="AR37" s="137"/>
      <c r="AS37" s="138" t="s">
        <v>324</v>
      </c>
      <c r="AT37" s="139"/>
      <c r="AU37" s="261">
        <v>28</v>
      </c>
      <c r="AV37" s="261"/>
      <c r="AW37" s="259" t="s">
        <v>310</v>
      </c>
      <c r="AX37" s="260"/>
    </row>
    <row r="38" spans="1:50" ht="42.75" customHeight="1" x14ac:dyDescent="0.2">
      <c r="A38" s="265"/>
      <c r="B38" s="263"/>
      <c r="C38" s="263"/>
      <c r="D38" s="263"/>
      <c r="E38" s="263"/>
      <c r="F38" s="264"/>
      <c r="G38" s="385" t="s">
        <v>516</v>
      </c>
      <c r="H38" s="386"/>
      <c r="I38" s="386"/>
      <c r="J38" s="386"/>
      <c r="K38" s="386"/>
      <c r="L38" s="386"/>
      <c r="M38" s="386"/>
      <c r="N38" s="386"/>
      <c r="O38" s="387"/>
      <c r="P38" s="97" t="s">
        <v>512</v>
      </c>
      <c r="Q38" s="97"/>
      <c r="R38" s="97"/>
      <c r="S38" s="97"/>
      <c r="T38" s="97"/>
      <c r="U38" s="97"/>
      <c r="V38" s="97"/>
      <c r="W38" s="97"/>
      <c r="X38" s="117"/>
      <c r="Y38" s="361" t="s">
        <v>14</v>
      </c>
      <c r="Z38" s="362"/>
      <c r="AA38" s="363"/>
      <c r="AB38" s="311" t="s">
        <v>508</v>
      </c>
      <c r="AC38" s="311"/>
      <c r="AD38" s="311"/>
      <c r="AE38" s="377">
        <v>85</v>
      </c>
      <c r="AF38" s="348"/>
      <c r="AG38" s="348"/>
      <c r="AH38" s="348"/>
      <c r="AI38" s="377">
        <v>85</v>
      </c>
      <c r="AJ38" s="348"/>
      <c r="AK38" s="348"/>
      <c r="AL38" s="348"/>
      <c r="AM38" s="377">
        <v>85</v>
      </c>
      <c r="AN38" s="348"/>
      <c r="AO38" s="348"/>
      <c r="AP38" s="348"/>
      <c r="AQ38" s="257"/>
      <c r="AR38" s="194"/>
      <c r="AS38" s="194"/>
      <c r="AT38" s="258"/>
      <c r="AU38" s="348" t="s">
        <v>495</v>
      </c>
      <c r="AV38" s="348"/>
      <c r="AW38" s="348"/>
      <c r="AX38" s="349"/>
    </row>
    <row r="39" spans="1:50" ht="42.75" customHeight="1" x14ac:dyDescent="0.2">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t="s">
        <v>507</v>
      </c>
      <c r="AC39" s="356"/>
      <c r="AD39" s="356"/>
      <c r="AE39" s="377">
        <v>90</v>
      </c>
      <c r="AF39" s="348"/>
      <c r="AG39" s="348"/>
      <c r="AH39" s="348"/>
      <c r="AI39" s="377">
        <v>90</v>
      </c>
      <c r="AJ39" s="348"/>
      <c r="AK39" s="348"/>
      <c r="AL39" s="348"/>
      <c r="AM39" s="377">
        <v>90</v>
      </c>
      <c r="AN39" s="348"/>
      <c r="AO39" s="348"/>
      <c r="AP39" s="348"/>
      <c r="AQ39" s="257"/>
      <c r="AR39" s="194"/>
      <c r="AS39" s="194"/>
      <c r="AT39" s="258"/>
      <c r="AU39" s="348">
        <v>90</v>
      </c>
      <c r="AV39" s="348"/>
      <c r="AW39" s="348"/>
      <c r="AX39" s="349"/>
    </row>
    <row r="40" spans="1:50" ht="42.75" customHeight="1" thickBot="1" x14ac:dyDescent="0.2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v>94</v>
      </c>
      <c r="AF40" s="348"/>
      <c r="AG40" s="348"/>
      <c r="AH40" s="348"/>
      <c r="AI40" s="377">
        <v>94</v>
      </c>
      <c r="AJ40" s="348"/>
      <c r="AK40" s="348"/>
      <c r="AL40" s="348"/>
      <c r="AM40" s="377">
        <v>94</v>
      </c>
      <c r="AN40" s="348"/>
      <c r="AO40" s="348"/>
      <c r="AP40" s="348"/>
      <c r="AQ40" s="257"/>
      <c r="AR40" s="194"/>
      <c r="AS40" s="194"/>
      <c r="AT40" s="258"/>
      <c r="AU40" s="348" t="s">
        <v>495</v>
      </c>
      <c r="AV40" s="348"/>
      <c r="AW40" s="348"/>
      <c r="AX40" s="349"/>
    </row>
    <row r="41" spans="1:50" ht="18.75" hidden="1" customHeight="1" x14ac:dyDescent="0.2">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6" t="s">
        <v>325</v>
      </c>
      <c r="AF41" s="596"/>
      <c r="AG41" s="596"/>
      <c r="AH41" s="596"/>
      <c r="AI41" s="596" t="s">
        <v>326</v>
      </c>
      <c r="AJ41" s="596"/>
      <c r="AK41" s="596"/>
      <c r="AL41" s="596"/>
      <c r="AM41" s="596" t="s">
        <v>327</v>
      </c>
      <c r="AN41" s="596"/>
      <c r="AO41" s="596"/>
      <c r="AP41" s="272"/>
      <c r="AQ41" s="132" t="s">
        <v>323</v>
      </c>
      <c r="AR41" s="135"/>
      <c r="AS41" s="135"/>
      <c r="AT41" s="136"/>
      <c r="AU41" s="787" t="s">
        <v>262</v>
      </c>
      <c r="AV41" s="787"/>
      <c r="AW41" s="787"/>
      <c r="AX41" s="788"/>
    </row>
    <row r="42" spans="1:50" ht="18.75" hidden="1" customHeight="1" x14ac:dyDescent="0.2">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597"/>
      <c r="AF42" s="597"/>
      <c r="AG42" s="597"/>
      <c r="AH42" s="597"/>
      <c r="AI42" s="597"/>
      <c r="AJ42" s="597"/>
      <c r="AK42" s="597"/>
      <c r="AL42" s="597"/>
      <c r="AM42" s="597"/>
      <c r="AN42" s="597"/>
      <c r="AO42" s="597"/>
      <c r="AP42" s="275"/>
      <c r="AQ42" s="188"/>
      <c r="AR42" s="137"/>
      <c r="AS42" s="138" t="s">
        <v>324</v>
      </c>
      <c r="AT42" s="139"/>
      <c r="AU42" s="261"/>
      <c r="AV42" s="261"/>
      <c r="AW42" s="259" t="s">
        <v>310</v>
      </c>
      <c r="AX42" s="260"/>
    </row>
    <row r="43" spans="1:50" ht="22.5" hidden="1" customHeight="1" x14ac:dyDescent="0.2">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2">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2">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4" t="s">
        <v>16</v>
      </c>
      <c r="AC45" s="724"/>
      <c r="AD45" s="72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2">
      <c r="A46" s="337" t="s">
        <v>411</v>
      </c>
      <c r="B46" s="338"/>
      <c r="C46" s="338"/>
      <c r="D46" s="338"/>
      <c r="E46" s="338"/>
      <c r="F46" s="339"/>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0"/>
      <c r="B47" s="341"/>
      <c r="C47" s="341"/>
      <c r="D47" s="341"/>
      <c r="E47" s="341"/>
      <c r="F47" s="342"/>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2">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2">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6"/>
      <c r="AF50" s="807"/>
      <c r="AG50" s="807"/>
      <c r="AH50" s="807"/>
      <c r="AI50" s="806"/>
      <c r="AJ50" s="807"/>
      <c r="AK50" s="807"/>
      <c r="AL50" s="807"/>
      <c r="AM50" s="806"/>
      <c r="AN50" s="807"/>
      <c r="AO50" s="807"/>
      <c r="AP50" s="807"/>
      <c r="AQ50" s="257"/>
      <c r="AR50" s="194"/>
      <c r="AS50" s="194"/>
      <c r="AT50" s="258"/>
      <c r="AU50" s="348"/>
      <c r="AV50" s="348"/>
      <c r="AW50" s="348"/>
      <c r="AX50" s="349"/>
    </row>
    <row r="51" spans="1:50" ht="57" hidden="1" customHeight="1" x14ac:dyDescent="0.2">
      <c r="A51" s="78" t="s">
        <v>436</v>
      </c>
      <c r="B51" s="79"/>
      <c r="C51" s="79"/>
      <c r="D51" s="79"/>
      <c r="E51" s="76" t="s">
        <v>429</v>
      </c>
      <c r="F51" s="77"/>
      <c r="G51" s="50" t="s">
        <v>340</v>
      </c>
      <c r="H51" s="382"/>
      <c r="I51" s="383"/>
      <c r="J51" s="383"/>
      <c r="K51" s="383"/>
      <c r="L51" s="383"/>
      <c r="M51" s="383"/>
      <c r="N51" s="383"/>
      <c r="O51" s="384"/>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hidden="1" customHeight="1" thickBot="1" x14ac:dyDescent="0.25">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2">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2">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2">
      <c r="A55" s="705"/>
      <c r="B55" s="357"/>
      <c r="C55" s="291"/>
      <c r="D55" s="291"/>
      <c r="E55" s="291"/>
      <c r="F55" s="292"/>
      <c r="G55" s="513"/>
      <c r="H55" s="513"/>
      <c r="I55" s="513"/>
      <c r="J55" s="513"/>
      <c r="K55" s="513"/>
      <c r="L55" s="513"/>
      <c r="M55" s="513"/>
      <c r="N55" s="513"/>
      <c r="O55" s="513"/>
      <c r="P55" s="513"/>
      <c r="Q55" s="513"/>
      <c r="R55" s="513"/>
      <c r="S55" s="513"/>
      <c r="T55" s="513"/>
      <c r="U55" s="513"/>
      <c r="V55" s="513"/>
      <c r="W55" s="513"/>
      <c r="X55" s="513"/>
      <c r="Y55" s="513"/>
      <c r="Z55" s="513"/>
      <c r="AA55" s="514"/>
      <c r="AB55" s="800"/>
      <c r="AC55" s="513"/>
      <c r="AD55" s="513"/>
      <c r="AE55" s="513"/>
      <c r="AF55" s="513"/>
      <c r="AG55" s="513"/>
      <c r="AH55" s="513"/>
      <c r="AI55" s="513"/>
      <c r="AJ55" s="513"/>
      <c r="AK55" s="513"/>
      <c r="AL55" s="513"/>
      <c r="AM55" s="513"/>
      <c r="AN55" s="513"/>
      <c r="AO55" s="513"/>
      <c r="AP55" s="513"/>
      <c r="AQ55" s="513"/>
      <c r="AR55" s="513"/>
      <c r="AS55" s="513"/>
      <c r="AT55" s="513"/>
      <c r="AU55" s="513"/>
      <c r="AV55" s="513"/>
      <c r="AW55" s="513"/>
      <c r="AX55" s="801"/>
    </row>
    <row r="56" spans="1:50" ht="22.5" hidden="1" customHeight="1" x14ac:dyDescent="0.2">
      <c r="A56" s="705"/>
      <c r="B56" s="357"/>
      <c r="C56" s="291"/>
      <c r="D56" s="291"/>
      <c r="E56" s="291"/>
      <c r="F56" s="292"/>
      <c r="G56" s="515"/>
      <c r="H56" s="515"/>
      <c r="I56" s="515"/>
      <c r="J56" s="515"/>
      <c r="K56" s="515"/>
      <c r="L56" s="515"/>
      <c r="M56" s="515"/>
      <c r="N56" s="515"/>
      <c r="O56" s="515"/>
      <c r="P56" s="515"/>
      <c r="Q56" s="515"/>
      <c r="R56" s="515"/>
      <c r="S56" s="515"/>
      <c r="T56" s="515"/>
      <c r="U56" s="515"/>
      <c r="V56" s="515"/>
      <c r="W56" s="515"/>
      <c r="X56" s="515"/>
      <c r="Y56" s="515"/>
      <c r="Z56" s="515"/>
      <c r="AA56" s="516"/>
      <c r="AB56" s="802"/>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803"/>
    </row>
    <row r="57" spans="1:50" ht="22.5" hidden="1" customHeight="1" x14ac:dyDescent="0.2">
      <c r="A57" s="705"/>
      <c r="B57" s="358"/>
      <c r="C57" s="359"/>
      <c r="D57" s="359"/>
      <c r="E57" s="359"/>
      <c r="F57" s="360"/>
      <c r="G57" s="517"/>
      <c r="H57" s="517"/>
      <c r="I57" s="517"/>
      <c r="J57" s="517"/>
      <c r="K57" s="517"/>
      <c r="L57" s="517"/>
      <c r="M57" s="517"/>
      <c r="N57" s="517"/>
      <c r="O57" s="517"/>
      <c r="P57" s="517"/>
      <c r="Q57" s="517"/>
      <c r="R57" s="517"/>
      <c r="S57" s="517"/>
      <c r="T57" s="517"/>
      <c r="U57" s="517"/>
      <c r="V57" s="517"/>
      <c r="W57" s="517"/>
      <c r="X57" s="517"/>
      <c r="Y57" s="517"/>
      <c r="Z57" s="517"/>
      <c r="AA57" s="518"/>
      <c r="AB57" s="804"/>
      <c r="AC57" s="517"/>
      <c r="AD57" s="517"/>
      <c r="AE57" s="517"/>
      <c r="AF57" s="517"/>
      <c r="AG57" s="517"/>
      <c r="AH57" s="517"/>
      <c r="AI57" s="517"/>
      <c r="AJ57" s="517"/>
      <c r="AK57" s="517"/>
      <c r="AL57" s="517"/>
      <c r="AM57" s="517"/>
      <c r="AN57" s="517"/>
      <c r="AO57" s="517"/>
      <c r="AP57" s="517"/>
      <c r="AQ57" s="515"/>
      <c r="AR57" s="515"/>
      <c r="AS57" s="515"/>
      <c r="AT57" s="515"/>
      <c r="AU57" s="517"/>
      <c r="AV57" s="517"/>
      <c r="AW57" s="517"/>
      <c r="AX57" s="805"/>
    </row>
    <row r="58" spans="1:50" ht="18.75" hidden="1" customHeight="1" x14ac:dyDescent="0.2">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6" t="s">
        <v>325</v>
      </c>
      <c r="AF58" s="596"/>
      <c r="AG58" s="596"/>
      <c r="AH58" s="596"/>
      <c r="AI58" s="596" t="s">
        <v>326</v>
      </c>
      <c r="AJ58" s="596"/>
      <c r="AK58" s="596"/>
      <c r="AL58" s="596"/>
      <c r="AM58" s="596" t="s">
        <v>327</v>
      </c>
      <c r="AN58" s="596"/>
      <c r="AO58" s="596"/>
      <c r="AP58" s="272"/>
      <c r="AQ58" s="132" t="s">
        <v>323</v>
      </c>
      <c r="AR58" s="135"/>
      <c r="AS58" s="135"/>
      <c r="AT58" s="136"/>
      <c r="AU58" s="787" t="s">
        <v>262</v>
      </c>
      <c r="AV58" s="787"/>
      <c r="AW58" s="787"/>
      <c r="AX58" s="788"/>
    </row>
    <row r="59" spans="1:50" ht="18.75" hidden="1" customHeight="1" x14ac:dyDescent="0.2">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597"/>
      <c r="AF59" s="597"/>
      <c r="AG59" s="597"/>
      <c r="AH59" s="597"/>
      <c r="AI59" s="597"/>
      <c r="AJ59" s="597"/>
      <c r="AK59" s="597"/>
      <c r="AL59" s="597"/>
      <c r="AM59" s="597"/>
      <c r="AN59" s="597"/>
      <c r="AO59" s="597"/>
      <c r="AP59" s="275"/>
      <c r="AQ59" s="398"/>
      <c r="AR59" s="261"/>
      <c r="AS59" s="138" t="s">
        <v>324</v>
      </c>
      <c r="AT59" s="139"/>
      <c r="AU59" s="261"/>
      <c r="AV59" s="261"/>
      <c r="AW59" s="259" t="s">
        <v>310</v>
      </c>
      <c r="AX59" s="260"/>
    </row>
    <row r="60" spans="1:50" ht="22.5" hidden="1" customHeight="1" x14ac:dyDescent="0.2">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2">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2">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2">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6" t="s">
        <v>325</v>
      </c>
      <c r="AF63" s="596"/>
      <c r="AG63" s="596"/>
      <c r="AH63" s="596"/>
      <c r="AI63" s="596" t="s">
        <v>326</v>
      </c>
      <c r="AJ63" s="596"/>
      <c r="AK63" s="596"/>
      <c r="AL63" s="596"/>
      <c r="AM63" s="596" t="s">
        <v>327</v>
      </c>
      <c r="AN63" s="596"/>
      <c r="AO63" s="596"/>
      <c r="AP63" s="272"/>
      <c r="AQ63" s="132" t="s">
        <v>323</v>
      </c>
      <c r="AR63" s="135"/>
      <c r="AS63" s="135"/>
      <c r="AT63" s="136"/>
      <c r="AU63" s="787" t="s">
        <v>262</v>
      </c>
      <c r="AV63" s="787"/>
      <c r="AW63" s="787"/>
      <c r="AX63" s="788"/>
    </row>
    <row r="64" spans="1:50" ht="18.75" hidden="1" customHeight="1" x14ac:dyDescent="0.2">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597"/>
      <c r="AF64" s="597"/>
      <c r="AG64" s="597"/>
      <c r="AH64" s="597"/>
      <c r="AI64" s="597"/>
      <c r="AJ64" s="597"/>
      <c r="AK64" s="597"/>
      <c r="AL64" s="597"/>
      <c r="AM64" s="597"/>
      <c r="AN64" s="597"/>
      <c r="AO64" s="597"/>
      <c r="AP64" s="275"/>
      <c r="AQ64" s="398"/>
      <c r="AR64" s="261"/>
      <c r="AS64" s="138" t="s">
        <v>324</v>
      </c>
      <c r="AT64" s="139"/>
      <c r="AU64" s="261"/>
      <c r="AV64" s="261"/>
      <c r="AW64" s="259" t="s">
        <v>310</v>
      </c>
      <c r="AX64" s="260"/>
    </row>
    <row r="65" spans="1:60" ht="22.5" hidden="1" customHeight="1" x14ac:dyDescent="0.2">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2">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2">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2">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7" t="s">
        <v>262</v>
      </c>
      <c r="AV68" s="787"/>
      <c r="AW68" s="787"/>
      <c r="AX68" s="788"/>
    </row>
    <row r="69" spans="1:60" ht="18.75" hidden="1" customHeight="1" x14ac:dyDescent="0.2">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2">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3"/>
      <c r="AC70" s="734"/>
      <c r="AD70" s="735"/>
      <c r="AE70" s="377"/>
      <c r="AF70" s="348"/>
      <c r="AG70" s="348"/>
      <c r="AH70" s="808"/>
      <c r="AI70" s="377"/>
      <c r="AJ70" s="348"/>
      <c r="AK70" s="348"/>
      <c r="AL70" s="808"/>
      <c r="AM70" s="377"/>
      <c r="AN70" s="348"/>
      <c r="AO70" s="348"/>
      <c r="AP70" s="348"/>
      <c r="AQ70" s="257"/>
      <c r="AR70" s="194"/>
      <c r="AS70" s="194"/>
      <c r="AT70" s="258"/>
      <c r="AU70" s="348"/>
      <c r="AV70" s="348"/>
      <c r="AW70" s="348"/>
      <c r="AX70" s="349"/>
    </row>
    <row r="71" spans="1:60" ht="22.5" hidden="1" customHeight="1" x14ac:dyDescent="0.2">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8"/>
      <c r="AI71" s="377"/>
      <c r="AJ71" s="348"/>
      <c r="AK71" s="348"/>
      <c r="AL71" s="808"/>
      <c r="AM71" s="377"/>
      <c r="AN71" s="348"/>
      <c r="AO71" s="348"/>
      <c r="AP71" s="348"/>
      <c r="AQ71" s="257"/>
      <c r="AR71" s="194"/>
      <c r="AS71" s="194"/>
      <c r="AT71" s="258"/>
      <c r="AU71" s="348"/>
      <c r="AV71" s="348"/>
      <c r="AW71" s="348"/>
      <c r="AX71" s="349"/>
    </row>
    <row r="72" spans="1:60" ht="22.5" hidden="1" customHeight="1" thickBot="1" x14ac:dyDescent="0.25">
      <c r="A72" s="706"/>
      <c r="B72" s="293"/>
      <c r="C72" s="293"/>
      <c r="D72" s="293"/>
      <c r="E72" s="293"/>
      <c r="F72" s="294"/>
      <c r="G72" s="725"/>
      <c r="H72" s="726"/>
      <c r="I72" s="726"/>
      <c r="J72" s="726"/>
      <c r="K72" s="726"/>
      <c r="L72" s="726"/>
      <c r="M72" s="726"/>
      <c r="N72" s="726"/>
      <c r="O72" s="727"/>
      <c r="P72" s="354"/>
      <c r="Q72" s="354"/>
      <c r="R72" s="354"/>
      <c r="S72" s="354"/>
      <c r="T72" s="354"/>
      <c r="U72" s="354"/>
      <c r="V72" s="354"/>
      <c r="W72" s="354"/>
      <c r="X72" s="355"/>
      <c r="Y72" s="747" t="s">
        <v>15</v>
      </c>
      <c r="Z72" s="748"/>
      <c r="AA72" s="749"/>
      <c r="AB72" s="741" t="s">
        <v>16</v>
      </c>
      <c r="AC72" s="742"/>
      <c r="AD72" s="743"/>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5" customHeight="1" x14ac:dyDescent="0.2">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6" t="s">
        <v>328</v>
      </c>
      <c r="AR73" s="816"/>
      <c r="AS73" s="816"/>
      <c r="AT73" s="816"/>
      <c r="AU73" s="816"/>
      <c r="AV73" s="816"/>
      <c r="AW73" s="816"/>
      <c r="AX73" s="817"/>
    </row>
    <row r="74" spans="1:60" ht="22.5" customHeight="1" x14ac:dyDescent="0.2">
      <c r="A74" s="285"/>
      <c r="B74" s="286"/>
      <c r="C74" s="286"/>
      <c r="D74" s="286"/>
      <c r="E74" s="286"/>
      <c r="F74" s="287"/>
      <c r="G74" s="97" t="s">
        <v>458</v>
      </c>
      <c r="H74" s="97"/>
      <c r="I74" s="97"/>
      <c r="J74" s="97"/>
      <c r="K74" s="97"/>
      <c r="L74" s="97"/>
      <c r="M74" s="97"/>
      <c r="N74" s="97"/>
      <c r="O74" s="97"/>
      <c r="P74" s="97"/>
      <c r="Q74" s="97"/>
      <c r="R74" s="97"/>
      <c r="S74" s="97"/>
      <c r="T74" s="97"/>
      <c r="U74" s="97"/>
      <c r="V74" s="97"/>
      <c r="W74" s="97"/>
      <c r="X74" s="117"/>
      <c r="Y74" s="279" t="s">
        <v>62</v>
      </c>
      <c r="Z74" s="280"/>
      <c r="AA74" s="281"/>
      <c r="AB74" s="311" t="s">
        <v>462</v>
      </c>
      <c r="AC74" s="311"/>
      <c r="AD74" s="311"/>
      <c r="AE74" s="236">
        <v>9</v>
      </c>
      <c r="AF74" s="236"/>
      <c r="AG74" s="236"/>
      <c r="AH74" s="236"/>
      <c r="AI74" s="236">
        <v>8</v>
      </c>
      <c r="AJ74" s="236"/>
      <c r="AK74" s="236"/>
      <c r="AL74" s="236"/>
      <c r="AM74" s="236">
        <v>11</v>
      </c>
      <c r="AN74" s="236"/>
      <c r="AO74" s="236"/>
      <c r="AP74" s="236"/>
      <c r="AQ74" s="236" t="s">
        <v>496</v>
      </c>
      <c r="AR74" s="236"/>
      <c r="AS74" s="236"/>
      <c r="AT74" s="236"/>
      <c r="AU74" s="236"/>
      <c r="AV74" s="236"/>
      <c r="AW74" s="236"/>
      <c r="AX74" s="253"/>
      <c r="AY74" s="10"/>
      <c r="AZ74" s="10"/>
      <c r="BA74" s="10"/>
      <c r="BB74" s="10"/>
      <c r="BC74" s="10"/>
    </row>
    <row r="75" spans="1:60" ht="22.5" customHeight="1" x14ac:dyDescent="0.2">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462</v>
      </c>
      <c r="AC75" s="311"/>
      <c r="AD75" s="311"/>
      <c r="AE75" s="236">
        <v>8</v>
      </c>
      <c r="AF75" s="236"/>
      <c r="AG75" s="236"/>
      <c r="AH75" s="236"/>
      <c r="AI75" s="236">
        <v>9</v>
      </c>
      <c r="AJ75" s="236"/>
      <c r="AK75" s="236"/>
      <c r="AL75" s="236"/>
      <c r="AM75" s="236">
        <v>10</v>
      </c>
      <c r="AN75" s="236"/>
      <c r="AO75" s="236"/>
      <c r="AP75" s="236"/>
      <c r="AQ75" s="236">
        <v>10</v>
      </c>
      <c r="AR75" s="236"/>
      <c r="AS75" s="236"/>
      <c r="AT75" s="236"/>
      <c r="AU75" s="236"/>
      <c r="AV75" s="236"/>
      <c r="AW75" s="236"/>
      <c r="AX75" s="253"/>
      <c r="AY75" s="10"/>
      <c r="AZ75" s="10"/>
      <c r="BA75" s="10"/>
      <c r="BB75" s="10"/>
      <c r="BC75" s="10"/>
      <c r="BD75" s="10"/>
      <c r="BE75" s="10"/>
      <c r="BF75" s="10"/>
      <c r="BG75" s="10"/>
      <c r="BH75" s="10"/>
    </row>
    <row r="76" spans="1:60" ht="33" customHeight="1" x14ac:dyDescent="0.2">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customHeight="1" x14ac:dyDescent="0.2">
      <c r="A77" s="285"/>
      <c r="B77" s="286"/>
      <c r="C77" s="286"/>
      <c r="D77" s="286"/>
      <c r="E77" s="286"/>
      <c r="F77" s="287"/>
      <c r="G77" s="97" t="s">
        <v>459</v>
      </c>
      <c r="H77" s="97"/>
      <c r="I77" s="97"/>
      <c r="J77" s="97"/>
      <c r="K77" s="97"/>
      <c r="L77" s="97"/>
      <c r="M77" s="97"/>
      <c r="N77" s="97"/>
      <c r="O77" s="97"/>
      <c r="P77" s="97"/>
      <c r="Q77" s="97"/>
      <c r="R77" s="97"/>
      <c r="S77" s="97"/>
      <c r="T77" s="97"/>
      <c r="U77" s="97"/>
      <c r="V77" s="97"/>
      <c r="W77" s="97"/>
      <c r="X77" s="117"/>
      <c r="Y77" s="519" t="s">
        <v>62</v>
      </c>
      <c r="Z77" s="520"/>
      <c r="AA77" s="521"/>
      <c r="AB77" s="728" t="s">
        <v>462</v>
      </c>
      <c r="AC77" s="729"/>
      <c r="AD77" s="730"/>
      <c r="AE77" s="236">
        <v>15</v>
      </c>
      <c r="AF77" s="236"/>
      <c r="AG77" s="236"/>
      <c r="AH77" s="236"/>
      <c r="AI77" s="236">
        <v>21</v>
      </c>
      <c r="AJ77" s="236"/>
      <c r="AK77" s="236"/>
      <c r="AL77" s="236"/>
      <c r="AM77" s="236">
        <v>15</v>
      </c>
      <c r="AN77" s="236"/>
      <c r="AO77" s="236"/>
      <c r="AP77" s="236"/>
      <c r="AQ77" s="236" t="s">
        <v>496</v>
      </c>
      <c r="AR77" s="236"/>
      <c r="AS77" s="236"/>
      <c r="AT77" s="236"/>
      <c r="AU77" s="236"/>
      <c r="AV77" s="236"/>
      <c r="AW77" s="236"/>
      <c r="AX77" s="253"/>
      <c r="AY77" s="10"/>
      <c r="AZ77" s="10"/>
      <c r="BA77" s="10"/>
      <c r="BB77" s="10"/>
      <c r="BC77" s="10"/>
    </row>
    <row r="78" spans="1:60" ht="22.5" customHeight="1" x14ac:dyDescent="0.2">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1"/>
      <c r="AA78" s="732"/>
      <c r="AB78" s="733" t="s">
        <v>462</v>
      </c>
      <c r="AC78" s="734"/>
      <c r="AD78" s="735"/>
      <c r="AE78" s="236">
        <v>18</v>
      </c>
      <c r="AF78" s="236"/>
      <c r="AG78" s="236"/>
      <c r="AH78" s="236"/>
      <c r="AI78" s="236">
        <v>15</v>
      </c>
      <c r="AJ78" s="236"/>
      <c r="AK78" s="236"/>
      <c r="AL78" s="236"/>
      <c r="AM78" s="236">
        <v>16</v>
      </c>
      <c r="AN78" s="236"/>
      <c r="AO78" s="236"/>
      <c r="AP78" s="236"/>
      <c r="AQ78" s="236">
        <v>15</v>
      </c>
      <c r="AR78" s="236"/>
      <c r="AS78" s="236"/>
      <c r="AT78" s="236"/>
      <c r="AU78" s="236"/>
      <c r="AV78" s="236"/>
      <c r="AW78" s="236"/>
      <c r="AX78" s="253"/>
      <c r="AY78" s="10"/>
      <c r="AZ78" s="10"/>
      <c r="BA78" s="10"/>
      <c r="BB78" s="10"/>
      <c r="BC78" s="10"/>
      <c r="BD78" s="10"/>
      <c r="BE78" s="10"/>
      <c r="BF78" s="10"/>
      <c r="BG78" s="10"/>
      <c r="BH78" s="10"/>
    </row>
    <row r="79" spans="1:60" ht="31.75" customHeight="1" x14ac:dyDescent="0.2">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customHeight="1" x14ac:dyDescent="0.2">
      <c r="A80" s="285"/>
      <c r="B80" s="286"/>
      <c r="C80" s="286"/>
      <c r="D80" s="286"/>
      <c r="E80" s="286"/>
      <c r="F80" s="287"/>
      <c r="G80" s="97" t="s">
        <v>460</v>
      </c>
      <c r="H80" s="97"/>
      <c r="I80" s="97"/>
      <c r="J80" s="97"/>
      <c r="K80" s="97"/>
      <c r="L80" s="97"/>
      <c r="M80" s="97"/>
      <c r="N80" s="97"/>
      <c r="O80" s="97"/>
      <c r="P80" s="97"/>
      <c r="Q80" s="97"/>
      <c r="R80" s="97"/>
      <c r="S80" s="97"/>
      <c r="T80" s="97"/>
      <c r="U80" s="97"/>
      <c r="V80" s="97"/>
      <c r="W80" s="97"/>
      <c r="X80" s="117"/>
      <c r="Y80" s="519" t="s">
        <v>62</v>
      </c>
      <c r="Z80" s="520"/>
      <c r="AA80" s="521"/>
      <c r="AB80" s="728" t="s">
        <v>462</v>
      </c>
      <c r="AC80" s="729"/>
      <c r="AD80" s="730"/>
      <c r="AE80" s="236">
        <v>9</v>
      </c>
      <c r="AF80" s="236"/>
      <c r="AG80" s="236"/>
      <c r="AH80" s="236"/>
      <c r="AI80" s="236">
        <v>10</v>
      </c>
      <c r="AJ80" s="236"/>
      <c r="AK80" s="236"/>
      <c r="AL80" s="236"/>
      <c r="AM80" s="236">
        <v>8</v>
      </c>
      <c r="AN80" s="236"/>
      <c r="AO80" s="236"/>
      <c r="AP80" s="236"/>
      <c r="AQ80" s="236" t="s">
        <v>496</v>
      </c>
      <c r="AR80" s="236"/>
      <c r="AS80" s="236"/>
      <c r="AT80" s="236"/>
      <c r="AU80" s="236"/>
      <c r="AV80" s="236"/>
      <c r="AW80" s="236"/>
      <c r="AX80" s="253"/>
      <c r="AY80" s="10"/>
      <c r="AZ80" s="10"/>
      <c r="BA80" s="10"/>
      <c r="BB80" s="10"/>
      <c r="BC80" s="10"/>
    </row>
    <row r="81" spans="1:60" ht="22.5" customHeight="1" x14ac:dyDescent="0.2">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1"/>
      <c r="AA81" s="732"/>
      <c r="AB81" s="733" t="s">
        <v>462</v>
      </c>
      <c r="AC81" s="734"/>
      <c r="AD81" s="735"/>
      <c r="AE81" s="236">
        <v>8</v>
      </c>
      <c r="AF81" s="236"/>
      <c r="AG81" s="236"/>
      <c r="AH81" s="236"/>
      <c r="AI81" s="236">
        <v>9</v>
      </c>
      <c r="AJ81" s="236"/>
      <c r="AK81" s="236"/>
      <c r="AL81" s="236"/>
      <c r="AM81" s="236">
        <v>9</v>
      </c>
      <c r="AN81" s="236"/>
      <c r="AO81" s="236"/>
      <c r="AP81" s="236"/>
      <c r="AQ81" s="236">
        <v>9</v>
      </c>
      <c r="AR81" s="236"/>
      <c r="AS81" s="236"/>
      <c r="AT81" s="236"/>
      <c r="AU81" s="236"/>
      <c r="AV81" s="236"/>
      <c r="AW81" s="236"/>
      <c r="AX81" s="253"/>
      <c r="AY81" s="10"/>
      <c r="AZ81" s="10"/>
      <c r="BA81" s="10"/>
      <c r="BB81" s="10"/>
      <c r="BC81" s="10"/>
      <c r="BD81" s="10"/>
      <c r="BE81" s="10"/>
      <c r="BF81" s="10"/>
      <c r="BG81" s="10"/>
      <c r="BH81" s="10"/>
    </row>
    <row r="82" spans="1:60" ht="31.75" customHeight="1" x14ac:dyDescent="0.2">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customHeight="1" x14ac:dyDescent="0.2">
      <c r="A83" s="285"/>
      <c r="B83" s="286"/>
      <c r="C83" s="286"/>
      <c r="D83" s="286"/>
      <c r="E83" s="286"/>
      <c r="F83" s="287"/>
      <c r="G83" s="97" t="s">
        <v>461</v>
      </c>
      <c r="H83" s="97"/>
      <c r="I83" s="97"/>
      <c r="J83" s="97"/>
      <c r="K83" s="97"/>
      <c r="L83" s="97"/>
      <c r="M83" s="97"/>
      <c r="N83" s="97"/>
      <c r="O83" s="97"/>
      <c r="P83" s="97"/>
      <c r="Q83" s="97"/>
      <c r="R83" s="97"/>
      <c r="S83" s="97"/>
      <c r="T83" s="97"/>
      <c r="U83" s="97"/>
      <c r="V83" s="97"/>
      <c r="W83" s="97"/>
      <c r="X83" s="117"/>
      <c r="Y83" s="519" t="s">
        <v>62</v>
      </c>
      <c r="Z83" s="520"/>
      <c r="AA83" s="521"/>
      <c r="AB83" s="728" t="s">
        <v>463</v>
      </c>
      <c r="AC83" s="729"/>
      <c r="AD83" s="730"/>
      <c r="AE83" s="236">
        <v>9</v>
      </c>
      <c r="AF83" s="236"/>
      <c r="AG83" s="236"/>
      <c r="AH83" s="236"/>
      <c r="AI83" s="236">
        <v>5</v>
      </c>
      <c r="AJ83" s="236"/>
      <c r="AK83" s="236"/>
      <c r="AL83" s="236"/>
      <c r="AM83" s="236">
        <v>7</v>
      </c>
      <c r="AN83" s="236"/>
      <c r="AO83" s="236"/>
      <c r="AP83" s="236"/>
      <c r="AQ83" s="236" t="s">
        <v>496</v>
      </c>
      <c r="AR83" s="236"/>
      <c r="AS83" s="236"/>
      <c r="AT83" s="236"/>
      <c r="AU83" s="236"/>
      <c r="AV83" s="236"/>
      <c r="AW83" s="236"/>
      <c r="AX83" s="253"/>
      <c r="AY83" s="10"/>
      <c r="AZ83" s="10"/>
      <c r="BA83" s="10"/>
      <c r="BB83" s="10"/>
      <c r="BC83" s="10"/>
    </row>
    <row r="84" spans="1:60" ht="22.5" customHeight="1" x14ac:dyDescent="0.2">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1"/>
      <c r="AA84" s="732"/>
      <c r="AB84" s="733" t="s">
        <v>463</v>
      </c>
      <c r="AC84" s="734"/>
      <c r="AD84" s="735"/>
      <c r="AE84" s="236">
        <v>7</v>
      </c>
      <c r="AF84" s="236"/>
      <c r="AG84" s="236"/>
      <c r="AH84" s="236"/>
      <c r="AI84" s="236">
        <v>9</v>
      </c>
      <c r="AJ84" s="236"/>
      <c r="AK84" s="236"/>
      <c r="AL84" s="236"/>
      <c r="AM84" s="236">
        <v>8</v>
      </c>
      <c r="AN84" s="236"/>
      <c r="AO84" s="236"/>
      <c r="AP84" s="236"/>
      <c r="AQ84" s="236">
        <v>8</v>
      </c>
      <c r="AR84" s="236"/>
      <c r="AS84" s="236"/>
      <c r="AT84" s="236"/>
      <c r="AU84" s="236"/>
      <c r="AV84" s="236"/>
      <c r="AW84" s="236"/>
      <c r="AX84" s="253"/>
      <c r="AY84" s="10"/>
      <c r="AZ84" s="10"/>
      <c r="BA84" s="10"/>
      <c r="BB84" s="10"/>
      <c r="BC84" s="10"/>
      <c r="BD84" s="10"/>
      <c r="BE84" s="10"/>
      <c r="BF84" s="10"/>
      <c r="BG84" s="10"/>
      <c r="BH84" s="10"/>
    </row>
    <row r="85" spans="1:60" ht="31.75" hidden="1" customHeight="1" x14ac:dyDescent="0.2">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2">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19" t="s">
        <v>62</v>
      </c>
      <c r="Z86" s="520"/>
      <c r="AA86" s="521"/>
      <c r="AB86" s="728"/>
      <c r="AC86" s="729"/>
      <c r="AD86" s="73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2">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1"/>
      <c r="AA87" s="732"/>
      <c r="AB87" s="733"/>
      <c r="AC87" s="734"/>
      <c r="AD87" s="73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2">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19"/>
      <c r="Z88" s="620"/>
      <c r="AA88" s="621"/>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4.75" customHeight="1" x14ac:dyDescent="0.2">
      <c r="A89" s="302"/>
      <c r="B89" s="303"/>
      <c r="C89" s="303"/>
      <c r="D89" s="303"/>
      <c r="E89" s="303"/>
      <c r="F89" s="304"/>
      <c r="G89" s="370" t="s">
        <v>464</v>
      </c>
      <c r="H89" s="370"/>
      <c r="I89" s="370"/>
      <c r="J89" s="370"/>
      <c r="K89" s="370"/>
      <c r="L89" s="370"/>
      <c r="M89" s="370"/>
      <c r="N89" s="370"/>
      <c r="O89" s="370"/>
      <c r="P89" s="370"/>
      <c r="Q89" s="370"/>
      <c r="R89" s="370"/>
      <c r="S89" s="370"/>
      <c r="T89" s="370"/>
      <c r="U89" s="370"/>
      <c r="V89" s="370"/>
      <c r="W89" s="370"/>
      <c r="X89" s="370"/>
      <c r="Y89" s="245" t="s">
        <v>17</v>
      </c>
      <c r="Z89" s="246"/>
      <c r="AA89" s="247"/>
      <c r="AB89" s="638" t="s">
        <v>466</v>
      </c>
      <c r="AC89" s="313"/>
      <c r="AD89" s="314"/>
      <c r="AE89" s="236">
        <v>0.3</v>
      </c>
      <c r="AF89" s="236"/>
      <c r="AG89" s="236"/>
      <c r="AH89" s="236"/>
      <c r="AI89" s="236">
        <v>0.3</v>
      </c>
      <c r="AJ89" s="236"/>
      <c r="AK89" s="236"/>
      <c r="AL89" s="236"/>
      <c r="AM89" s="236">
        <v>0.4</v>
      </c>
      <c r="AN89" s="236"/>
      <c r="AO89" s="236"/>
      <c r="AP89" s="236"/>
      <c r="AQ89" s="377" t="s">
        <v>503</v>
      </c>
      <c r="AR89" s="348"/>
      <c r="AS89" s="348"/>
      <c r="AT89" s="348"/>
      <c r="AU89" s="348"/>
      <c r="AV89" s="348"/>
      <c r="AW89" s="348"/>
      <c r="AX89" s="349"/>
    </row>
    <row r="90" spans="1:60" ht="24.75" customHeight="1" x14ac:dyDescent="0.2">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78" t="s">
        <v>465</v>
      </c>
      <c r="AC90" s="679"/>
      <c r="AD90" s="680"/>
      <c r="AE90" s="366" t="s">
        <v>467</v>
      </c>
      <c r="AF90" s="366"/>
      <c r="AG90" s="366"/>
      <c r="AH90" s="366"/>
      <c r="AI90" s="366" t="s">
        <v>468</v>
      </c>
      <c r="AJ90" s="366"/>
      <c r="AK90" s="366"/>
      <c r="AL90" s="366"/>
      <c r="AM90" s="366" t="s">
        <v>502</v>
      </c>
      <c r="AN90" s="366"/>
      <c r="AO90" s="366"/>
      <c r="AP90" s="366"/>
      <c r="AQ90" s="366" t="s">
        <v>503</v>
      </c>
      <c r="AR90" s="366"/>
      <c r="AS90" s="366"/>
      <c r="AT90" s="366"/>
      <c r="AU90" s="366"/>
      <c r="AV90" s="366"/>
      <c r="AW90" s="366"/>
      <c r="AX90" s="367"/>
    </row>
    <row r="91" spans="1:60" ht="32.25" hidden="1" customHeight="1" x14ac:dyDescent="0.2">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19"/>
      <c r="Z91" s="620"/>
      <c r="AA91" s="621"/>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2">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5" hidden="1" customHeight="1" x14ac:dyDescent="0.2">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78" t="s">
        <v>56</v>
      </c>
      <c r="AC93" s="679"/>
      <c r="AD93" s="680"/>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2">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19"/>
      <c r="Z94" s="620"/>
      <c r="AA94" s="621"/>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2">
      <c r="A95" s="302"/>
      <c r="B95" s="303"/>
      <c r="C95" s="303"/>
      <c r="D95" s="303"/>
      <c r="E95" s="303"/>
      <c r="F95" s="304"/>
      <c r="G95" s="370" t="s">
        <v>430</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5" hidden="1" customHeight="1" x14ac:dyDescent="0.2">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78" t="s">
        <v>56</v>
      </c>
      <c r="AC96" s="679"/>
      <c r="AD96" s="680"/>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2">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19"/>
      <c r="Z97" s="620"/>
      <c r="AA97" s="621"/>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2">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9"/>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5" hidden="1" customHeight="1" x14ac:dyDescent="0.2">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0"/>
      <c r="Y99" s="361" t="s">
        <v>55</v>
      </c>
      <c r="Z99" s="309"/>
      <c r="AA99" s="310"/>
      <c r="AB99" s="678" t="s">
        <v>56</v>
      </c>
      <c r="AC99" s="679"/>
      <c r="AD99" s="680"/>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2">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0"/>
      <c r="Z100" s="821"/>
      <c r="AA100" s="822"/>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2">
      <c r="A101" s="302"/>
      <c r="B101" s="303"/>
      <c r="C101" s="303"/>
      <c r="D101" s="303"/>
      <c r="E101" s="303"/>
      <c r="F101" s="304"/>
      <c r="G101" s="370" t="s">
        <v>437</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5" hidden="1" customHeight="1" x14ac:dyDescent="0.2">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78" t="s">
        <v>321</v>
      </c>
      <c r="AC102" s="679"/>
      <c r="AD102" s="680"/>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5" customHeight="1" x14ac:dyDescent="0.2">
      <c r="A103" s="765" t="s">
        <v>393</v>
      </c>
      <c r="B103" s="766"/>
      <c r="C103" s="780" t="s">
        <v>370</v>
      </c>
      <c r="D103" s="781"/>
      <c r="E103" s="781"/>
      <c r="F103" s="781"/>
      <c r="G103" s="781"/>
      <c r="H103" s="781"/>
      <c r="I103" s="781"/>
      <c r="J103" s="781"/>
      <c r="K103" s="782"/>
      <c r="L103" s="690" t="s">
        <v>387</v>
      </c>
      <c r="M103" s="690"/>
      <c r="N103" s="690"/>
      <c r="O103" s="690"/>
      <c r="P103" s="690"/>
      <c r="Q103" s="690"/>
      <c r="R103" s="422" t="s">
        <v>335</v>
      </c>
      <c r="S103" s="422"/>
      <c r="T103" s="422"/>
      <c r="U103" s="422"/>
      <c r="V103" s="422"/>
      <c r="W103" s="422"/>
      <c r="X103" s="818"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9"/>
    </row>
    <row r="104" spans="1:50" ht="30" customHeight="1" x14ac:dyDescent="0.2">
      <c r="A104" s="767"/>
      <c r="B104" s="768"/>
      <c r="C104" s="831" t="s">
        <v>469</v>
      </c>
      <c r="D104" s="832"/>
      <c r="E104" s="832"/>
      <c r="F104" s="832"/>
      <c r="G104" s="832"/>
      <c r="H104" s="832"/>
      <c r="I104" s="832"/>
      <c r="J104" s="832"/>
      <c r="K104" s="833"/>
      <c r="L104" s="242">
        <v>110</v>
      </c>
      <c r="M104" s="243"/>
      <c r="N104" s="243"/>
      <c r="O104" s="243"/>
      <c r="P104" s="243"/>
      <c r="Q104" s="244"/>
      <c r="R104" s="242"/>
      <c r="S104" s="243"/>
      <c r="T104" s="243"/>
      <c r="U104" s="243"/>
      <c r="V104" s="243"/>
      <c r="W104" s="244"/>
      <c r="X104" s="423"/>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5" customHeight="1" x14ac:dyDescent="0.2">
      <c r="A105" s="767"/>
      <c r="B105" s="768"/>
      <c r="C105" s="332" t="s">
        <v>470</v>
      </c>
      <c r="D105" s="333"/>
      <c r="E105" s="333"/>
      <c r="F105" s="333"/>
      <c r="G105" s="333"/>
      <c r="H105" s="333"/>
      <c r="I105" s="333"/>
      <c r="J105" s="333"/>
      <c r="K105" s="334"/>
      <c r="L105" s="242">
        <v>14</v>
      </c>
      <c r="M105" s="243"/>
      <c r="N105" s="243"/>
      <c r="O105" s="243"/>
      <c r="P105" s="243"/>
      <c r="Q105" s="244"/>
      <c r="R105" s="242"/>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5" customHeight="1" x14ac:dyDescent="0.2">
      <c r="A106" s="767"/>
      <c r="B106" s="768"/>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5" customHeight="1" x14ac:dyDescent="0.2">
      <c r="A107" s="767"/>
      <c r="B107" s="768"/>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5" customHeight="1" x14ac:dyDescent="0.2">
      <c r="A108" s="767"/>
      <c r="B108" s="768"/>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5" customHeight="1" x14ac:dyDescent="0.2">
      <c r="A109" s="767"/>
      <c r="B109" s="768"/>
      <c r="C109" s="771"/>
      <c r="D109" s="772"/>
      <c r="E109" s="772"/>
      <c r="F109" s="772"/>
      <c r="G109" s="772"/>
      <c r="H109" s="772"/>
      <c r="I109" s="772"/>
      <c r="J109" s="772"/>
      <c r="K109" s="773"/>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5">
      <c r="A110" s="769"/>
      <c r="B110" s="770"/>
      <c r="C110" s="826" t="s">
        <v>22</v>
      </c>
      <c r="D110" s="827"/>
      <c r="E110" s="827"/>
      <c r="F110" s="827"/>
      <c r="G110" s="827"/>
      <c r="H110" s="827"/>
      <c r="I110" s="827"/>
      <c r="J110" s="827"/>
      <c r="K110" s="828"/>
      <c r="L110" s="329">
        <f>SUM(L104:Q109)</f>
        <v>124</v>
      </c>
      <c r="M110" s="330"/>
      <c r="N110" s="330"/>
      <c r="O110" s="330"/>
      <c r="P110" s="330"/>
      <c r="Q110" s="331"/>
      <c r="R110" s="329">
        <f>SUM(R104:W109)</f>
        <v>0</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2">
      <c r="A111" s="844" t="s">
        <v>344</v>
      </c>
      <c r="B111" s="845"/>
      <c r="C111" s="848" t="s">
        <v>341</v>
      </c>
      <c r="D111" s="845"/>
      <c r="E111" s="834" t="s">
        <v>382</v>
      </c>
      <c r="F111" s="835"/>
      <c r="G111" s="836" t="s">
        <v>489</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thickBot="1" x14ac:dyDescent="0.25">
      <c r="A112" s="846"/>
      <c r="B112" s="841"/>
      <c r="C112" s="150"/>
      <c r="D112" s="841"/>
      <c r="E112" s="172" t="s">
        <v>381</v>
      </c>
      <c r="F112" s="177"/>
      <c r="G112" s="121" t="s">
        <v>513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2">
      <c r="A113" s="846"/>
      <c r="B113" s="841"/>
      <c r="C113" s="150"/>
      <c r="D113" s="84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2">
      <c r="A114" s="846"/>
      <c r="B114" s="841"/>
      <c r="C114" s="150"/>
      <c r="D114" s="84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c r="AR114" s="261"/>
      <c r="AS114" s="138" t="s">
        <v>324</v>
      </c>
      <c r="AT114" s="139"/>
      <c r="AU114" s="137"/>
      <c r="AV114" s="137"/>
      <c r="AW114" s="138" t="s">
        <v>310</v>
      </c>
      <c r="AX114" s="189"/>
    </row>
    <row r="115" spans="1:50" ht="39.75" hidden="1" customHeight="1" x14ac:dyDescent="0.2">
      <c r="A115" s="846"/>
      <c r="B115" s="841"/>
      <c r="C115" s="150"/>
      <c r="D115" s="841"/>
      <c r="E115" s="150"/>
      <c r="F115" s="151"/>
      <c r="G115" s="116"/>
      <c r="H115" s="97"/>
      <c r="I115" s="97"/>
      <c r="J115" s="97"/>
      <c r="K115" s="97"/>
      <c r="L115" s="97"/>
      <c r="M115" s="97"/>
      <c r="N115" s="97"/>
      <c r="O115" s="97"/>
      <c r="P115" s="97"/>
      <c r="Q115" s="97"/>
      <c r="R115" s="97"/>
      <c r="S115" s="97"/>
      <c r="T115" s="97"/>
      <c r="U115" s="97"/>
      <c r="V115" s="97"/>
      <c r="W115" s="97"/>
      <c r="X115" s="117"/>
      <c r="Y115" s="190" t="s">
        <v>356</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48" hidden="1" customHeight="1" x14ac:dyDescent="0.2">
      <c r="A116" s="846"/>
      <c r="B116" s="841"/>
      <c r="C116" s="150"/>
      <c r="D116" s="84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18.75" hidden="1" customHeight="1" x14ac:dyDescent="0.2">
      <c r="A117" s="846"/>
      <c r="B117" s="841"/>
      <c r="C117" s="150"/>
      <c r="D117" s="84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2">
      <c r="A118" s="846"/>
      <c r="B118" s="841"/>
      <c r="C118" s="150"/>
      <c r="D118" s="84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6"/>
      <c r="B119" s="841"/>
      <c r="C119" s="150"/>
      <c r="D119" s="84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6"/>
      <c r="B120" s="841"/>
      <c r="C120" s="150"/>
      <c r="D120" s="84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46"/>
      <c r="B121" s="841"/>
      <c r="C121" s="150"/>
      <c r="D121" s="84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2">
      <c r="A122" s="846"/>
      <c r="B122" s="841"/>
      <c r="C122" s="150"/>
      <c r="D122" s="84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6"/>
      <c r="B123" s="841"/>
      <c r="C123" s="150"/>
      <c r="D123" s="84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6"/>
      <c r="B124" s="841"/>
      <c r="C124" s="150"/>
      <c r="D124" s="84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46"/>
      <c r="B125" s="841"/>
      <c r="C125" s="150"/>
      <c r="D125" s="84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2">
      <c r="A126" s="846"/>
      <c r="B126" s="841"/>
      <c r="C126" s="150"/>
      <c r="D126" s="84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6"/>
      <c r="B127" s="841"/>
      <c r="C127" s="150"/>
      <c r="D127" s="84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6"/>
      <c r="B128" s="841"/>
      <c r="C128" s="150"/>
      <c r="D128" s="84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46"/>
      <c r="B129" s="841"/>
      <c r="C129" s="150"/>
      <c r="D129" s="84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2">
      <c r="A130" s="846"/>
      <c r="B130" s="841"/>
      <c r="C130" s="150"/>
      <c r="D130" s="84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6"/>
      <c r="B131" s="841"/>
      <c r="C131" s="150"/>
      <c r="D131" s="84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6"/>
      <c r="B132" s="841"/>
      <c r="C132" s="150"/>
      <c r="D132" s="84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2">
      <c r="A133" s="846"/>
      <c r="B133" s="841"/>
      <c r="C133" s="150"/>
      <c r="D133" s="84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2">
      <c r="A134" s="846"/>
      <c r="B134" s="841"/>
      <c r="C134" s="150"/>
      <c r="D134" s="84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2">
      <c r="A135" s="846"/>
      <c r="B135" s="841"/>
      <c r="C135" s="150"/>
      <c r="D135" s="84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2">
      <c r="A136" s="846"/>
      <c r="B136" s="841"/>
      <c r="C136" s="150"/>
      <c r="D136" s="84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2">
      <c r="A137" s="846"/>
      <c r="B137" s="841"/>
      <c r="C137" s="150"/>
      <c r="D137" s="84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2">
      <c r="A138" s="846"/>
      <c r="B138" s="841"/>
      <c r="C138" s="150"/>
      <c r="D138" s="84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2">
      <c r="A139" s="846"/>
      <c r="B139" s="841"/>
      <c r="C139" s="150"/>
      <c r="D139" s="84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2">
      <c r="A140" s="846"/>
      <c r="B140" s="841"/>
      <c r="C140" s="150"/>
      <c r="D140" s="84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2">
      <c r="A141" s="846"/>
      <c r="B141" s="841"/>
      <c r="C141" s="150"/>
      <c r="D141" s="84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2">
      <c r="A142" s="846"/>
      <c r="B142" s="841"/>
      <c r="C142" s="150"/>
      <c r="D142" s="84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2">
      <c r="A143" s="846"/>
      <c r="B143" s="841"/>
      <c r="C143" s="150"/>
      <c r="D143" s="84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2">
      <c r="A144" s="846"/>
      <c r="B144" s="841"/>
      <c r="C144" s="150"/>
      <c r="D144" s="84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2">
      <c r="A145" s="846"/>
      <c r="B145" s="841"/>
      <c r="C145" s="150"/>
      <c r="D145" s="84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2">
      <c r="A146" s="846"/>
      <c r="B146" s="841"/>
      <c r="C146" s="150"/>
      <c r="D146" s="84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46"/>
      <c r="B147" s="841"/>
      <c r="C147" s="150"/>
      <c r="D147" s="84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46"/>
      <c r="B148" s="841"/>
      <c r="C148" s="150"/>
      <c r="D148" s="84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2">
      <c r="A149" s="846"/>
      <c r="B149" s="841"/>
      <c r="C149" s="150"/>
      <c r="D149" s="84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2">
      <c r="A150" s="846"/>
      <c r="B150" s="841"/>
      <c r="C150" s="150"/>
      <c r="D150" s="84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2">
      <c r="A151" s="846"/>
      <c r="B151" s="841"/>
      <c r="C151" s="150"/>
      <c r="D151" s="84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2">
      <c r="A152" s="846"/>
      <c r="B152" s="841"/>
      <c r="C152" s="150"/>
      <c r="D152" s="84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2">
      <c r="A153" s="846"/>
      <c r="B153" s="841"/>
      <c r="C153" s="150"/>
      <c r="D153" s="84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46"/>
      <c r="B154" s="841"/>
      <c r="C154" s="150"/>
      <c r="D154" s="84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46"/>
      <c r="B155" s="841"/>
      <c r="C155" s="150"/>
      <c r="D155" s="84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2">
      <c r="A156" s="846"/>
      <c r="B156" s="841"/>
      <c r="C156" s="150"/>
      <c r="D156" s="84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2">
      <c r="A157" s="846"/>
      <c r="B157" s="841"/>
      <c r="C157" s="150"/>
      <c r="D157" s="84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2">
      <c r="A158" s="846"/>
      <c r="B158" s="841"/>
      <c r="C158" s="150"/>
      <c r="D158" s="84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2">
      <c r="A159" s="846"/>
      <c r="B159" s="841"/>
      <c r="C159" s="150"/>
      <c r="D159" s="84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2">
      <c r="A160" s="846"/>
      <c r="B160" s="841"/>
      <c r="C160" s="150"/>
      <c r="D160" s="84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46"/>
      <c r="B161" s="841"/>
      <c r="C161" s="150"/>
      <c r="D161" s="84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46"/>
      <c r="B162" s="841"/>
      <c r="C162" s="150"/>
      <c r="D162" s="84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2">
      <c r="A163" s="846"/>
      <c r="B163" s="841"/>
      <c r="C163" s="150"/>
      <c r="D163" s="84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2">
      <c r="A164" s="846"/>
      <c r="B164" s="841"/>
      <c r="C164" s="150"/>
      <c r="D164" s="84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46"/>
      <c r="B165" s="841"/>
      <c r="C165" s="150"/>
      <c r="D165" s="84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2.5" hidden="1" customHeight="1" x14ac:dyDescent="0.2">
      <c r="A166" s="846"/>
      <c r="B166" s="841"/>
      <c r="C166" s="150"/>
      <c r="D166" s="84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2">
      <c r="A167" s="846"/>
      <c r="B167" s="841"/>
      <c r="C167" s="150"/>
      <c r="D167" s="84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2">
      <c r="A168" s="846"/>
      <c r="B168" s="841"/>
      <c r="C168" s="150"/>
      <c r="D168" s="84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2">
      <c r="A169" s="846"/>
      <c r="B169" s="841"/>
      <c r="C169" s="150"/>
      <c r="D169" s="841"/>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2">
      <c r="A170" s="846"/>
      <c r="B170" s="841"/>
      <c r="C170" s="150"/>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2">
      <c r="A171" s="846"/>
      <c r="B171" s="841"/>
      <c r="C171" s="150"/>
      <c r="D171" s="841"/>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46"/>
      <c r="B172" s="841"/>
      <c r="C172" s="150"/>
      <c r="D172" s="841"/>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46"/>
      <c r="B173" s="841"/>
      <c r="C173" s="150"/>
      <c r="D173" s="84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46"/>
      <c r="B174" s="841"/>
      <c r="C174" s="150"/>
      <c r="D174" s="84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6"/>
      <c r="B175" s="841"/>
      <c r="C175" s="150"/>
      <c r="D175" s="84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6"/>
      <c r="B176" s="841"/>
      <c r="C176" s="150"/>
      <c r="D176" s="84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6"/>
      <c r="B177" s="841"/>
      <c r="C177" s="150"/>
      <c r="D177" s="84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46"/>
      <c r="B178" s="841"/>
      <c r="C178" s="150"/>
      <c r="D178" s="84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6"/>
      <c r="B179" s="841"/>
      <c r="C179" s="150"/>
      <c r="D179" s="84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6"/>
      <c r="B180" s="841"/>
      <c r="C180" s="150"/>
      <c r="D180" s="84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6"/>
      <c r="B181" s="841"/>
      <c r="C181" s="150"/>
      <c r="D181" s="84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46"/>
      <c r="B182" s="841"/>
      <c r="C182" s="150"/>
      <c r="D182" s="84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6"/>
      <c r="B183" s="841"/>
      <c r="C183" s="150"/>
      <c r="D183" s="84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6"/>
      <c r="B184" s="841"/>
      <c r="C184" s="150"/>
      <c r="D184" s="84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6"/>
      <c r="B185" s="841"/>
      <c r="C185" s="150"/>
      <c r="D185" s="84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46"/>
      <c r="B186" s="841"/>
      <c r="C186" s="150"/>
      <c r="D186" s="84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6"/>
      <c r="B187" s="841"/>
      <c r="C187" s="150"/>
      <c r="D187" s="84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6"/>
      <c r="B188" s="841"/>
      <c r="C188" s="150"/>
      <c r="D188" s="84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6"/>
      <c r="B189" s="841"/>
      <c r="C189" s="150"/>
      <c r="D189" s="84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46"/>
      <c r="B190" s="841"/>
      <c r="C190" s="150"/>
      <c r="D190" s="84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6"/>
      <c r="B191" s="841"/>
      <c r="C191" s="150"/>
      <c r="D191" s="84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6"/>
      <c r="B192" s="841"/>
      <c r="C192" s="150"/>
      <c r="D192" s="84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6"/>
      <c r="B193" s="841"/>
      <c r="C193" s="150"/>
      <c r="D193" s="84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6"/>
      <c r="B194" s="841"/>
      <c r="C194" s="150"/>
      <c r="D194" s="84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6"/>
      <c r="B195" s="841"/>
      <c r="C195" s="150"/>
      <c r="D195" s="84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46"/>
      <c r="B196" s="841"/>
      <c r="C196" s="150"/>
      <c r="D196" s="84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46"/>
      <c r="B197" s="841"/>
      <c r="C197" s="150"/>
      <c r="D197" s="84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46"/>
      <c r="B198" s="841"/>
      <c r="C198" s="150"/>
      <c r="D198" s="84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46"/>
      <c r="B199" s="841"/>
      <c r="C199" s="150"/>
      <c r="D199" s="84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46"/>
      <c r="B200" s="841"/>
      <c r="C200" s="150"/>
      <c r="D200" s="84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46"/>
      <c r="B201" s="841"/>
      <c r="C201" s="150"/>
      <c r="D201" s="84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46"/>
      <c r="B202" s="841"/>
      <c r="C202" s="150"/>
      <c r="D202" s="84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46"/>
      <c r="B203" s="841"/>
      <c r="C203" s="150"/>
      <c r="D203" s="84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46"/>
      <c r="B204" s="841"/>
      <c r="C204" s="150"/>
      <c r="D204" s="84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46"/>
      <c r="B205" s="841"/>
      <c r="C205" s="150"/>
      <c r="D205" s="84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46"/>
      <c r="B206" s="841"/>
      <c r="C206" s="150"/>
      <c r="D206" s="84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46"/>
      <c r="B207" s="841"/>
      <c r="C207" s="150"/>
      <c r="D207" s="84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46"/>
      <c r="B208" s="841"/>
      <c r="C208" s="150"/>
      <c r="D208" s="84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46"/>
      <c r="B209" s="841"/>
      <c r="C209" s="150"/>
      <c r="D209" s="84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46"/>
      <c r="B210" s="841"/>
      <c r="C210" s="150"/>
      <c r="D210" s="84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46"/>
      <c r="B211" s="841"/>
      <c r="C211" s="150"/>
      <c r="D211" s="84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46"/>
      <c r="B212" s="841"/>
      <c r="C212" s="150"/>
      <c r="D212" s="84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46"/>
      <c r="B213" s="841"/>
      <c r="C213" s="150"/>
      <c r="D213" s="84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46"/>
      <c r="B214" s="841"/>
      <c r="C214" s="150"/>
      <c r="D214" s="84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46"/>
      <c r="B215" s="841"/>
      <c r="C215" s="150"/>
      <c r="D215" s="84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46"/>
      <c r="B216" s="841"/>
      <c r="C216" s="150"/>
      <c r="D216" s="84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46"/>
      <c r="B217" s="841"/>
      <c r="C217" s="150"/>
      <c r="D217" s="84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46"/>
      <c r="B218" s="841"/>
      <c r="C218" s="150"/>
      <c r="D218" s="84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46"/>
      <c r="B219" s="841"/>
      <c r="C219" s="150"/>
      <c r="D219" s="84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46"/>
      <c r="B220" s="841"/>
      <c r="C220" s="150"/>
      <c r="D220" s="84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46"/>
      <c r="B221" s="841"/>
      <c r="C221" s="150"/>
      <c r="D221" s="84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46"/>
      <c r="B222" s="841"/>
      <c r="C222" s="150"/>
      <c r="D222" s="84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46"/>
      <c r="B223" s="841"/>
      <c r="C223" s="150"/>
      <c r="D223" s="84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46"/>
      <c r="B224" s="841"/>
      <c r="C224" s="150"/>
      <c r="D224" s="84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46"/>
      <c r="B225" s="841"/>
      <c r="C225" s="150"/>
      <c r="D225" s="84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46"/>
      <c r="B226" s="841"/>
      <c r="C226" s="150"/>
      <c r="D226" s="84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46"/>
      <c r="B227" s="841"/>
      <c r="C227" s="150"/>
      <c r="D227" s="84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46"/>
      <c r="B228" s="841"/>
      <c r="C228" s="150"/>
      <c r="D228" s="84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46"/>
      <c r="B229" s="841"/>
      <c r="C229" s="150"/>
      <c r="D229" s="84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46"/>
      <c r="B230" s="841"/>
      <c r="C230" s="150"/>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46"/>
      <c r="B231" s="841"/>
      <c r="C231" s="150"/>
      <c r="D231" s="84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thickBot="1" x14ac:dyDescent="0.25">
      <c r="A232" s="846"/>
      <c r="B232" s="841"/>
      <c r="C232" s="150"/>
      <c r="D232" s="84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6"/>
      <c r="B233" s="841"/>
      <c r="C233" s="150"/>
      <c r="D233" s="84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46"/>
      <c r="B234" s="841"/>
      <c r="C234" s="150"/>
      <c r="D234" s="84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46"/>
      <c r="B235" s="841"/>
      <c r="C235" s="150"/>
      <c r="D235" s="84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6"/>
      <c r="B236" s="841"/>
      <c r="C236" s="150"/>
      <c r="D236" s="84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6"/>
      <c r="B237" s="841"/>
      <c r="C237" s="150"/>
      <c r="D237" s="84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46"/>
      <c r="B238" s="841"/>
      <c r="C238" s="150"/>
      <c r="D238" s="84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46"/>
      <c r="B239" s="841"/>
      <c r="C239" s="150"/>
      <c r="D239" s="84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6"/>
      <c r="B240" s="841"/>
      <c r="C240" s="150"/>
      <c r="D240" s="84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6"/>
      <c r="B241" s="841"/>
      <c r="C241" s="150"/>
      <c r="D241" s="84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46"/>
      <c r="B242" s="841"/>
      <c r="C242" s="150"/>
      <c r="D242" s="84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46"/>
      <c r="B243" s="841"/>
      <c r="C243" s="150"/>
      <c r="D243" s="84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6"/>
      <c r="B244" s="841"/>
      <c r="C244" s="150"/>
      <c r="D244" s="84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6"/>
      <c r="B245" s="841"/>
      <c r="C245" s="150"/>
      <c r="D245" s="84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46"/>
      <c r="B246" s="841"/>
      <c r="C246" s="150"/>
      <c r="D246" s="84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46"/>
      <c r="B247" s="841"/>
      <c r="C247" s="150"/>
      <c r="D247" s="84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6"/>
      <c r="B248" s="841"/>
      <c r="C248" s="150"/>
      <c r="D248" s="84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6"/>
      <c r="B249" s="841"/>
      <c r="C249" s="150"/>
      <c r="D249" s="84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46"/>
      <c r="B250" s="841"/>
      <c r="C250" s="150"/>
      <c r="D250" s="84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46"/>
      <c r="B251" s="841"/>
      <c r="C251" s="150"/>
      <c r="D251" s="84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6"/>
      <c r="B252" s="841"/>
      <c r="C252" s="150"/>
      <c r="D252" s="84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6"/>
      <c r="B253" s="841"/>
      <c r="C253" s="150"/>
      <c r="D253" s="84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46"/>
      <c r="B254" s="841"/>
      <c r="C254" s="150"/>
      <c r="D254" s="84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46"/>
      <c r="B255" s="841"/>
      <c r="C255" s="150"/>
      <c r="D255" s="84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46"/>
      <c r="B256" s="841"/>
      <c r="C256" s="150"/>
      <c r="D256" s="84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46"/>
      <c r="B257" s="841"/>
      <c r="C257" s="150"/>
      <c r="D257" s="84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46"/>
      <c r="B258" s="841"/>
      <c r="C258" s="150"/>
      <c r="D258" s="84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46"/>
      <c r="B259" s="841"/>
      <c r="C259" s="150"/>
      <c r="D259" s="84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46"/>
      <c r="B260" s="841"/>
      <c r="C260" s="150"/>
      <c r="D260" s="84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46"/>
      <c r="B261" s="841"/>
      <c r="C261" s="150"/>
      <c r="D261" s="84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46"/>
      <c r="B262" s="841"/>
      <c r="C262" s="150"/>
      <c r="D262" s="84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46"/>
      <c r="B263" s="841"/>
      <c r="C263" s="150"/>
      <c r="D263" s="84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46"/>
      <c r="B264" s="841"/>
      <c r="C264" s="150"/>
      <c r="D264" s="84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46"/>
      <c r="B265" s="841"/>
      <c r="C265" s="150"/>
      <c r="D265" s="84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46"/>
      <c r="B266" s="841"/>
      <c r="C266" s="150"/>
      <c r="D266" s="84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46"/>
      <c r="B267" s="841"/>
      <c r="C267" s="150"/>
      <c r="D267" s="84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46"/>
      <c r="B268" s="841"/>
      <c r="C268" s="150"/>
      <c r="D268" s="84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46"/>
      <c r="B269" s="841"/>
      <c r="C269" s="150"/>
      <c r="D269" s="84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46"/>
      <c r="B270" s="841"/>
      <c r="C270" s="150"/>
      <c r="D270" s="84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46"/>
      <c r="B271" s="841"/>
      <c r="C271" s="150"/>
      <c r="D271" s="84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46"/>
      <c r="B272" s="841"/>
      <c r="C272" s="150"/>
      <c r="D272" s="84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46"/>
      <c r="B273" s="841"/>
      <c r="C273" s="150"/>
      <c r="D273" s="84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46"/>
      <c r="B274" s="841"/>
      <c r="C274" s="150"/>
      <c r="D274" s="84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46"/>
      <c r="B275" s="841"/>
      <c r="C275" s="150"/>
      <c r="D275" s="84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46"/>
      <c r="B276" s="841"/>
      <c r="C276" s="150"/>
      <c r="D276" s="84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46"/>
      <c r="B277" s="841"/>
      <c r="C277" s="150"/>
      <c r="D277" s="84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46"/>
      <c r="B278" s="841"/>
      <c r="C278" s="150"/>
      <c r="D278" s="84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46"/>
      <c r="B279" s="841"/>
      <c r="C279" s="150"/>
      <c r="D279" s="84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46"/>
      <c r="B280" s="841"/>
      <c r="C280" s="150"/>
      <c r="D280" s="84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46"/>
      <c r="B281" s="841"/>
      <c r="C281" s="150"/>
      <c r="D281" s="84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46"/>
      <c r="B282" s="841"/>
      <c r="C282" s="150"/>
      <c r="D282" s="84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46"/>
      <c r="B283" s="841"/>
      <c r="C283" s="150"/>
      <c r="D283" s="84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46"/>
      <c r="B284" s="841"/>
      <c r="C284" s="150"/>
      <c r="D284" s="84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46"/>
      <c r="B285" s="841"/>
      <c r="C285" s="150"/>
      <c r="D285" s="84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46"/>
      <c r="B286" s="841"/>
      <c r="C286" s="150"/>
      <c r="D286" s="84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46"/>
      <c r="B287" s="841"/>
      <c r="C287" s="150"/>
      <c r="D287" s="84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46"/>
      <c r="B288" s="841"/>
      <c r="C288" s="150"/>
      <c r="D288" s="84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6"/>
      <c r="B289" s="841"/>
      <c r="C289" s="150"/>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46"/>
      <c r="B290" s="841"/>
      <c r="C290" s="150"/>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46"/>
      <c r="B291" s="841"/>
      <c r="C291" s="150"/>
      <c r="D291" s="84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6"/>
      <c r="B292" s="841"/>
      <c r="C292" s="150"/>
      <c r="D292" s="84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6"/>
      <c r="B293" s="841"/>
      <c r="C293" s="150"/>
      <c r="D293" s="84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46"/>
      <c r="B294" s="841"/>
      <c r="C294" s="150"/>
      <c r="D294" s="84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6"/>
      <c r="B295" s="841"/>
      <c r="C295" s="150"/>
      <c r="D295" s="84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6"/>
      <c r="B296" s="841"/>
      <c r="C296" s="150"/>
      <c r="D296" s="84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6"/>
      <c r="B297" s="841"/>
      <c r="C297" s="150"/>
      <c r="D297" s="84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46"/>
      <c r="B298" s="841"/>
      <c r="C298" s="150"/>
      <c r="D298" s="84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6"/>
      <c r="B299" s="841"/>
      <c r="C299" s="150"/>
      <c r="D299" s="84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6"/>
      <c r="B300" s="841"/>
      <c r="C300" s="150"/>
      <c r="D300" s="84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6"/>
      <c r="B301" s="841"/>
      <c r="C301" s="150"/>
      <c r="D301" s="84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46"/>
      <c r="B302" s="841"/>
      <c r="C302" s="150"/>
      <c r="D302" s="84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6"/>
      <c r="B303" s="841"/>
      <c r="C303" s="150"/>
      <c r="D303" s="84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6"/>
      <c r="B304" s="841"/>
      <c r="C304" s="150"/>
      <c r="D304" s="84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6"/>
      <c r="B305" s="841"/>
      <c r="C305" s="150"/>
      <c r="D305" s="84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46"/>
      <c r="B306" s="841"/>
      <c r="C306" s="150"/>
      <c r="D306" s="84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6"/>
      <c r="B307" s="841"/>
      <c r="C307" s="150"/>
      <c r="D307" s="84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6"/>
      <c r="B308" s="841"/>
      <c r="C308" s="150"/>
      <c r="D308" s="84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6"/>
      <c r="B309" s="841"/>
      <c r="C309" s="150"/>
      <c r="D309" s="84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46"/>
      <c r="B310" s="841"/>
      <c r="C310" s="150"/>
      <c r="D310" s="84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6"/>
      <c r="B311" s="841"/>
      <c r="C311" s="150"/>
      <c r="D311" s="84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6"/>
      <c r="B312" s="841"/>
      <c r="C312" s="150"/>
      <c r="D312" s="84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6"/>
      <c r="B313" s="841"/>
      <c r="C313" s="150"/>
      <c r="D313" s="84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6"/>
      <c r="B314" s="841"/>
      <c r="C314" s="150"/>
      <c r="D314" s="84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6"/>
      <c r="B315" s="841"/>
      <c r="C315" s="150"/>
      <c r="D315" s="84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46"/>
      <c r="B316" s="841"/>
      <c r="C316" s="150"/>
      <c r="D316" s="84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46"/>
      <c r="B317" s="841"/>
      <c r="C317" s="150"/>
      <c r="D317" s="84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46"/>
      <c r="B318" s="841"/>
      <c r="C318" s="150"/>
      <c r="D318" s="84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46"/>
      <c r="B319" s="841"/>
      <c r="C319" s="150"/>
      <c r="D319" s="84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46"/>
      <c r="B320" s="841"/>
      <c r="C320" s="150"/>
      <c r="D320" s="84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46"/>
      <c r="B321" s="841"/>
      <c r="C321" s="150"/>
      <c r="D321" s="84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46"/>
      <c r="B322" s="841"/>
      <c r="C322" s="150"/>
      <c r="D322" s="84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46"/>
      <c r="B323" s="841"/>
      <c r="C323" s="150"/>
      <c r="D323" s="84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46"/>
      <c r="B324" s="841"/>
      <c r="C324" s="150"/>
      <c r="D324" s="84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46"/>
      <c r="B325" s="841"/>
      <c r="C325" s="150"/>
      <c r="D325" s="84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46"/>
      <c r="B326" s="841"/>
      <c r="C326" s="150"/>
      <c r="D326" s="84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46"/>
      <c r="B327" s="841"/>
      <c r="C327" s="150"/>
      <c r="D327" s="84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46"/>
      <c r="B328" s="841"/>
      <c r="C328" s="150"/>
      <c r="D328" s="84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46"/>
      <c r="B329" s="841"/>
      <c r="C329" s="150"/>
      <c r="D329" s="84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46"/>
      <c r="B330" s="841"/>
      <c r="C330" s="150"/>
      <c r="D330" s="84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46"/>
      <c r="B331" s="841"/>
      <c r="C331" s="150"/>
      <c r="D331" s="84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46"/>
      <c r="B332" s="841"/>
      <c r="C332" s="150"/>
      <c r="D332" s="84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46"/>
      <c r="B333" s="841"/>
      <c r="C333" s="150"/>
      <c r="D333" s="84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46"/>
      <c r="B334" s="841"/>
      <c r="C334" s="150"/>
      <c r="D334" s="84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46"/>
      <c r="B335" s="841"/>
      <c r="C335" s="150"/>
      <c r="D335" s="84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46"/>
      <c r="B336" s="841"/>
      <c r="C336" s="150"/>
      <c r="D336" s="84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46"/>
      <c r="B337" s="841"/>
      <c r="C337" s="150"/>
      <c r="D337" s="84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46"/>
      <c r="B338" s="841"/>
      <c r="C338" s="150"/>
      <c r="D338" s="84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46"/>
      <c r="B339" s="841"/>
      <c r="C339" s="150"/>
      <c r="D339" s="84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46"/>
      <c r="B340" s="841"/>
      <c r="C340" s="150"/>
      <c r="D340" s="84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46"/>
      <c r="B341" s="841"/>
      <c r="C341" s="150"/>
      <c r="D341" s="84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46"/>
      <c r="B342" s="841"/>
      <c r="C342" s="150"/>
      <c r="D342" s="84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46"/>
      <c r="B343" s="841"/>
      <c r="C343" s="150"/>
      <c r="D343" s="84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46"/>
      <c r="B344" s="841"/>
      <c r="C344" s="150"/>
      <c r="D344" s="84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46"/>
      <c r="B345" s="841"/>
      <c r="C345" s="150"/>
      <c r="D345" s="84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46"/>
      <c r="B346" s="841"/>
      <c r="C346" s="150"/>
      <c r="D346" s="84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46"/>
      <c r="B347" s="841"/>
      <c r="C347" s="150"/>
      <c r="D347" s="84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46"/>
      <c r="B348" s="841"/>
      <c r="C348" s="150"/>
      <c r="D348" s="84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6"/>
      <c r="B349" s="841"/>
      <c r="C349" s="150"/>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46"/>
      <c r="B350" s="841"/>
      <c r="C350" s="150"/>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46"/>
      <c r="B351" s="841"/>
      <c r="C351" s="150"/>
      <c r="D351" s="84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6"/>
      <c r="B352" s="841"/>
      <c r="C352" s="150"/>
      <c r="D352" s="84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6"/>
      <c r="B353" s="841"/>
      <c r="C353" s="150"/>
      <c r="D353" s="84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46"/>
      <c r="B354" s="841"/>
      <c r="C354" s="150"/>
      <c r="D354" s="84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46"/>
      <c r="B355" s="841"/>
      <c r="C355" s="150"/>
      <c r="D355" s="84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6"/>
      <c r="B356" s="841"/>
      <c r="C356" s="150"/>
      <c r="D356" s="84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6"/>
      <c r="B357" s="841"/>
      <c r="C357" s="150"/>
      <c r="D357" s="84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46"/>
      <c r="B358" s="841"/>
      <c r="C358" s="150"/>
      <c r="D358" s="84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46"/>
      <c r="B359" s="841"/>
      <c r="C359" s="150"/>
      <c r="D359" s="84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6"/>
      <c r="B360" s="841"/>
      <c r="C360" s="150"/>
      <c r="D360" s="84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6"/>
      <c r="B361" s="841"/>
      <c r="C361" s="150"/>
      <c r="D361" s="84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46"/>
      <c r="B362" s="841"/>
      <c r="C362" s="150"/>
      <c r="D362" s="84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46"/>
      <c r="B363" s="841"/>
      <c r="C363" s="150"/>
      <c r="D363" s="84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6"/>
      <c r="B364" s="841"/>
      <c r="C364" s="150"/>
      <c r="D364" s="84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6"/>
      <c r="B365" s="841"/>
      <c r="C365" s="150"/>
      <c r="D365" s="84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46"/>
      <c r="B366" s="841"/>
      <c r="C366" s="150"/>
      <c r="D366" s="84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46"/>
      <c r="B367" s="841"/>
      <c r="C367" s="150"/>
      <c r="D367" s="84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6"/>
      <c r="B368" s="841"/>
      <c r="C368" s="150"/>
      <c r="D368" s="84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6"/>
      <c r="B369" s="841"/>
      <c r="C369" s="150"/>
      <c r="D369" s="84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46"/>
      <c r="B370" s="841"/>
      <c r="C370" s="150"/>
      <c r="D370" s="84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46"/>
      <c r="B371" s="841"/>
      <c r="C371" s="150"/>
      <c r="D371" s="84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6"/>
      <c r="B372" s="841"/>
      <c r="C372" s="150"/>
      <c r="D372" s="84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6"/>
      <c r="B373" s="841"/>
      <c r="C373" s="150"/>
      <c r="D373" s="84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46"/>
      <c r="B374" s="841"/>
      <c r="C374" s="150"/>
      <c r="D374" s="84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46"/>
      <c r="B375" s="841"/>
      <c r="C375" s="150"/>
      <c r="D375" s="84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46"/>
      <c r="B376" s="841"/>
      <c r="C376" s="150"/>
      <c r="D376" s="84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46"/>
      <c r="B377" s="841"/>
      <c r="C377" s="150"/>
      <c r="D377" s="84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46"/>
      <c r="B378" s="841"/>
      <c r="C378" s="150"/>
      <c r="D378" s="84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46"/>
      <c r="B379" s="841"/>
      <c r="C379" s="150"/>
      <c r="D379" s="84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46"/>
      <c r="B380" s="841"/>
      <c r="C380" s="150"/>
      <c r="D380" s="84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46"/>
      <c r="B381" s="841"/>
      <c r="C381" s="150"/>
      <c r="D381" s="84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46"/>
      <c r="B382" s="841"/>
      <c r="C382" s="150"/>
      <c r="D382" s="84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46"/>
      <c r="B383" s="841"/>
      <c r="C383" s="150"/>
      <c r="D383" s="84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46"/>
      <c r="B384" s="841"/>
      <c r="C384" s="150"/>
      <c r="D384" s="84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46"/>
      <c r="B385" s="841"/>
      <c r="C385" s="150"/>
      <c r="D385" s="84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46"/>
      <c r="B386" s="841"/>
      <c r="C386" s="150"/>
      <c r="D386" s="84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46"/>
      <c r="B387" s="841"/>
      <c r="C387" s="150"/>
      <c r="D387" s="84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46"/>
      <c r="B388" s="841"/>
      <c r="C388" s="150"/>
      <c r="D388" s="84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46"/>
      <c r="B389" s="841"/>
      <c r="C389" s="150"/>
      <c r="D389" s="84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46"/>
      <c r="B390" s="841"/>
      <c r="C390" s="150"/>
      <c r="D390" s="84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46"/>
      <c r="B391" s="841"/>
      <c r="C391" s="150"/>
      <c r="D391" s="84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46"/>
      <c r="B392" s="841"/>
      <c r="C392" s="150"/>
      <c r="D392" s="84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46"/>
      <c r="B393" s="841"/>
      <c r="C393" s="150"/>
      <c r="D393" s="84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46"/>
      <c r="B394" s="841"/>
      <c r="C394" s="150"/>
      <c r="D394" s="84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46"/>
      <c r="B395" s="841"/>
      <c r="C395" s="150"/>
      <c r="D395" s="84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46"/>
      <c r="B396" s="841"/>
      <c r="C396" s="150"/>
      <c r="D396" s="84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46"/>
      <c r="B397" s="841"/>
      <c r="C397" s="150"/>
      <c r="D397" s="84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46"/>
      <c r="B398" s="841"/>
      <c r="C398" s="150"/>
      <c r="D398" s="84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46"/>
      <c r="B399" s="841"/>
      <c r="C399" s="150"/>
      <c r="D399" s="84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46"/>
      <c r="B400" s="841"/>
      <c r="C400" s="150"/>
      <c r="D400" s="84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46"/>
      <c r="B401" s="841"/>
      <c r="C401" s="150"/>
      <c r="D401" s="84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46"/>
      <c r="B402" s="841"/>
      <c r="C402" s="150"/>
      <c r="D402" s="84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46"/>
      <c r="B403" s="841"/>
      <c r="C403" s="150"/>
      <c r="D403" s="84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46"/>
      <c r="B404" s="841"/>
      <c r="C404" s="150"/>
      <c r="D404" s="84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46"/>
      <c r="B405" s="841"/>
      <c r="C405" s="150"/>
      <c r="D405" s="84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46"/>
      <c r="B406" s="841"/>
      <c r="C406" s="150"/>
      <c r="D406" s="84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46"/>
      <c r="B407" s="841"/>
      <c r="C407" s="150"/>
      <c r="D407" s="84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46"/>
      <c r="B408" s="841"/>
      <c r="C408" s="150"/>
      <c r="D408" s="84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6"/>
      <c r="B409" s="841"/>
      <c r="C409" s="150"/>
      <c r="D409" s="84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thickBot="1" x14ac:dyDescent="0.25">
      <c r="A410" s="846"/>
      <c r="B410" s="841"/>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46"/>
      <c r="B411" s="841"/>
      <c r="C411" s="148" t="s">
        <v>343</v>
      </c>
      <c r="D411" s="840"/>
      <c r="E411" s="172" t="s">
        <v>366</v>
      </c>
      <c r="F411" s="177"/>
      <c r="G411" s="760" t="s">
        <v>362</v>
      </c>
      <c r="H411" s="146"/>
      <c r="I411" s="146"/>
      <c r="J411" s="761"/>
      <c r="K411" s="762"/>
      <c r="L411" s="762"/>
      <c r="M411" s="762"/>
      <c r="N411" s="762"/>
      <c r="O411" s="762"/>
      <c r="P411" s="762"/>
      <c r="Q411" s="762"/>
      <c r="R411" s="762"/>
      <c r="S411" s="762"/>
      <c r="T411" s="763"/>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4"/>
    </row>
    <row r="412" spans="1:50" ht="18.75" hidden="1" customHeight="1" x14ac:dyDescent="0.2">
      <c r="A412" s="846"/>
      <c r="B412" s="841"/>
      <c r="C412" s="150"/>
      <c r="D412" s="84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46"/>
      <c r="B413" s="841"/>
      <c r="C413" s="150"/>
      <c r="D413" s="84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6"/>
      <c r="B414" s="841"/>
      <c r="C414" s="150"/>
      <c r="D414" s="841"/>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hidden="1" customHeight="1" x14ac:dyDescent="0.2">
      <c r="A415" s="846"/>
      <c r="B415" s="841"/>
      <c r="C415" s="150"/>
      <c r="D415" s="84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hidden="1" customHeight="1" x14ac:dyDescent="0.2">
      <c r="A416" s="846"/>
      <c r="B416" s="841"/>
      <c r="C416" s="150"/>
      <c r="D416" s="84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2">
      <c r="A417" s="846"/>
      <c r="B417" s="841"/>
      <c r="C417" s="150"/>
      <c r="D417" s="84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46"/>
      <c r="B418" s="841"/>
      <c r="C418" s="150"/>
      <c r="D418" s="84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6"/>
      <c r="B419" s="841"/>
      <c r="C419" s="150"/>
      <c r="D419" s="84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2">
      <c r="A420" s="846"/>
      <c r="B420" s="841"/>
      <c r="C420" s="150"/>
      <c r="D420" s="84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2">
      <c r="A421" s="846"/>
      <c r="B421" s="841"/>
      <c r="C421" s="150"/>
      <c r="D421" s="84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2">
      <c r="A422" s="846"/>
      <c r="B422" s="841"/>
      <c r="C422" s="150"/>
      <c r="D422" s="84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46"/>
      <c r="B423" s="841"/>
      <c r="C423" s="150"/>
      <c r="D423" s="84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6"/>
      <c r="B424" s="841"/>
      <c r="C424" s="150"/>
      <c r="D424" s="84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2">
      <c r="A425" s="846"/>
      <c r="B425" s="841"/>
      <c r="C425" s="150"/>
      <c r="D425" s="84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2">
      <c r="A426" s="846"/>
      <c r="B426" s="841"/>
      <c r="C426" s="150"/>
      <c r="D426" s="84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2">
      <c r="A427" s="846"/>
      <c r="B427" s="841"/>
      <c r="C427" s="150"/>
      <c r="D427" s="84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46"/>
      <c r="B428" s="841"/>
      <c r="C428" s="150"/>
      <c r="D428" s="84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6"/>
      <c r="B429" s="841"/>
      <c r="C429" s="150"/>
      <c r="D429" s="84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2">
      <c r="A430" s="846"/>
      <c r="B430" s="841"/>
      <c r="C430" s="150"/>
      <c r="D430" s="84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2">
      <c r="A431" s="846"/>
      <c r="B431" s="841"/>
      <c r="C431" s="150"/>
      <c r="D431" s="84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2">
      <c r="A432" s="846"/>
      <c r="B432" s="841"/>
      <c r="C432" s="150"/>
      <c r="D432" s="84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46"/>
      <c r="B433" s="841"/>
      <c r="C433" s="150"/>
      <c r="D433" s="84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6"/>
      <c r="B434" s="841"/>
      <c r="C434" s="150"/>
      <c r="D434" s="84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2">
      <c r="A435" s="846"/>
      <c r="B435" s="841"/>
      <c r="C435" s="150"/>
      <c r="D435" s="84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2">
      <c r="A436" s="846"/>
      <c r="B436" s="841"/>
      <c r="C436" s="150"/>
      <c r="D436" s="84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9" t="s">
        <v>16</v>
      </c>
      <c r="AC436" s="839"/>
      <c r="AD436" s="839"/>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2">
      <c r="A437" s="846"/>
      <c r="B437" s="841"/>
      <c r="C437" s="150"/>
      <c r="D437" s="84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46"/>
      <c r="B438" s="841"/>
      <c r="C438" s="150"/>
      <c r="D438" s="84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6"/>
      <c r="B439" s="841"/>
      <c r="C439" s="150"/>
      <c r="D439" s="841"/>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2">
      <c r="A440" s="846"/>
      <c r="B440" s="841"/>
      <c r="C440" s="150"/>
      <c r="D440" s="84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2">
      <c r="A441" s="846"/>
      <c r="B441" s="841"/>
      <c r="C441" s="150"/>
      <c r="D441" s="84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2">
      <c r="A442" s="846"/>
      <c r="B442" s="841"/>
      <c r="C442" s="150"/>
      <c r="D442" s="84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46"/>
      <c r="B443" s="841"/>
      <c r="C443" s="150"/>
      <c r="D443" s="84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6"/>
      <c r="B444" s="841"/>
      <c r="C444" s="150"/>
      <c r="D444" s="84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2">
      <c r="A445" s="846"/>
      <c r="B445" s="841"/>
      <c r="C445" s="150"/>
      <c r="D445" s="84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2">
      <c r="A446" s="846"/>
      <c r="B446" s="841"/>
      <c r="C446" s="150"/>
      <c r="D446" s="84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2">
      <c r="A447" s="846"/>
      <c r="B447" s="841"/>
      <c r="C447" s="150"/>
      <c r="D447" s="84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46"/>
      <c r="B448" s="841"/>
      <c r="C448" s="150"/>
      <c r="D448" s="84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6"/>
      <c r="B449" s="841"/>
      <c r="C449" s="150"/>
      <c r="D449" s="84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2">
      <c r="A450" s="846"/>
      <c r="B450" s="841"/>
      <c r="C450" s="150"/>
      <c r="D450" s="84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2">
      <c r="A451" s="846"/>
      <c r="B451" s="841"/>
      <c r="C451" s="150"/>
      <c r="D451" s="84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2">
      <c r="A452" s="846"/>
      <c r="B452" s="841"/>
      <c r="C452" s="150"/>
      <c r="D452" s="84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46"/>
      <c r="B453" s="841"/>
      <c r="C453" s="150"/>
      <c r="D453" s="84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6"/>
      <c r="B454" s="841"/>
      <c r="C454" s="150"/>
      <c r="D454" s="84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2">
      <c r="A455" s="846"/>
      <c r="B455" s="841"/>
      <c r="C455" s="150"/>
      <c r="D455" s="84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2">
      <c r="A456" s="846"/>
      <c r="B456" s="841"/>
      <c r="C456" s="150"/>
      <c r="D456" s="84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2">
      <c r="A457" s="846"/>
      <c r="B457" s="841"/>
      <c r="C457" s="150"/>
      <c r="D457" s="84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46"/>
      <c r="B458" s="841"/>
      <c r="C458" s="150"/>
      <c r="D458" s="84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6"/>
      <c r="B459" s="841"/>
      <c r="C459" s="150"/>
      <c r="D459" s="84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2">
      <c r="A460" s="846"/>
      <c r="B460" s="841"/>
      <c r="C460" s="150"/>
      <c r="D460" s="84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2">
      <c r="A461" s="846"/>
      <c r="B461" s="841"/>
      <c r="C461" s="150"/>
      <c r="D461" s="84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2">
      <c r="A462" s="846"/>
      <c r="B462" s="841"/>
      <c r="C462" s="150"/>
      <c r="D462" s="84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6"/>
      <c r="B463" s="841"/>
      <c r="C463" s="150"/>
      <c r="D463" s="841"/>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46"/>
      <c r="B464" s="841"/>
      <c r="C464" s="150"/>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46"/>
      <c r="B465" s="841"/>
      <c r="C465" s="150"/>
      <c r="D465" s="841"/>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0"/>
    </row>
    <row r="466" spans="1:50" ht="18.75" hidden="1" customHeight="1" x14ac:dyDescent="0.2">
      <c r="A466" s="846"/>
      <c r="B466" s="841"/>
      <c r="C466" s="150"/>
      <c r="D466" s="84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46"/>
      <c r="B467" s="841"/>
      <c r="C467" s="150"/>
      <c r="D467" s="84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6"/>
      <c r="B468" s="841"/>
      <c r="C468" s="150"/>
      <c r="D468" s="84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2">
      <c r="A469" s="846"/>
      <c r="B469" s="841"/>
      <c r="C469" s="150"/>
      <c r="D469" s="84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2">
      <c r="A470" s="846"/>
      <c r="B470" s="841"/>
      <c r="C470" s="150"/>
      <c r="D470" s="84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2">
      <c r="A471" s="846"/>
      <c r="B471" s="841"/>
      <c r="C471" s="150"/>
      <c r="D471" s="84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46"/>
      <c r="B472" s="841"/>
      <c r="C472" s="150"/>
      <c r="D472" s="84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6"/>
      <c r="B473" s="841"/>
      <c r="C473" s="150"/>
      <c r="D473" s="84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2">
      <c r="A474" s="846"/>
      <c r="B474" s="841"/>
      <c r="C474" s="150"/>
      <c r="D474" s="84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2">
      <c r="A475" s="846"/>
      <c r="B475" s="841"/>
      <c r="C475" s="150"/>
      <c r="D475" s="84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2">
      <c r="A476" s="846"/>
      <c r="B476" s="841"/>
      <c r="C476" s="150"/>
      <c r="D476" s="84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46"/>
      <c r="B477" s="841"/>
      <c r="C477" s="150"/>
      <c r="D477" s="84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6"/>
      <c r="B478" s="841"/>
      <c r="C478" s="150"/>
      <c r="D478" s="84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2">
      <c r="A479" s="846"/>
      <c r="B479" s="841"/>
      <c r="C479" s="150"/>
      <c r="D479" s="84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2">
      <c r="A480" s="846"/>
      <c r="B480" s="841"/>
      <c r="C480" s="150"/>
      <c r="D480" s="84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9" t="s">
        <v>16</v>
      </c>
      <c r="AC480" s="839"/>
      <c r="AD480" s="839"/>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2">
      <c r="A481" s="846"/>
      <c r="B481" s="841"/>
      <c r="C481" s="150"/>
      <c r="D481" s="84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46"/>
      <c r="B482" s="841"/>
      <c r="C482" s="150"/>
      <c r="D482" s="84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6"/>
      <c r="B483" s="841"/>
      <c r="C483" s="150"/>
      <c r="D483" s="84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2">
      <c r="A484" s="846"/>
      <c r="B484" s="841"/>
      <c r="C484" s="150"/>
      <c r="D484" s="84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2">
      <c r="A485" s="846"/>
      <c r="B485" s="841"/>
      <c r="C485" s="150"/>
      <c r="D485" s="84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2">
      <c r="A486" s="846"/>
      <c r="B486" s="841"/>
      <c r="C486" s="150"/>
      <c r="D486" s="84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46"/>
      <c r="B487" s="841"/>
      <c r="C487" s="150"/>
      <c r="D487" s="84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6"/>
      <c r="B488" s="841"/>
      <c r="C488" s="150"/>
      <c r="D488" s="84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2">
      <c r="A489" s="846"/>
      <c r="B489" s="841"/>
      <c r="C489" s="150"/>
      <c r="D489" s="84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2">
      <c r="A490" s="846"/>
      <c r="B490" s="841"/>
      <c r="C490" s="150"/>
      <c r="D490" s="84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2">
      <c r="A491" s="846"/>
      <c r="B491" s="841"/>
      <c r="C491" s="150"/>
      <c r="D491" s="84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46"/>
      <c r="B492" s="841"/>
      <c r="C492" s="150"/>
      <c r="D492" s="84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6"/>
      <c r="B493" s="841"/>
      <c r="C493" s="150"/>
      <c r="D493" s="841"/>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2">
      <c r="A494" s="846"/>
      <c r="B494" s="841"/>
      <c r="C494" s="150"/>
      <c r="D494" s="84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2">
      <c r="A495" s="846"/>
      <c r="B495" s="841"/>
      <c r="C495" s="150"/>
      <c r="D495" s="84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2">
      <c r="A496" s="846"/>
      <c r="B496" s="841"/>
      <c r="C496" s="150"/>
      <c r="D496" s="84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46"/>
      <c r="B497" s="841"/>
      <c r="C497" s="150"/>
      <c r="D497" s="84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6"/>
      <c r="B498" s="841"/>
      <c r="C498" s="150"/>
      <c r="D498" s="84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2">
      <c r="A499" s="846"/>
      <c r="B499" s="841"/>
      <c r="C499" s="150"/>
      <c r="D499" s="84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2">
      <c r="A500" s="846"/>
      <c r="B500" s="841"/>
      <c r="C500" s="150"/>
      <c r="D500" s="84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2">
      <c r="A501" s="846"/>
      <c r="B501" s="841"/>
      <c r="C501" s="150"/>
      <c r="D501" s="84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46"/>
      <c r="B502" s="841"/>
      <c r="C502" s="150"/>
      <c r="D502" s="84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6"/>
      <c r="B503" s="841"/>
      <c r="C503" s="150"/>
      <c r="D503" s="84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2">
      <c r="A504" s="846"/>
      <c r="B504" s="841"/>
      <c r="C504" s="150"/>
      <c r="D504" s="84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2">
      <c r="A505" s="846"/>
      <c r="B505" s="841"/>
      <c r="C505" s="150"/>
      <c r="D505" s="84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2">
      <c r="A506" s="846"/>
      <c r="B506" s="841"/>
      <c r="C506" s="150"/>
      <c r="D506" s="84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46"/>
      <c r="B507" s="841"/>
      <c r="C507" s="150"/>
      <c r="D507" s="84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6"/>
      <c r="B508" s="841"/>
      <c r="C508" s="150"/>
      <c r="D508" s="84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2">
      <c r="A509" s="846"/>
      <c r="B509" s="841"/>
      <c r="C509" s="150"/>
      <c r="D509" s="84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2">
      <c r="A510" s="846"/>
      <c r="B510" s="841"/>
      <c r="C510" s="150"/>
      <c r="D510" s="84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2">
      <c r="A511" s="846"/>
      <c r="B511" s="841"/>
      <c r="C511" s="150"/>
      <c r="D511" s="84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46"/>
      <c r="B512" s="841"/>
      <c r="C512" s="150"/>
      <c r="D512" s="84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6"/>
      <c r="B513" s="841"/>
      <c r="C513" s="150"/>
      <c r="D513" s="84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2">
      <c r="A514" s="846"/>
      <c r="B514" s="841"/>
      <c r="C514" s="150"/>
      <c r="D514" s="84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2">
      <c r="A515" s="846"/>
      <c r="B515" s="841"/>
      <c r="C515" s="150"/>
      <c r="D515" s="84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2">
      <c r="A516" s="846"/>
      <c r="B516" s="841"/>
      <c r="C516" s="150"/>
      <c r="D516" s="84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6"/>
      <c r="B517" s="841"/>
      <c r="C517" s="150"/>
      <c r="D517" s="841"/>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46"/>
      <c r="B518" s="841"/>
      <c r="C518" s="150"/>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46"/>
      <c r="B519" s="841"/>
      <c r="C519" s="150"/>
      <c r="D519" s="841"/>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0"/>
    </row>
    <row r="520" spans="1:50" ht="18.75" hidden="1" customHeight="1" x14ac:dyDescent="0.2">
      <c r="A520" s="846"/>
      <c r="B520" s="841"/>
      <c r="C520" s="150"/>
      <c r="D520" s="84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46"/>
      <c r="B521" s="841"/>
      <c r="C521" s="150"/>
      <c r="D521" s="84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6"/>
      <c r="B522" s="841"/>
      <c r="C522" s="150"/>
      <c r="D522" s="84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2">
      <c r="A523" s="846"/>
      <c r="B523" s="841"/>
      <c r="C523" s="150"/>
      <c r="D523" s="84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2">
      <c r="A524" s="846"/>
      <c r="B524" s="841"/>
      <c r="C524" s="150"/>
      <c r="D524" s="84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2">
      <c r="A525" s="846"/>
      <c r="B525" s="841"/>
      <c r="C525" s="150"/>
      <c r="D525" s="84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46"/>
      <c r="B526" s="841"/>
      <c r="C526" s="150"/>
      <c r="D526" s="84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6"/>
      <c r="B527" s="841"/>
      <c r="C527" s="150"/>
      <c r="D527" s="84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2">
      <c r="A528" s="846"/>
      <c r="B528" s="841"/>
      <c r="C528" s="150"/>
      <c r="D528" s="84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2">
      <c r="A529" s="846"/>
      <c r="B529" s="841"/>
      <c r="C529" s="150"/>
      <c r="D529" s="84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2">
      <c r="A530" s="846"/>
      <c r="B530" s="841"/>
      <c r="C530" s="150"/>
      <c r="D530" s="84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46"/>
      <c r="B531" s="841"/>
      <c r="C531" s="150"/>
      <c r="D531" s="84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6"/>
      <c r="B532" s="841"/>
      <c r="C532" s="150"/>
      <c r="D532" s="84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2">
      <c r="A533" s="846"/>
      <c r="B533" s="841"/>
      <c r="C533" s="150"/>
      <c r="D533" s="84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2">
      <c r="A534" s="846"/>
      <c r="B534" s="841"/>
      <c r="C534" s="150"/>
      <c r="D534" s="84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2">
      <c r="A535" s="846"/>
      <c r="B535" s="841"/>
      <c r="C535" s="150"/>
      <c r="D535" s="84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46"/>
      <c r="B536" s="841"/>
      <c r="C536" s="150"/>
      <c r="D536" s="84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6"/>
      <c r="B537" s="841"/>
      <c r="C537" s="150"/>
      <c r="D537" s="84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2">
      <c r="A538" s="846"/>
      <c r="B538" s="841"/>
      <c r="C538" s="150"/>
      <c r="D538" s="84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2">
      <c r="A539" s="846"/>
      <c r="B539" s="841"/>
      <c r="C539" s="150"/>
      <c r="D539" s="84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2">
      <c r="A540" s="846"/>
      <c r="B540" s="841"/>
      <c r="C540" s="150"/>
      <c r="D540" s="84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46"/>
      <c r="B541" s="841"/>
      <c r="C541" s="150"/>
      <c r="D541" s="84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6"/>
      <c r="B542" s="841"/>
      <c r="C542" s="150"/>
      <c r="D542" s="84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2">
      <c r="A543" s="846"/>
      <c r="B543" s="841"/>
      <c r="C543" s="150"/>
      <c r="D543" s="84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2">
      <c r="A544" s="846"/>
      <c r="B544" s="841"/>
      <c r="C544" s="150"/>
      <c r="D544" s="84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2">
      <c r="A545" s="846"/>
      <c r="B545" s="841"/>
      <c r="C545" s="150"/>
      <c r="D545" s="84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46"/>
      <c r="B546" s="841"/>
      <c r="C546" s="150"/>
      <c r="D546" s="84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6"/>
      <c r="B547" s="841"/>
      <c r="C547" s="150"/>
      <c r="D547" s="84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2">
      <c r="A548" s="846"/>
      <c r="B548" s="841"/>
      <c r="C548" s="150"/>
      <c r="D548" s="84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2">
      <c r="A549" s="846"/>
      <c r="B549" s="841"/>
      <c r="C549" s="150"/>
      <c r="D549" s="84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2">
      <c r="A550" s="846"/>
      <c r="B550" s="841"/>
      <c r="C550" s="150"/>
      <c r="D550" s="84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46"/>
      <c r="B551" s="841"/>
      <c r="C551" s="150"/>
      <c r="D551" s="84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6"/>
      <c r="B552" s="841"/>
      <c r="C552" s="150"/>
      <c r="D552" s="84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2">
      <c r="A553" s="846"/>
      <c r="B553" s="841"/>
      <c r="C553" s="150"/>
      <c r="D553" s="84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2">
      <c r="A554" s="846"/>
      <c r="B554" s="841"/>
      <c r="C554" s="150"/>
      <c r="D554" s="84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2">
      <c r="A555" s="846"/>
      <c r="B555" s="841"/>
      <c r="C555" s="150"/>
      <c r="D555" s="84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46"/>
      <c r="B556" s="841"/>
      <c r="C556" s="150"/>
      <c r="D556" s="84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6"/>
      <c r="B557" s="841"/>
      <c r="C557" s="150"/>
      <c r="D557" s="84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2">
      <c r="A558" s="846"/>
      <c r="B558" s="841"/>
      <c r="C558" s="150"/>
      <c r="D558" s="84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2">
      <c r="A559" s="846"/>
      <c r="B559" s="841"/>
      <c r="C559" s="150"/>
      <c r="D559" s="84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9" t="s">
        <v>16</v>
      </c>
      <c r="AC559" s="839"/>
      <c r="AD559" s="839"/>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2">
      <c r="A560" s="846"/>
      <c r="B560" s="841"/>
      <c r="C560" s="150"/>
      <c r="D560" s="84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46"/>
      <c r="B561" s="841"/>
      <c r="C561" s="150"/>
      <c r="D561" s="84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6"/>
      <c r="B562" s="841"/>
      <c r="C562" s="150"/>
      <c r="D562" s="84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2">
      <c r="A563" s="846"/>
      <c r="B563" s="841"/>
      <c r="C563" s="150"/>
      <c r="D563" s="84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2">
      <c r="A564" s="846"/>
      <c r="B564" s="841"/>
      <c r="C564" s="150"/>
      <c r="D564" s="84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2">
      <c r="A565" s="846"/>
      <c r="B565" s="841"/>
      <c r="C565" s="150"/>
      <c r="D565" s="84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46"/>
      <c r="B566" s="841"/>
      <c r="C566" s="150"/>
      <c r="D566" s="84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6"/>
      <c r="B567" s="841"/>
      <c r="C567" s="150"/>
      <c r="D567" s="84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2">
      <c r="A568" s="846"/>
      <c r="B568" s="841"/>
      <c r="C568" s="150"/>
      <c r="D568" s="84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2">
      <c r="A569" s="846"/>
      <c r="B569" s="841"/>
      <c r="C569" s="150"/>
      <c r="D569" s="84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2">
      <c r="A570" s="846"/>
      <c r="B570" s="841"/>
      <c r="C570" s="150"/>
      <c r="D570" s="84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6"/>
      <c r="B571" s="841"/>
      <c r="C571" s="150"/>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46"/>
      <c r="B572" s="841"/>
      <c r="C572" s="150"/>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46"/>
      <c r="B573" s="841"/>
      <c r="C573" s="150"/>
      <c r="D573" s="841"/>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0"/>
    </row>
    <row r="574" spans="1:50" ht="18.75" hidden="1" customHeight="1" x14ac:dyDescent="0.2">
      <c r="A574" s="846"/>
      <c r="B574" s="841"/>
      <c r="C574" s="150"/>
      <c r="D574" s="84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46"/>
      <c r="B575" s="841"/>
      <c r="C575" s="150"/>
      <c r="D575" s="84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6"/>
      <c r="B576" s="841"/>
      <c r="C576" s="150"/>
      <c r="D576" s="84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2">
      <c r="A577" s="846"/>
      <c r="B577" s="841"/>
      <c r="C577" s="150"/>
      <c r="D577" s="84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2">
      <c r="A578" s="846"/>
      <c r="B578" s="841"/>
      <c r="C578" s="150"/>
      <c r="D578" s="84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2">
      <c r="A579" s="846"/>
      <c r="B579" s="841"/>
      <c r="C579" s="150"/>
      <c r="D579" s="84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46"/>
      <c r="B580" s="841"/>
      <c r="C580" s="150"/>
      <c r="D580" s="84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6"/>
      <c r="B581" s="841"/>
      <c r="C581" s="150"/>
      <c r="D581" s="84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2">
      <c r="A582" s="846"/>
      <c r="B582" s="841"/>
      <c r="C582" s="150"/>
      <c r="D582" s="84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2">
      <c r="A583" s="846"/>
      <c r="B583" s="841"/>
      <c r="C583" s="150"/>
      <c r="D583" s="84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2">
      <c r="A584" s="846"/>
      <c r="B584" s="841"/>
      <c r="C584" s="150"/>
      <c r="D584" s="84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46"/>
      <c r="B585" s="841"/>
      <c r="C585" s="150"/>
      <c r="D585" s="84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6"/>
      <c r="B586" s="841"/>
      <c r="C586" s="150"/>
      <c r="D586" s="84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2">
      <c r="A587" s="846"/>
      <c r="B587" s="841"/>
      <c r="C587" s="150"/>
      <c r="D587" s="84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2">
      <c r="A588" s="846"/>
      <c r="B588" s="841"/>
      <c r="C588" s="150"/>
      <c r="D588" s="84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2">
      <c r="A589" s="846"/>
      <c r="B589" s="841"/>
      <c r="C589" s="150"/>
      <c r="D589" s="84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2">
      <c r="A590" s="846"/>
      <c r="B590" s="841"/>
      <c r="C590" s="150"/>
      <c r="D590" s="84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46"/>
      <c r="B591" s="841"/>
      <c r="C591" s="150"/>
      <c r="D591" s="84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2">
      <c r="A592" s="846"/>
      <c r="B592" s="841"/>
      <c r="C592" s="150"/>
      <c r="D592" s="84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2">
      <c r="A593" s="846"/>
      <c r="B593" s="841"/>
      <c r="C593" s="150"/>
      <c r="D593" s="84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2">
      <c r="A594" s="846"/>
      <c r="B594" s="841"/>
      <c r="C594" s="150"/>
      <c r="D594" s="84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2">
      <c r="A595" s="846"/>
      <c r="B595" s="841"/>
      <c r="C595" s="150"/>
      <c r="D595" s="84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46"/>
      <c r="B596" s="841"/>
      <c r="C596" s="150"/>
      <c r="D596" s="84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2">
      <c r="A597" s="846"/>
      <c r="B597" s="841"/>
      <c r="C597" s="150"/>
      <c r="D597" s="84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2">
      <c r="A598" s="846"/>
      <c r="B598" s="841"/>
      <c r="C598" s="150"/>
      <c r="D598" s="84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9" t="s">
        <v>16</v>
      </c>
      <c r="AC598" s="839"/>
      <c r="AD598" s="839"/>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2">
      <c r="A599" s="846"/>
      <c r="B599" s="841"/>
      <c r="C599" s="150"/>
      <c r="D599" s="84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2">
      <c r="A600" s="846"/>
      <c r="B600" s="841"/>
      <c r="C600" s="150"/>
      <c r="D600" s="84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46"/>
      <c r="B601" s="841"/>
      <c r="C601" s="150"/>
      <c r="D601" s="84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2">
      <c r="A602" s="846"/>
      <c r="B602" s="841"/>
      <c r="C602" s="150"/>
      <c r="D602" s="84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2">
      <c r="A603" s="846"/>
      <c r="B603" s="841"/>
      <c r="C603" s="150"/>
      <c r="D603" s="84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2">
      <c r="A604" s="846"/>
      <c r="B604" s="841"/>
      <c r="C604" s="150"/>
      <c r="D604" s="84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2">
      <c r="A605" s="846"/>
      <c r="B605" s="841"/>
      <c r="C605" s="150"/>
      <c r="D605" s="84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46"/>
      <c r="B606" s="841"/>
      <c r="C606" s="150"/>
      <c r="D606" s="84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2">
      <c r="A607" s="846"/>
      <c r="B607" s="841"/>
      <c r="C607" s="150"/>
      <c r="D607" s="84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2">
      <c r="A608" s="846"/>
      <c r="B608" s="841"/>
      <c r="C608" s="150"/>
      <c r="D608" s="84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2">
      <c r="A609" s="846"/>
      <c r="B609" s="841"/>
      <c r="C609" s="150"/>
      <c r="D609" s="84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2">
      <c r="A610" s="846"/>
      <c r="B610" s="841"/>
      <c r="C610" s="150"/>
      <c r="D610" s="84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46"/>
      <c r="B611" s="841"/>
      <c r="C611" s="150"/>
      <c r="D611" s="84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2">
      <c r="A612" s="846"/>
      <c r="B612" s="841"/>
      <c r="C612" s="150"/>
      <c r="D612" s="84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2">
      <c r="A613" s="846"/>
      <c r="B613" s="841"/>
      <c r="C613" s="150"/>
      <c r="D613" s="84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2">
      <c r="A614" s="846"/>
      <c r="B614" s="841"/>
      <c r="C614" s="150"/>
      <c r="D614" s="84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2">
      <c r="A615" s="846"/>
      <c r="B615" s="841"/>
      <c r="C615" s="150"/>
      <c r="D615" s="84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46"/>
      <c r="B616" s="841"/>
      <c r="C616" s="150"/>
      <c r="D616" s="84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2">
      <c r="A617" s="846"/>
      <c r="B617" s="841"/>
      <c r="C617" s="150"/>
      <c r="D617" s="84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2">
      <c r="A618" s="846"/>
      <c r="B618" s="841"/>
      <c r="C618" s="150"/>
      <c r="D618" s="84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2">
      <c r="A619" s="846"/>
      <c r="B619" s="841"/>
      <c r="C619" s="150"/>
      <c r="D619" s="84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2">
      <c r="A620" s="846"/>
      <c r="B620" s="841"/>
      <c r="C620" s="150"/>
      <c r="D620" s="84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46"/>
      <c r="B621" s="841"/>
      <c r="C621" s="150"/>
      <c r="D621" s="84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2">
      <c r="A622" s="846"/>
      <c r="B622" s="841"/>
      <c r="C622" s="150"/>
      <c r="D622" s="84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2">
      <c r="A623" s="846"/>
      <c r="B623" s="841"/>
      <c r="C623" s="150"/>
      <c r="D623" s="84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2">
      <c r="A624" s="846"/>
      <c r="B624" s="841"/>
      <c r="C624" s="150"/>
      <c r="D624" s="84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46"/>
      <c r="B625" s="841"/>
      <c r="C625" s="150"/>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46"/>
      <c r="B626" s="841"/>
      <c r="C626" s="150"/>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46"/>
      <c r="B627" s="841"/>
      <c r="C627" s="150"/>
      <c r="D627" s="841"/>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0"/>
    </row>
    <row r="628" spans="1:50" ht="18.75" hidden="1" customHeight="1" x14ac:dyDescent="0.2">
      <c r="A628" s="846"/>
      <c r="B628" s="841"/>
      <c r="C628" s="150"/>
      <c r="D628" s="84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2">
      <c r="A629" s="846"/>
      <c r="B629" s="841"/>
      <c r="C629" s="150"/>
      <c r="D629" s="84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46"/>
      <c r="B630" s="841"/>
      <c r="C630" s="150"/>
      <c r="D630" s="84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2">
      <c r="A631" s="846"/>
      <c r="B631" s="841"/>
      <c r="C631" s="150"/>
      <c r="D631" s="84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2">
      <c r="A632" s="846"/>
      <c r="B632" s="841"/>
      <c r="C632" s="150"/>
      <c r="D632" s="84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2">
      <c r="A633" s="846"/>
      <c r="B633" s="841"/>
      <c r="C633" s="150"/>
      <c r="D633" s="84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2">
      <c r="A634" s="846"/>
      <c r="B634" s="841"/>
      <c r="C634" s="150"/>
      <c r="D634" s="84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46"/>
      <c r="B635" s="841"/>
      <c r="C635" s="150"/>
      <c r="D635" s="84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2">
      <c r="A636" s="846"/>
      <c r="B636" s="841"/>
      <c r="C636" s="150"/>
      <c r="D636" s="84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2">
      <c r="A637" s="846"/>
      <c r="B637" s="841"/>
      <c r="C637" s="150"/>
      <c r="D637" s="84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9" t="s">
        <v>16</v>
      </c>
      <c r="AC637" s="839"/>
      <c r="AD637" s="839"/>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2">
      <c r="A638" s="846"/>
      <c r="B638" s="841"/>
      <c r="C638" s="150"/>
      <c r="D638" s="84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2">
      <c r="A639" s="846"/>
      <c r="B639" s="841"/>
      <c r="C639" s="150"/>
      <c r="D639" s="84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46"/>
      <c r="B640" s="841"/>
      <c r="C640" s="150"/>
      <c r="D640" s="84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2">
      <c r="A641" s="846"/>
      <c r="B641" s="841"/>
      <c r="C641" s="150"/>
      <c r="D641" s="84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2">
      <c r="A642" s="846"/>
      <c r="B642" s="841"/>
      <c r="C642" s="150"/>
      <c r="D642" s="84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2">
      <c r="A643" s="846"/>
      <c r="B643" s="841"/>
      <c r="C643" s="150"/>
      <c r="D643" s="84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2">
      <c r="A644" s="846"/>
      <c r="B644" s="841"/>
      <c r="C644" s="150"/>
      <c r="D644" s="84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46"/>
      <c r="B645" s="841"/>
      <c r="C645" s="150"/>
      <c r="D645" s="84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2">
      <c r="A646" s="846"/>
      <c r="B646" s="841"/>
      <c r="C646" s="150"/>
      <c r="D646" s="84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2">
      <c r="A647" s="846"/>
      <c r="B647" s="841"/>
      <c r="C647" s="150"/>
      <c r="D647" s="84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2">
      <c r="A648" s="846"/>
      <c r="B648" s="841"/>
      <c r="C648" s="150"/>
      <c r="D648" s="84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2">
      <c r="A649" s="846"/>
      <c r="B649" s="841"/>
      <c r="C649" s="150"/>
      <c r="D649" s="84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46"/>
      <c r="B650" s="841"/>
      <c r="C650" s="150"/>
      <c r="D650" s="84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2">
      <c r="A651" s="846"/>
      <c r="B651" s="841"/>
      <c r="C651" s="150"/>
      <c r="D651" s="84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2">
      <c r="A652" s="846"/>
      <c r="B652" s="841"/>
      <c r="C652" s="150"/>
      <c r="D652" s="84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2">
      <c r="A653" s="846"/>
      <c r="B653" s="841"/>
      <c r="C653" s="150"/>
      <c r="D653" s="84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2">
      <c r="A654" s="846"/>
      <c r="B654" s="841"/>
      <c r="C654" s="150"/>
      <c r="D654" s="84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46"/>
      <c r="B655" s="841"/>
      <c r="C655" s="150"/>
      <c r="D655" s="84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2">
      <c r="A656" s="846"/>
      <c r="B656" s="841"/>
      <c r="C656" s="150"/>
      <c r="D656" s="84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2">
      <c r="A657" s="846"/>
      <c r="B657" s="841"/>
      <c r="C657" s="150"/>
      <c r="D657" s="84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2">
      <c r="A658" s="846"/>
      <c r="B658" s="841"/>
      <c r="C658" s="150"/>
      <c r="D658" s="84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2">
      <c r="A659" s="846"/>
      <c r="B659" s="841"/>
      <c r="C659" s="150"/>
      <c r="D659" s="84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46"/>
      <c r="B660" s="841"/>
      <c r="C660" s="150"/>
      <c r="D660" s="84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2">
      <c r="A661" s="846"/>
      <c r="B661" s="841"/>
      <c r="C661" s="150"/>
      <c r="D661" s="84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2">
      <c r="A662" s="846"/>
      <c r="B662" s="841"/>
      <c r="C662" s="150"/>
      <c r="D662" s="84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2">
      <c r="A663" s="846"/>
      <c r="B663" s="841"/>
      <c r="C663" s="150"/>
      <c r="D663" s="84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2">
      <c r="A664" s="846"/>
      <c r="B664" s="841"/>
      <c r="C664" s="150"/>
      <c r="D664" s="84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46"/>
      <c r="B665" s="841"/>
      <c r="C665" s="150"/>
      <c r="D665" s="84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2">
      <c r="A666" s="846"/>
      <c r="B666" s="841"/>
      <c r="C666" s="150"/>
      <c r="D666" s="84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2">
      <c r="A667" s="846"/>
      <c r="B667" s="841"/>
      <c r="C667" s="150"/>
      <c r="D667" s="84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2">
      <c r="A668" s="846"/>
      <c r="B668" s="841"/>
      <c r="C668" s="150"/>
      <c r="D668" s="84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2">
      <c r="A669" s="846"/>
      <c r="B669" s="841"/>
      <c r="C669" s="150"/>
      <c r="D669" s="84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46"/>
      <c r="B670" s="841"/>
      <c r="C670" s="150"/>
      <c r="D670" s="84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2">
      <c r="A671" s="846"/>
      <c r="B671" s="841"/>
      <c r="C671" s="150"/>
      <c r="D671" s="84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2">
      <c r="A672" s="846"/>
      <c r="B672" s="841"/>
      <c r="C672" s="150"/>
      <c r="D672" s="84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2">
      <c r="A673" s="846"/>
      <c r="B673" s="841"/>
      <c r="C673" s="150"/>
      <c r="D673" s="84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2">
      <c r="A674" s="846"/>
      <c r="B674" s="841"/>
      <c r="C674" s="150"/>
      <c r="D674" s="84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46"/>
      <c r="B675" s="841"/>
      <c r="C675" s="150"/>
      <c r="D675" s="84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2">
      <c r="A676" s="846"/>
      <c r="B676" s="841"/>
      <c r="C676" s="150"/>
      <c r="D676" s="84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2">
      <c r="A677" s="846"/>
      <c r="B677" s="841"/>
      <c r="C677" s="150"/>
      <c r="D677" s="84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2">
      <c r="A678" s="846"/>
      <c r="B678" s="841"/>
      <c r="C678" s="150"/>
      <c r="D678" s="84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46"/>
      <c r="B679" s="841"/>
      <c r="C679" s="150"/>
      <c r="D679" s="84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47"/>
      <c r="B680" s="843"/>
      <c r="C680" s="842"/>
      <c r="D680" s="843"/>
      <c r="E680" s="851"/>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2"/>
    </row>
    <row r="681" spans="1:50" ht="21" customHeight="1" x14ac:dyDescent="0.2">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2">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8" t="s">
        <v>36</v>
      </c>
      <c r="AH682" s="230"/>
      <c r="AI682" s="230"/>
      <c r="AJ682" s="230"/>
      <c r="AK682" s="230"/>
      <c r="AL682" s="230"/>
      <c r="AM682" s="230"/>
      <c r="AN682" s="230"/>
      <c r="AO682" s="230"/>
      <c r="AP682" s="230"/>
      <c r="AQ682" s="230"/>
      <c r="AR682" s="230"/>
      <c r="AS682" s="230"/>
      <c r="AT682" s="230"/>
      <c r="AU682" s="230"/>
      <c r="AV682" s="230"/>
      <c r="AW682" s="230"/>
      <c r="AX682" s="759"/>
    </row>
    <row r="683" spans="1:50" ht="81" customHeight="1" x14ac:dyDescent="0.2">
      <c r="A683" s="710" t="s">
        <v>269</v>
      </c>
      <c r="B683" s="711"/>
      <c r="C683" s="550" t="s">
        <v>270</v>
      </c>
      <c r="D683" s="551"/>
      <c r="E683" s="551"/>
      <c r="F683" s="551"/>
      <c r="G683" s="551"/>
      <c r="H683" s="551"/>
      <c r="I683" s="551"/>
      <c r="J683" s="551"/>
      <c r="K683" s="551"/>
      <c r="L683" s="551"/>
      <c r="M683" s="551"/>
      <c r="N683" s="551"/>
      <c r="O683" s="551"/>
      <c r="P683" s="551"/>
      <c r="Q683" s="551"/>
      <c r="R683" s="551"/>
      <c r="S683" s="551"/>
      <c r="T683" s="551"/>
      <c r="U683" s="551"/>
      <c r="V683" s="551"/>
      <c r="W683" s="551"/>
      <c r="X683" s="551"/>
      <c r="Y683" s="551"/>
      <c r="Z683" s="551"/>
      <c r="AA683" s="551"/>
      <c r="AB683" s="551"/>
      <c r="AC683" s="552"/>
      <c r="AD683" s="240" t="s">
        <v>444</v>
      </c>
      <c r="AE683" s="241"/>
      <c r="AF683" s="241"/>
      <c r="AG683" s="233" t="s">
        <v>514</v>
      </c>
      <c r="AH683" s="234"/>
      <c r="AI683" s="234"/>
      <c r="AJ683" s="234"/>
      <c r="AK683" s="234"/>
      <c r="AL683" s="234"/>
      <c r="AM683" s="234"/>
      <c r="AN683" s="234"/>
      <c r="AO683" s="234"/>
      <c r="AP683" s="234"/>
      <c r="AQ683" s="234"/>
      <c r="AR683" s="234"/>
      <c r="AS683" s="234"/>
      <c r="AT683" s="234"/>
      <c r="AU683" s="234"/>
      <c r="AV683" s="234"/>
      <c r="AW683" s="234"/>
      <c r="AX683" s="235"/>
    </row>
    <row r="684" spans="1:50" ht="99" customHeight="1" x14ac:dyDescent="0.2">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2"/>
      <c r="AD684" s="129" t="s">
        <v>444</v>
      </c>
      <c r="AE684" s="130"/>
      <c r="AF684" s="130"/>
      <c r="AG684" s="126" t="s">
        <v>490</v>
      </c>
      <c r="AH684" s="127"/>
      <c r="AI684" s="127"/>
      <c r="AJ684" s="127"/>
      <c r="AK684" s="127"/>
      <c r="AL684" s="127"/>
      <c r="AM684" s="127"/>
      <c r="AN684" s="127"/>
      <c r="AO684" s="127"/>
      <c r="AP684" s="127"/>
      <c r="AQ684" s="127"/>
      <c r="AR684" s="127"/>
      <c r="AS684" s="127"/>
      <c r="AT684" s="127"/>
      <c r="AU684" s="127"/>
      <c r="AV684" s="127"/>
      <c r="AW684" s="127"/>
      <c r="AX684" s="128"/>
    </row>
    <row r="685" spans="1:50" ht="82.5" customHeight="1" x14ac:dyDescent="0.2">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7" t="s">
        <v>444</v>
      </c>
      <c r="AE685" s="618"/>
      <c r="AF685" s="618"/>
      <c r="AG685" s="434" t="s">
        <v>510</v>
      </c>
      <c r="AH685" s="119"/>
      <c r="AI685" s="119"/>
      <c r="AJ685" s="119"/>
      <c r="AK685" s="119"/>
      <c r="AL685" s="119"/>
      <c r="AM685" s="119"/>
      <c r="AN685" s="119"/>
      <c r="AO685" s="119"/>
      <c r="AP685" s="119"/>
      <c r="AQ685" s="119"/>
      <c r="AR685" s="119"/>
      <c r="AS685" s="119"/>
      <c r="AT685" s="119"/>
      <c r="AU685" s="119"/>
      <c r="AV685" s="119"/>
      <c r="AW685" s="119"/>
      <c r="AX685" s="435"/>
    </row>
    <row r="686" spans="1:50" ht="19.399999999999999" customHeight="1" x14ac:dyDescent="0.2">
      <c r="A686" s="483" t="s">
        <v>44</v>
      </c>
      <c r="B686" s="484"/>
      <c r="C686" s="755" t="s">
        <v>46</v>
      </c>
      <c r="D686" s="756"/>
      <c r="E686" s="669"/>
      <c r="F686" s="669"/>
      <c r="G686" s="669"/>
      <c r="H686" s="669"/>
      <c r="I686" s="669"/>
      <c r="J686" s="669"/>
      <c r="K686" s="669"/>
      <c r="L686" s="669"/>
      <c r="M686" s="669"/>
      <c r="N686" s="669"/>
      <c r="O686" s="669"/>
      <c r="P686" s="669"/>
      <c r="Q686" s="669"/>
      <c r="R686" s="669"/>
      <c r="S686" s="669"/>
      <c r="T686" s="669"/>
      <c r="U686" s="669"/>
      <c r="V686" s="669"/>
      <c r="W686" s="669"/>
      <c r="X686" s="669"/>
      <c r="Y686" s="669"/>
      <c r="Z686" s="669"/>
      <c r="AA686" s="669"/>
      <c r="AB686" s="669"/>
      <c r="AC686" s="757"/>
      <c r="AD686" s="432" t="s">
        <v>444</v>
      </c>
      <c r="AE686" s="433"/>
      <c r="AF686" s="433"/>
      <c r="AG686" s="96" t="s">
        <v>515</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2">
      <c r="A687" s="485"/>
      <c r="B687" s="486"/>
      <c r="C687" s="652"/>
      <c r="D687" s="653"/>
      <c r="E687" s="639" t="s">
        <v>413</v>
      </c>
      <c r="F687" s="640"/>
      <c r="G687" s="640"/>
      <c r="H687" s="640"/>
      <c r="I687" s="640"/>
      <c r="J687" s="640"/>
      <c r="K687" s="640"/>
      <c r="L687" s="640"/>
      <c r="M687" s="640"/>
      <c r="N687" s="640"/>
      <c r="O687" s="640"/>
      <c r="P687" s="640"/>
      <c r="Q687" s="640"/>
      <c r="R687" s="640"/>
      <c r="S687" s="640"/>
      <c r="T687" s="640"/>
      <c r="U687" s="640"/>
      <c r="V687" s="640"/>
      <c r="W687" s="640"/>
      <c r="X687" s="640"/>
      <c r="Y687" s="640"/>
      <c r="Z687" s="640"/>
      <c r="AA687" s="640"/>
      <c r="AB687" s="640"/>
      <c r="AC687" s="641"/>
      <c r="AD687" s="129" t="s">
        <v>504</v>
      </c>
      <c r="AE687" s="130"/>
      <c r="AF687" s="499"/>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x14ac:dyDescent="0.2">
      <c r="A688" s="485"/>
      <c r="B688" s="486"/>
      <c r="C688" s="654"/>
      <c r="D688" s="655"/>
      <c r="E688" s="642" t="s">
        <v>414</v>
      </c>
      <c r="F688" s="643"/>
      <c r="G688" s="643"/>
      <c r="H688" s="643"/>
      <c r="I688" s="643"/>
      <c r="J688" s="643"/>
      <c r="K688" s="643"/>
      <c r="L688" s="643"/>
      <c r="M688" s="643"/>
      <c r="N688" s="643"/>
      <c r="O688" s="643"/>
      <c r="P688" s="643"/>
      <c r="Q688" s="643"/>
      <c r="R688" s="643"/>
      <c r="S688" s="643"/>
      <c r="T688" s="643"/>
      <c r="U688" s="643"/>
      <c r="V688" s="643"/>
      <c r="W688" s="643"/>
      <c r="X688" s="643"/>
      <c r="Y688" s="643"/>
      <c r="Z688" s="643"/>
      <c r="AA688" s="643"/>
      <c r="AB688" s="643"/>
      <c r="AC688" s="644"/>
      <c r="AD688" s="636" t="s">
        <v>471</v>
      </c>
      <c r="AE688" s="637"/>
      <c r="AF688" s="637"/>
      <c r="AG688" s="434"/>
      <c r="AH688" s="119"/>
      <c r="AI688" s="119"/>
      <c r="AJ688" s="119"/>
      <c r="AK688" s="119"/>
      <c r="AL688" s="119"/>
      <c r="AM688" s="119"/>
      <c r="AN688" s="119"/>
      <c r="AO688" s="119"/>
      <c r="AP688" s="119"/>
      <c r="AQ688" s="119"/>
      <c r="AR688" s="119"/>
      <c r="AS688" s="119"/>
      <c r="AT688" s="119"/>
      <c r="AU688" s="119"/>
      <c r="AV688" s="119"/>
      <c r="AW688" s="119"/>
      <c r="AX688" s="435"/>
    </row>
    <row r="689" spans="1:64" ht="19.399999999999999" customHeight="1" x14ac:dyDescent="0.2">
      <c r="A689" s="485"/>
      <c r="B689" s="487"/>
      <c r="C689" s="676" t="s">
        <v>47</v>
      </c>
      <c r="D689" s="677"/>
      <c r="E689" s="677"/>
      <c r="F689" s="677"/>
      <c r="G689" s="677"/>
      <c r="H689" s="677"/>
      <c r="I689" s="677"/>
      <c r="J689" s="677"/>
      <c r="K689" s="677"/>
      <c r="L689" s="677"/>
      <c r="M689" s="677"/>
      <c r="N689" s="677"/>
      <c r="O689" s="677"/>
      <c r="P689" s="677"/>
      <c r="Q689" s="677"/>
      <c r="R689" s="677"/>
      <c r="S689" s="677"/>
      <c r="T689" s="677"/>
      <c r="U689" s="677"/>
      <c r="V689" s="677"/>
      <c r="W689" s="677"/>
      <c r="X689" s="677"/>
      <c r="Y689" s="677"/>
      <c r="Z689" s="677"/>
      <c r="AA689" s="677"/>
      <c r="AB689" s="677"/>
      <c r="AC689" s="677"/>
      <c r="AD689" s="405" t="s">
        <v>472</v>
      </c>
      <c r="AE689" s="406"/>
      <c r="AF689" s="406"/>
      <c r="AG689" s="607"/>
      <c r="AH689" s="608"/>
      <c r="AI689" s="608"/>
      <c r="AJ689" s="608"/>
      <c r="AK689" s="608"/>
      <c r="AL689" s="608"/>
      <c r="AM689" s="608"/>
      <c r="AN689" s="608"/>
      <c r="AO689" s="608"/>
      <c r="AP689" s="608"/>
      <c r="AQ689" s="608"/>
      <c r="AR689" s="608"/>
      <c r="AS689" s="608"/>
      <c r="AT689" s="608"/>
      <c r="AU689" s="608"/>
      <c r="AV689" s="608"/>
      <c r="AW689" s="608"/>
      <c r="AX689" s="609"/>
    </row>
    <row r="690" spans="1:64" ht="62.25" customHeight="1" x14ac:dyDescent="0.2">
      <c r="A690" s="485"/>
      <c r="B690" s="487"/>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444</v>
      </c>
      <c r="AE690" s="130"/>
      <c r="AF690" s="130"/>
      <c r="AG690" s="126" t="s">
        <v>521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5"/>
      <c r="B691" s="487"/>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472</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51" customHeight="1" x14ac:dyDescent="0.2">
      <c r="A692" s="485"/>
      <c r="B692" s="487"/>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3"/>
      <c r="AD692" s="129" t="s">
        <v>444</v>
      </c>
      <c r="AE692" s="130"/>
      <c r="AF692" s="130"/>
      <c r="AG692" s="126" t="s">
        <v>505</v>
      </c>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85"/>
      <c r="B693" s="487"/>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3"/>
      <c r="AD693" s="617" t="s">
        <v>472</v>
      </c>
      <c r="AE693" s="618"/>
      <c r="AF693" s="618"/>
      <c r="AG693" s="673"/>
      <c r="AH693" s="674"/>
      <c r="AI693" s="674"/>
      <c r="AJ693" s="674"/>
      <c r="AK693" s="674"/>
      <c r="AL693" s="674"/>
      <c r="AM693" s="674"/>
      <c r="AN693" s="674"/>
      <c r="AO693" s="674"/>
      <c r="AP693" s="674"/>
      <c r="AQ693" s="674"/>
      <c r="AR693" s="674"/>
      <c r="AS693" s="674"/>
      <c r="AT693" s="674"/>
      <c r="AU693" s="674"/>
      <c r="AV693" s="674"/>
      <c r="AW693" s="674"/>
      <c r="AX693" s="675"/>
      <c r="BI693" s="10"/>
      <c r="BJ693" s="10"/>
      <c r="BK693" s="10"/>
      <c r="BL693" s="10"/>
    </row>
    <row r="694" spans="1:64" ht="70.5" customHeight="1" x14ac:dyDescent="0.2">
      <c r="A694" s="488"/>
      <c r="B694" s="489"/>
      <c r="C694" s="490" t="s">
        <v>423</v>
      </c>
      <c r="D694" s="491"/>
      <c r="E694" s="491"/>
      <c r="F694" s="491"/>
      <c r="G694" s="491"/>
      <c r="H694" s="491"/>
      <c r="I694" s="491"/>
      <c r="J694" s="491"/>
      <c r="K694" s="491"/>
      <c r="L694" s="491"/>
      <c r="M694" s="491"/>
      <c r="N694" s="491"/>
      <c r="O694" s="491"/>
      <c r="P694" s="491"/>
      <c r="Q694" s="491"/>
      <c r="R694" s="491"/>
      <c r="S694" s="491"/>
      <c r="T694" s="491"/>
      <c r="U694" s="491"/>
      <c r="V694" s="491"/>
      <c r="W694" s="491"/>
      <c r="X694" s="491"/>
      <c r="Y694" s="491"/>
      <c r="Z694" s="491"/>
      <c r="AA694" s="491"/>
      <c r="AB694" s="491"/>
      <c r="AC694" s="492"/>
      <c r="AD694" s="670" t="s">
        <v>444</v>
      </c>
      <c r="AE694" s="671"/>
      <c r="AF694" s="672"/>
      <c r="AG694" s="665" t="s">
        <v>473</v>
      </c>
      <c r="AH694" s="403"/>
      <c r="AI694" s="403"/>
      <c r="AJ694" s="403"/>
      <c r="AK694" s="403"/>
      <c r="AL694" s="403"/>
      <c r="AM694" s="403"/>
      <c r="AN694" s="403"/>
      <c r="AO694" s="403"/>
      <c r="AP694" s="403"/>
      <c r="AQ694" s="403"/>
      <c r="AR694" s="403"/>
      <c r="AS694" s="403"/>
      <c r="AT694" s="403"/>
      <c r="AU694" s="403"/>
      <c r="AV694" s="403"/>
      <c r="AW694" s="403"/>
      <c r="AX694" s="666"/>
      <c r="BG694" s="10"/>
      <c r="BH694" s="10"/>
      <c r="BI694" s="10"/>
      <c r="BJ694" s="10"/>
    </row>
    <row r="695" spans="1:64" ht="105.75" customHeight="1" x14ac:dyDescent="0.2">
      <c r="A695" s="483" t="s">
        <v>45</v>
      </c>
      <c r="B695" s="622"/>
      <c r="C695" s="623" t="s">
        <v>424</v>
      </c>
      <c r="D695" s="624"/>
      <c r="E695" s="624"/>
      <c r="F695" s="624"/>
      <c r="G695" s="624"/>
      <c r="H695" s="624"/>
      <c r="I695" s="624"/>
      <c r="J695" s="624"/>
      <c r="K695" s="624"/>
      <c r="L695" s="624"/>
      <c r="M695" s="624"/>
      <c r="N695" s="624"/>
      <c r="O695" s="624"/>
      <c r="P695" s="624"/>
      <c r="Q695" s="624"/>
      <c r="R695" s="624"/>
      <c r="S695" s="624"/>
      <c r="T695" s="624"/>
      <c r="U695" s="624"/>
      <c r="V695" s="624"/>
      <c r="W695" s="624"/>
      <c r="X695" s="624"/>
      <c r="Y695" s="624"/>
      <c r="Z695" s="624"/>
      <c r="AA695" s="624"/>
      <c r="AB695" s="624"/>
      <c r="AC695" s="625"/>
      <c r="AD695" s="405" t="s">
        <v>444</v>
      </c>
      <c r="AE695" s="406"/>
      <c r="AF695" s="635"/>
      <c r="AG695" s="607" t="s">
        <v>520</v>
      </c>
      <c r="AH695" s="608"/>
      <c r="AI695" s="608"/>
      <c r="AJ695" s="608"/>
      <c r="AK695" s="608"/>
      <c r="AL695" s="608"/>
      <c r="AM695" s="608"/>
      <c r="AN695" s="608"/>
      <c r="AO695" s="608"/>
      <c r="AP695" s="608"/>
      <c r="AQ695" s="608"/>
      <c r="AR695" s="608"/>
      <c r="AS695" s="608"/>
      <c r="AT695" s="608"/>
      <c r="AU695" s="608"/>
      <c r="AV695" s="608"/>
      <c r="AW695" s="608"/>
      <c r="AX695" s="609"/>
    </row>
    <row r="696" spans="1:64" ht="30" customHeight="1" x14ac:dyDescent="0.2">
      <c r="A696" s="485"/>
      <c r="B696" s="487"/>
      <c r="C696" s="587" t="s">
        <v>50</v>
      </c>
      <c r="D696" s="588"/>
      <c r="E696" s="588"/>
      <c r="F696" s="588"/>
      <c r="G696" s="588"/>
      <c r="H696" s="588"/>
      <c r="I696" s="588"/>
      <c r="J696" s="588"/>
      <c r="K696" s="588"/>
      <c r="L696" s="588"/>
      <c r="M696" s="588"/>
      <c r="N696" s="588"/>
      <c r="O696" s="588"/>
      <c r="P696" s="588"/>
      <c r="Q696" s="588"/>
      <c r="R696" s="588"/>
      <c r="S696" s="588"/>
      <c r="T696" s="588"/>
      <c r="U696" s="588"/>
      <c r="V696" s="588"/>
      <c r="W696" s="588"/>
      <c r="X696" s="588"/>
      <c r="Y696" s="588"/>
      <c r="Z696" s="588"/>
      <c r="AA696" s="588"/>
      <c r="AB696" s="588"/>
      <c r="AC696" s="589"/>
      <c r="AD696" s="470" t="s">
        <v>472</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14.75" customHeight="1" x14ac:dyDescent="0.2">
      <c r="A697" s="485"/>
      <c r="B697" s="487"/>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444</v>
      </c>
      <c r="AE697" s="130"/>
      <c r="AF697" s="130"/>
      <c r="AG697" s="126" t="s">
        <v>519</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2">
      <c r="A698" s="488"/>
      <c r="B698" s="489"/>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472</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11" t="s">
        <v>65</v>
      </c>
      <c r="B699" s="612"/>
      <c r="C699" s="667" t="s">
        <v>273</v>
      </c>
      <c r="D699" s="668"/>
      <c r="E699" s="668"/>
      <c r="F699" s="668"/>
      <c r="G699" s="668"/>
      <c r="H699" s="668"/>
      <c r="I699" s="668"/>
      <c r="J699" s="668"/>
      <c r="K699" s="668"/>
      <c r="L699" s="668"/>
      <c r="M699" s="668"/>
      <c r="N699" s="668"/>
      <c r="O699" s="668"/>
      <c r="P699" s="668"/>
      <c r="Q699" s="668"/>
      <c r="R699" s="668"/>
      <c r="S699" s="668"/>
      <c r="T699" s="668"/>
      <c r="U699" s="668"/>
      <c r="V699" s="668"/>
      <c r="W699" s="668"/>
      <c r="X699" s="668"/>
      <c r="Y699" s="668"/>
      <c r="Z699" s="668"/>
      <c r="AA699" s="668"/>
      <c r="AB699" s="668"/>
      <c r="AC699" s="669"/>
      <c r="AD699" s="405" t="s">
        <v>444</v>
      </c>
      <c r="AE699" s="406"/>
      <c r="AF699" s="406"/>
      <c r="AG699" s="96" t="s">
        <v>475</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3"/>
      <c r="B700" s="614"/>
      <c r="C700" s="648" t="s">
        <v>70</v>
      </c>
      <c r="D700" s="649"/>
      <c r="E700" s="649"/>
      <c r="F700" s="649"/>
      <c r="G700" s="649"/>
      <c r="H700" s="649"/>
      <c r="I700" s="649"/>
      <c r="J700" s="649"/>
      <c r="K700" s="649"/>
      <c r="L700" s="649"/>
      <c r="M700" s="649"/>
      <c r="N700" s="649"/>
      <c r="O700" s="650"/>
      <c r="P700" s="400" t="s">
        <v>0</v>
      </c>
      <c r="Q700" s="400"/>
      <c r="R700" s="400"/>
      <c r="S700" s="610"/>
      <c r="T700" s="399" t="s">
        <v>29</v>
      </c>
      <c r="U700" s="400"/>
      <c r="V700" s="400"/>
      <c r="W700" s="400"/>
      <c r="X700" s="400"/>
      <c r="Y700" s="400"/>
      <c r="Z700" s="400"/>
      <c r="AA700" s="400"/>
      <c r="AB700" s="400"/>
      <c r="AC700" s="400"/>
      <c r="AD700" s="400"/>
      <c r="AE700" s="400"/>
      <c r="AF700" s="401"/>
      <c r="AG700" s="434"/>
      <c r="AH700" s="119"/>
      <c r="AI700" s="119"/>
      <c r="AJ700" s="119"/>
      <c r="AK700" s="119"/>
      <c r="AL700" s="119"/>
      <c r="AM700" s="119"/>
      <c r="AN700" s="119"/>
      <c r="AO700" s="119"/>
      <c r="AP700" s="119"/>
      <c r="AQ700" s="119"/>
      <c r="AR700" s="119"/>
      <c r="AS700" s="119"/>
      <c r="AT700" s="119"/>
      <c r="AU700" s="119"/>
      <c r="AV700" s="119"/>
      <c r="AW700" s="119"/>
      <c r="AX700" s="435"/>
    </row>
    <row r="701" spans="1:64" ht="45" customHeight="1" x14ac:dyDescent="0.2">
      <c r="A701" s="613"/>
      <c r="B701" s="614"/>
      <c r="C701" s="237" t="s">
        <v>518</v>
      </c>
      <c r="D701" s="238"/>
      <c r="E701" s="238"/>
      <c r="F701" s="238"/>
      <c r="G701" s="238"/>
      <c r="H701" s="238"/>
      <c r="I701" s="238"/>
      <c r="J701" s="238"/>
      <c r="K701" s="238"/>
      <c r="L701" s="238"/>
      <c r="M701" s="238"/>
      <c r="N701" s="238"/>
      <c r="O701" s="239"/>
      <c r="P701" s="436" t="s">
        <v>474</v>
      </c>
      <c r="Q701" s="436"/>
      <c r="R701" s="436"/>
      <c r="S701" s="437"/>
      <c r="T701" s="438" t="s">
        <v>517</v>
      </c>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x14ac:dyDescent="0.2">
      <c r="A702" s="613"/>
      <c r="B702" s="614"/>
      <c r="C702" s="237"/>
      <c r="D702" s="238"/>
      <c r="E702" s="238"/>
      <c r="F702" s="238"/>
      <c r="G702" s="238"/>
      <c r="H702" s="238"/>
      <c r="I702" s="238"/>
      <c r="J702" s="238"/>
      <c r="K702" s="238"/>
      <c r="L702" s="238"/>
      <c r="M702" s="238"/>
      <c r="N702" s="238"/>
      <c r="O702" s="239"/>
      <c r="P702" s="436"/>
      <c r="Q702" s="436"/>
      <c r="R702" s="436"/>
      <c r="S702" s="437"/>
      <c r="T702" s="438"/>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hidden="1" customHeight="1" x14ac:dyDescent="0.2">
      <c r="A703" s="613"/>
      <c r="B703" s="614"/>
      <c r="C703" s="237"/>
      <c r="D703" s="238"/>
      <c r="E703" s="238"/>
      <c r="F703" s="238"/>
      <c r="G703" s="238"/>
      <c r="H703" s="238"/>
      <c r="I703" s="238"/>
      <c r="J703" s="238"/>
      <c r="K703" s="238"/>
      <c r="L703" s="238"/>
      <c r="M703" s="238"/>
      <c r="N703" s="238"/>
      <c r="O703" s="239"/>
      <c r="P703" s="436"/>
      <c r="Q703" s="436"/>
      <c r="R703" s="436"/>
      <c r="S703" s="437"/>
      <c r="T703" s="438"/>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hidden="1" customHeight="1" x14ac:dyDescent="0.2">
      <c r="A704" s="613"/>
      <c r="B704" s="614"/>
      <c r="C704" s="237"/>
      <c r="D704" s="238"/>
      <c r="E704" s="238"/>
      <c r="F704" s="238"/>
      <c r="G704" s="238"/>
      <c r="H704" s="238"/>
      <c r="I704" s="238"/>
      <c r="J704" s="238"/>
      <c r="K704" s="238"/>
      <c r="L704" s="238"/>
      <c r="M704" s="238"/>
      <c r="N704" s="238"/>
      <c r="O704" s="239"/>
      <c r="P704" s="436"/>
      <c r="Q704" s="436"/>
      <c r="R704" s="436"/>
      <c r="S704" s="437"/>
      <c r="T704" s="438"/>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hidden="1" customHeight="1" x14ac:dyDescent="0.2">
      <c r="A705" s="615"/>
      <c r="B705" s="616"/>
      <c r="C705" s="444"/>
      <c r="D705" s="445"/>
      <c r="E705" s="445"/>
      <c r="F705" s="445"/>
      <c r="G705" s="445"/>
      <c r="H705" s="445"/>
      <c r="I705" s="445"/>
      <c r="J705" s="445"/>
      <c r="K705" s="445"/>
      <c r="L705" s="445"/>
      <c r="M705" s="445"/>
      <c r="N705" s="445"/>
      <c r="O705" s="446"/>
      <c r="P705" s="460"/>
      <c r="Q705" s="460"/>
      <c r="R705" s="460"/>
      <c r="S705" s="461"/>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169.5" customHeight="1" x14ac:dyDescent="0.2">
      <c r="A706" s="483" t="s">
        <v>54</v>
      </c>
      <c r="B706" s="660"/>
      <c r="C706" s="440" t="s">
        <v>60</v>
      </c>
      <c r="D706" s="441"/>
      <c r="E706" s="441"/>
      <c r="F706" s="442"/>
      <c r="G706" s="455" t="s">
        <v>506</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5">
      <c r="A707" s="661"/>
      <c r="B707" s="662"/>
      <c r="C707" s="450" t="s">
        <v>64</v>
      </c>
      <c r="D707" s="451"/>
      <c r="E707" s="451"/>
      <c r="F707" s="452"/>
      <c r="G707" s="453" t="s">
        <v>476</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2">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35.25" customHeight="1" thickBot="1" x14ac:dyDescent="0.25">
      <c r="A709" s="477"/>
      <c r="B709" s="478"/>
      <c r="C709" s="478"/>
      <c r="D709" s="478"/>
      <c r="E709" s="478"/>
      <c r="F709" s="478"/>
      <c r="G709" s="478"/>
      <c r="H709" s="478"/>
      <c r="I709" s="478"/>
      <c r="J709" s="478"/>
      <c r="K709" s="478"/>
      <c r="L709" s="478"/>
      <c r="M709" s="478"/>
      <c r="N709" s="478"/>
      <c r="O709" s="478"/>
      <c r="P709" s="478"/>
      <c r="Q709" s="478"/>
      <c r="R709" s="478"/>
      <c r="S709" s="478"/>
      <c r="T709" s="478"/>
      <c r="U709" s="478"/>
      <c r="V709" s="478"/>
      <c r="W709" s="478"/>
      <c r="X709" s="478"/>
      <c r="Y709" s="478"/>
      <c r="Z709" s="478"/>
      <c r="AA709" s="478"/>
      <c r="AB709" s="478"/>
      <c r="AC709" s="478"/>
      <c r="AD709" s="478"/>
      <c r="AE709" s="478"/>
      <c r="AF709" s="478"/>
      <c r="AG709" s="478"/>
      <c r="AH709" s="478"/>
      <c r="AI709" s="478"/>
      <c r="AJ709" s="478"/>
      <c r="AK709" s="478"/>
      <c r="AL709" s="478"/>
      <c r="AM709" s="478"/>
      <c r="AN709" s="478"/>
      <c r="AO709" s="478"/>
      <c r="AP709" s="478"/>
      <c r="AQ709" s="478"/>
      <c r="AR709" s="478"/>
      <c r="AS709" s="478"/>
      <c r="AT709" s="478"/>
      <c r="AU709" s="478"/>
      <c r="AV709" s="478"/>
      <c r="AW709" s="478"/>
      <c r="AX709" s="479"/>
    </row>
    <row r="710" spans="1:50" ht="21" customHeight="1" x14ac:dyDescent="0.2">
      <c r="A710" s="604" t="s">
        <v>39</v>
      </c>
      <c r="B710" s="605"/>
      <c r="C710" s="605"/>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05"/>
      <c r="AE710" s="605"/>
      <c r="AF710" s="605"/>
      <c r="AG710" s="605"/>
      <c r="AH710" s="605"/>
      <c r="AI710" s="605"/>
      <c r="AJ710" s="605"/>
      <c r="AK710" s="605"/>
      <c r="AL710" s="605"/>
      <c r="AM710" s="605"/>
      <c r="AN710" s="605"/>
      <c r="AO710" s="605"/>
      <c r="AP710" s="605"/>
      <c r="AQ710" s="605"/>
      <c r="AR710" s="605"/>
      <c r="AS710" s="605"/>
      <c r="AT710" s="605"/>
      <c r="AU710" s="605"/>
      <c r="AV710" s="605"/>
      <c r="AW710" s="605"/>
      <c r="AX710" s="606"/>
    </row>
    <row r="711" spans="1:50" ht="35.25" customHeight="1" thickBot="1" x14ac:dyDescent="0.25">
      <c r="A711" s="657"/>
      <c r="B711" s="658"/>
      <c r="C711" s="658"/>
      <c r="D711" s="658"/>
      <c r="E711" s="659"/>
      <c r="F711" s="600"/>
      <c r="G711" s="478"/>
      <c r="H711" s="478"/>
      <c r="I711" s="478"/>
      <c r="J711" s="478"/>
      <c r="K711" s="478"/>
      <c r="L711" s="478"/>
      <c r="M711" s="478"/>
      <c r="N711" s="478"/>
      <c r="O711" s="478"/>
      <c r="P711" s="478"/>
      <c r="Q711" s="478"/>
      <c r="R711" s="478"/>
      <c r="S711" s="478"/>
      <c r="T711" s="478"/>
      <c r="U711" s="478"/>
      <c r="V711" s="478"/>
      <c r="W711" s="478"/>
      <c r="X711" s="478"/>
      <c r="Y711" s="478"/>
      <c r="Z711" s="478"/>
      <c r="AA711" s="478"/>
      <c r="AB711" s="478"/>
      <c r="AC711" s="478"/>
      <c r="AD711" s="478"/>
      <c r="AE711" s="478"/>
      <c r="AF711" s="478"/>
      <c r="AG711" s="478"/>
      <c r="AH711" s="478"/>
      <c r="AI711" s="478"/>
      <c r="AJ711" s="478"/>
      <c r="AK711" s="478"/>
      <c r="AL711" s="478"/>
      <c r="AM711" s="478"/>
      <c r="AN711" s="478"/>
      <c r="AO711" s="478"/>
      <c r="AP711" s="478"/>
      <c r="AQ711" s="478"/>
      <c r="AR711" s="478"/>
      <c r="AS711" s="478"/>
      <c r="AT711" s="478"/>
      <c r="AU711" s="478"/>
      <c r="AV711" s="478"/>
      <c r="AW711" s="478"/>
      <c r="AX711" s="479"/>
    </row>
    <row r="712" spans="1:50" ht="21" customHeight="1" x14ac:dyDescent="0.2">
      <c r="A712" s="604" t="s">
        <v>51</v>
      </c>
      <c r="B712" s="605"/>
      <c r="C712" s="605"/>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5"/>
      <c r="AD712" s="605"/>
      <c r="AE712" s="605"/>
      <c r="AF712" s="605"/>
      <c r="AG712" s="605"/>
      <c r="AH712" s="605"/>
      <c r="AI712" s="605"/>
      <c r="AJ712" s="605"/>
      <c r="AK712" s="605"/>
      <c r="AL712" s="605"/>
      <c r="AM712" s="605"/>
      <c r="AN712" s="605"/>
      <c r="AO712" s="605"/>
      <c r="AP712" s="605"/>
      <c r="AQ712" s="605"/>
      <c r="AR712" s="605"/>
      <c r="AS712" s="605"/>
      <c r="AT712" s="605"/>
      <c r="AU712" s="605"/>
      <c r="AV712" s="605"/>
      <c r="AW712" s="605"/>
      <c r="AX712" s="606"/>
    </row>
    <row r="713" spans="1:50" ht="35.25" customHeight="1" thickBot="1" x14ac:dyDescent="0.25">
      <c r="A713" s="510"/>
      <c r="B713" s="511"/>
      <c r="C713" s="511"/>
      <c r="D713" s="511"/>
      <c r="E713" s="512"/>
      <c r="F713" s="480"/>
      <c r="G713" s="481"/>
      <c r="H713" s="481"/>
      <c r="I713" s="481"/>
      <c r="J713" s="481"/>
      <c r="K713" s="481"/>
      <c r="L713" s="481"/>
      <c r="M713" s="481"/>
      <c r="N713" s="481"/>
      <c r="O713" s="481"/>
      <c r="P713" s="481"/>
      <c r="Q713" s="481"/>
      <c r="R713" s="481"/>
      <c r="S713" s="481"/>
      <c r="T713" s="481"/>
      <c r="U713" s="481"/>
      <c r="V713" s="481"/>
      <c r="W713" s="481"/>
      <c r="X713" s="481"/>
      <c r="Y713" s="481"/>
      <c r="Z713" s="481"/>
      <c r="AA713" s="481"/>
      <c r="AB713" s="481"/>
      <c r="AC713" s="481"/>
      <c r="AD713" s="481"/>
      <c r="AE713" s="481"/>
      <c r="AF713" s="481"/>
      <c r="AG713" s="481"/>
      <c r="AH713" s="481"/>
      <c r="AI713" s="481"/>
      <c r="AJ713" s="481"/>
      <c r="AK713" s="481"/>
      <c r="AL713" s="481"/>
      <c r="AM713" s="481"/>
      <c r="AN713" s="481"/>
      <c r="AO713" s="481"/>
      <c r="AP713" s="481"/>
      <c r="AQ713" s="481"/>
      <c r="AR713" s="481"/>
      <c r="AS713" s="481"/>
      <c r="AT713" s="481"/>
      <c r="AU713" s="481"/>
      <c r="AV713" s="481"/>
      <c r="AW713" s="481"/>
      <c r="AX713" s="482"/>
    </row>
    <row r="714" spans="1:50" ht="21" customHeight="1" x14ac:dyDescent="0.2">
      <c r="A714" s="601" t="s">
        <v>40</v>
      </c>
      <c r="B714" s="602"/>
      <c r="C714" s="602"/>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2"/>
      <c r="AD714" s="602"/>
      <c r="AE714" s="602"/>
      <c r="AF714" s="602"/>
      <c r="AG714" s="602"/>
      <c r="AH714" s="602"/>
      <c r="AI714" s="602"/>
      <c r="AJ714" s="602"/>
      <c r="AK714" s="602"/>
      <c r="AL714" s="602"/>
      <c r="AM714" s="602"/>
      <c r="AN714" s="602"/>
      <c r="AO714" s="602"/>
      <c r="AP714" s="602"/>
      <c r="AQ714" s="602"/>
      <c r="AR714" s="602"/>
      <c r="AS714" s="602"/>
      <c r="AT714" s="602"/>
      <c r="AU714" s="602"/>
      <c r="AV714" s="602"/>
      <c r="AW714" s="602"/>
      <c r="AX714" s="603"/>
    </row>
    <row r="715" spans="1:50" ht="35.25" customHeight="1" thickBot="1" x14ac:dyDescent="0.25">
      <c r="A715" s="645"/>
      <c r="B715" s="646"/>
      <c r="C715" s="646"/>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6"/>
      <c r="AD715" s="646"/>
      <c r="AE715" s="646"/>
      <c r="AF715" s="646"/>
      <c r="AG715" s="646"/>
      <c r="AH715" s="646"/>
      <c r="AI715" s="646"/>
      <c r="AJ715" s="646"/>
      <c r="AK715" s="646"/>
      <c r="AL715" s="646"/>
      <c r="AM715" s="646"/>
      <c r="AN715" s="646"/>
      <c r="AO715" s="646"/>
      <c r="AP715" s="646"/>
      <c r="AQ715" s="646"/>
      <c r="AR715" s="646"/>
      <c r="AS715" s="646"/>
      <c r="AT715" s="646"/>
      <c r="AU715" s="646"/>
      <c r="AV715" s="646"/>
      <c r="AW715" s="646"/>
      <c r="AX715" s="647"/>
    </row>
    <row r="716" spans="1:50" ht="19.75" customHeight="1" x14ac:dyDescent="0.2">
      <c r="A716" s="493" t="s">
        <v>35</v>
      </c>
      <c r="B716" s="494"/>
      <c r="C716" s="494"/>
      <c r="D716" s="494"/>
      <c r="E716" s="494"/>
      <c r="F716" s="494"/>
      <c r="G716" s="494"/>
      <c r="H716" s="494"/>
      <c r="I716" s="494"/>
      <c r="J716" s="494"/>
      <c r="K716" s="494"/>
      <c r="L716" s="494"/>
      <c r="M716" s="494"/>
      <c r="N716" s="494"/>
      <c r="O716" s="494"/>
      <c r="P716" s="494"/>
      <c r="Q716" s="494"/>
      <c r="R716" s="494"/>
      <c r="S716" s="494"/>
      <c r="T716" s="494"/>
      <c r="U716" s="494"/>
      <c r="V716" s="494"/>
      <c r="W716" s="494"/>
      <c r="X716" s="494"/>
      <c r="Y716" s="494"/>
      <c r="Z716" s="494"/>
      <c r="AA716" s="494"/>
      <c r="AB716" s="494"/>
      <c r="AC716" s="494"/>
      <c r="AD716" s="494"/>
      <c r="AE716" s="494"/>
      <c r="AF716" s="494"/>
      <c r="AG716" s="494"/>
      <c r="AH716" s="494"/>
      <c r="AI716" s="494"/>
      <c r="AJ716" s="494"/>
      <c r="AK716" s="494"/>
      <c r="AL716" s="494"/>
      <c r="AM716" s="494"/>
      <c r="AN716" s="494"/>
      <c r="AO716" s="494"/>
      <c r="AP716" s="494"/>
      <c r="AQ716" s="494"/>
      <c r="AR716" s="494"/>
      <c r="AS716" s="494"/>
      <c r="AT716" s="494"/>
      <c r="AU716" s="494"/>
      <c r="AV716" s="494"/>
      <c r="AW716" s="494"/>
      <c r="AX716" s="495"/>
    </row>
    <row r="717" spans="1:50" ht="19.899999999999999" customHeight="1" x14ac:dyDescent="0.2">
      <c r="A717" s="664" t="s">
        <v>388</v>
      </c>
      <c r="B717" s="422"/>
      <c r="C717" s="422"/>
      <c r="D717" s="422"/>
      <c r="E717" s="422"/>
      <c r="F717" s="422"/>
      <c r="G717" s="420">
        <v>3</v>
      </c>
      <c r="H717" s="420"/>
      <c r="I717" s="420"/>
      <c r="J717" s="420"/>
      <c r="K717" s="420"/>
      <c r="L717" s="420"/>
      <c r="M717" s="420"/>
      <c r="N717" s="420"/>
      <c r="O717" s="420"/>
      <c r="P717" s="420"/>
      <c r="Q717" s="422" t="s">
        <v>329</v>
      </c>
      <c r="R717" s="422"/>
      <c r="S717" s="422"/>
      <c r="T717" s="422"/>
      <c r="U717" s="422"/>
      <c r="V717" s="422"/>
      <c r="W717" s="420">
        <v>3</v>
      </c>
      <c r="X717" s="420"/>
      <c r="Y717" s="420"/>
      <c r="Z717" s="420"/>
      <c r="AA717" s="420"/>
      <c r="AB717" s="420"/>
      <c r="AC717" s="420"/>
      <c r="AD717" s="420"/>
      <c r="AE717" s="420"/>
      <c r="AF717" s="420"/>
      <c r="AG717" s="422" t="s">
        <v>330</v>
      </c>
      <c r="AH717" s="422"/>
      <c r="AI717" s="422"/>
      <c r="AJ717" s="422"/>
      <c r="AK717" s="422"/>
      <c r="AL717" s="422"/>
      <c r="AM717" s="420">
        <v>3</v>
      </c>
      <c r="AN717" s="420"/>
      <c r="AO717" s="420"/>
      <c r="AP717" s="420"/>
      <c r="AQ717" s="420"/>
      <c r="AR717" s="420"/>
      <c r="AS717" s="420"/>
      <c r="AT717" s="420"/>
      <c r="AU717" s="420"/>
      <c r="AV717" s="420"/>
      <c r="AW717" s="51"/>
      <c r="AX717" s="52"/>
    </row>
    <row r="718" spans="1:50" ht="19.899999999999999" customHeight="1" thickBot="1" x14ac:dyDescent="0.25">
      <c r="A718" s="500" t="s">
        <v>331</v>
      </c>
      <c r="B718" s="476"/>
      <c r="C718" s="476"/>
      <c r="D718" s="476"/>
      <c r="E718" s="476"/>
      <c r="F718" s="476"/>
      <c r="G718" s="421">
        <v>3</v>
      </c>
      <c r="H718" s="421"/>
      <c r="I718" s="421"/>
      <c r="J718" s="421"/>
      <c r="K718" s="421"/>
      <c r="L718" s="421"/>
      <c r="M718" s="421"/>
      <c r="N718" s="421"/>
      <c r="O718" s="421"/>
      <c r="P718" s="421"/>
      <c r="Q718" s="476" t="s">
        <v>332</v>
      </c>
      <c r="R718" s="476"/>
      <c r="S718" s="476"/>
      <c r="T718" s="476"/>
      <c r="U718" s="476"/>
      <c r="V718" s="476"/>
      <c r="W718" s="586">
        <v>3</v>
      </c>
      <c r="X718" s="586"/>
      <c r="Y718" s="586"/>
      <c r="Z718" s="586"/>
      <c r="AA718" s="586"/>
      <c r="AB718" s="586"/>
      <c r="AC718" s="586"/>
      <c r="AD718" s="586"/>
      <c r="AE718" s="586"/>
      <c r="AF718" s="586"/>
      <c r="AG718" s="476" t="s">
        <v>333</v>
      </c>
      <c r="AH718" s="476"/>
      <c r="AI718" s="476"/>
      <c r="AJ718" s="476"/>
      <c r="AK718" s="476"/>
      <c r="AL718" s="476"/>
      <c r="AM718" s="443">
        <v>14</v>
      </c>
      <c r="AN718" s="443"/>
      <c r="AO718" s="443"/>
      <c r="AP718" s="443"/>
      <c r="AQ718" s="443"/>
      <c r="AR718" s="443"/>
      <c r="AS718" s="443"/>
      <c r="AT718" s="443"/>
      <c r="AU718" s="443"/>
      <c r="AV718" s="443"/>
      <c r="AW718" s="53"/>
      <c r="AX718" s="54"/>
    </row>
    <row r="719" spans="1:50" ht="23.65" customHeight="1" x14ac:dyDescent="0.2">
      <c r="A719" s="577" t="s">
        <v>27</v>
      </c>
      <c r="B719" s="578"/>
      <c r="C719" s="578"/>
      <c r="D719" s="578"/>
      <c r="E719" s="578"/>
      <c r="F719" s="57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0"/>
      <c r="B720" s="581"/>
      <c r="C720" s="581"/>
      <c r="D720" s="581"/>
      <c r="E720" s="581"/>
      <c r="F720" s="58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0"/>
      <c r="B721" s="581"/>
      <c r="C721" s="581"/>
      <c r="D721" s="581"/>
      <c r="E721" s="581"/>
      <c r="F721" s="58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0"/>
      <c r="B722" s="581"/>
      <c r="C722" s="581"/>
      <c r="D722" s="581"/>
      <c r="E722" s="581"/>
      <c r="F722" s="58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0"/>
      <c r="B723" s="581"/>
      <c r="C723" s="581"/>
      <c r="D723" s="581"/>
      <c r="E723" s="581"/>
      <c r="F723" s="58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0"/>
      <c r="B724" s="581"/>
      <c r="C724" s="581"/>
      <c r="D724" s="581"/>
      <c r="E724" s="581"/>
      <c r="F724" s="58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0"/>
      <c r="B725" s="581"/>
      <c r="C725" s="581"/>
      <c r="D725" s="581"/>
      <c r="E725" s="581"/>
      <c r="F725" s="58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0"/>
      <c r="B726" s="581"/>
      <c r="C726" s="581"/>
      <c r="D726" s="581"/>
      <c r="E726" s="581"/>
      <c r="F726" s="58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0"/>
      <c r="B727" s="581"/>
      <c r="C727" s="581"/>
      <c r="D727" s="581"/>
      <c r="E727" s="581"/>
      <c r="F727" s="58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0"/>
      <c r="B728" s="581"/>
      <c r="C728" s="581"/>
      <c r="D728" s="581"/>
      <c r="E728" s="581"/>
      <c r="F728" s="58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0"/>
      <c r="B729" s="581"/>
      <c r="C729" s="581"/>
      <c r="D729" s="581"/>
      <c r="E729" s="581"/>
      <c r="F729" s="58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0"/>
      <c r="B730" s="581"/>
      <c r="C730" s="581"/>
      <c r="D730" s="581"/>
      <c r="E730" s="581"/>
      <c r="F730" s="58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0"/>
      <c r="B731" s="581"/>
      <c r="C731" s="581"/>
      <c r="D731" s="581"/>
      <c r="E731" s="581"/>
      <c r="F731" s="58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80"/>
      <c r="B732" s="581"/>
      <c r="C732" s="581"/>
      <c r="D732" s="581"/>
      <c r="E732" s="581"/>
      <c r="F732" s="58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80"/>
      <c r="B733" s="581"/>
      <c r="C733" s="581"/>
      <c r="D733" s="581"/>
      <c r="E733" s="581"/>
      <c r="F733" s="58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0"/>
      <c r="B734" s="581"/>
      <c r="C734" s="581"/>
      <c r="D734" s="581"/>
      <c r="E734" s="581"/>
      <c r="F734" s="58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80"/>
      <c r="B735" s="581"/>
      <c r="C735" s="581"/>
      <c r="D735" s="581"/>
      <c r="E735" s="581"/>
      <c r="F735" s="58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580"/>
      <c r="B736" s="581"/>
      <c r="C736" s="581"/>
      <c r="D736" s="581"/>
      <c r="E736" s="581"/>
      <c r="F736" s="58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580"/>
      <c r="B737" s="581"/>
      <c r="C737" s="581"/>
      <c r="D737" s="581"/>
      <c r="E737" s="581"/>
      <c r="F737" s="58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580"/>
      <c r="B738" s="581"/>
      <c r="C738" s="581"/>
      <c r="D738" s="581"/>
      <c r="E738" s="581"/>
      <c r="F738" s="58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580"/>
      <c r="B739" s="581"/>
      <c r="C739" s="581"/>
      <c r="D739" s="581"/>
      <c r="E739" s="581"/>
      <c r="F739" s="58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580"/>
      <c r="B740" s="581"/>
      <c r="C740" s="581"/>
      <c r="D740" s="581"/>
      <c r="E740" s="581"/>
      <c r="F740" s="58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580"/>
      <c r="B741" s="581"/>
      <c r="C741" s="581"/>
      <c r="D741" s="581"/>
      <c r="E741" s="581"/>
      <c r="F741" s="58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580"/>
      <c r="B742" s="581"/>
      <c r="C742" s="581"/>
      <c r="D742" s="581"/>
      <c r="E742" s="581"/>
      <c r="F742" s="58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580"/>
      <c r="B743" s="581"/>
      <c r="C743" s="581"/>
      <c r="D743" s="581"/>
      <c r="E743" s="581"/>
      <c r="F743" s="58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580"/>
      <c r="B744" s="581"/>
      <c r="C744" s="581"/>
      <c r="D744" s="581"/>
      <c r="E744" s="581"/>
      <c r="F744" s="58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580"/>
      <c r="B745" s="581"/>
      <c r="C745" s="581"/>
      <c r="D745" s="581"/>
      <c r="E745" s="581"/>
      <c r="F745" s="58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580"/>
      <c r="B746" s="581"/>
      <c r="C746" s="581"/>
      <c r="D746" s="581"/>
      <c r="E746" s="581"/>
      <c r="F746" s="58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580"/>
      <c r="B747" s="581"/>
      <c r="C747" s="581"/>
      <c r="D747" s="581"/>
      <c r="E747" s="581"/>
      <c r="F747" s="58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80"/>
      <c r="B748" s="581"/>
      <c r="C748" s="581"/>
      <c r="D748" s="581"/>
      <c r="E748" s="581"/>
      <c r="F748" s="58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80"/>
      <c r="B749" s="581"/>
      <c r="C749" s="581"/>
      <c r="D749" s="581"/>
      <c r="E749" s="581"/>
      <c r="F749" s="58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80"/>
      <c r="B750" s="581"/>
      <c r="C750" s="581"/>
      <c r="D750" s="581"/>
      <c r="E750" s="581"/>
      <c r="F750" s="58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80"/>
      <c r="B751" s="581"/>
      <c r="C751" s="581"/>
      <c r="D751" s="581"/>
      <c r="E751" s="581"/>
      <c r="F751" s="58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80"/>
      <c r="B752" s="581"/>
      <c r="C752" s="581"/>
      <c r="D752" s="581"/>
      <c r="E752" s="581"/>
      <c r="F752" s="58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80"/>
      <c r="B753" s="581"/>
      <c r="C753" s="581"/>
      <c r="D753" s="581"/>
      <c r="E753" s="581"/>
      <c r="F753" s="58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80"/>
      <c r="B754" s="581"/>
      <c r="C754" s="581"/>
      <c r="D754" s="581"/>
      <c r="E754" s="581"/>
      <c r="F754" s="58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2">
      <c r="A755" s="580"/>
      <c r="B755" s="581"/>
      <c r="C755" s="581"/>
      <c r="D755" s="581"/>
      <c r="E755" s="581"/>
      <c r="F755" s="58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580"/>
      <c r="B756" s="581"/>
      <c r="C756" s="581"/>
      <c r="D756" s="581"/>
      <c r="E756" s="581"/>
      <c r="F756" s="58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83"/>
      <c r="B757" s="584"/>
      <c r="C757" s="584"/>
      <c r="D757" s="584"/>
      <c r="E757" s="584"/>
      <c r="F757" s="58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2" t="s">
        <v>32</v>
      </c>
      <c r="B758" s="473"/>
      <c r="C758" s="473"/>
      <c r="D758" s="473"/>
      <c r="E758" s="473"/>
      <c r="F758" s="474"/>
      <c r="G758" s="462" t="s">
        <v>479</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480</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1"/>
    </row>
    <row r="759" spans="1:50" ht="24.75" customHeight="1" x14ac:dyDescent="0.2">
      <c r="A759" s="475"/>
      <c r="B759" s="291"/>
      <c r="C759" s="291"/>
      <c r="D759" s="291"/>
      <c r="E759" s="291"/>
      <c r="F759" s="292"/>
      <c r="G759" s="440" t="s">
        <v>19</v>
      </c>
      <c r="H759" s="505"/>
      <c r="I759" s="505"/>
      <c r="J759" s="505"/>
      <c r="K759" s="505"/>
      <c r="L759" s="504" t="s">
        <v>20</v>
      </c>
      <c r="M759" s="505"/>
      <c r="N759" s="505"/>
      <c r="O759" s="505"/>
      <c r="P759" s="505"/>
      <c r="Q759" s="505"/>
      <c r="R759" s="505"/>
      <c r="S759" s="505"/>
      <c r="T759" s="505"/>
      <c r="U759" s="505"/>
      <c r="V759" s="505"/>
      <c r="W759" s="505"/>
      <c r="X759" s="506"/>
      <c r="Y759" s="457" t="s">
        <v>21</v>
      </c>
      <c r="Z759" s="458"/>
      <c r="AA759" s="458"/>
      <c r="AB759" s="656"/>
      <c r="AC759" s="440" t="s">
        <v>19</v>
      </c>
      <c r="AD759" s="505"/>
      <c r="AE759" s="505"/>
      <c r="AF759" s="505"/>
      <c r="AG759" s="505"/>
      <c r="AH759" s="504" t="s">
        <v>20</v>
      </c>
      <c r="AI759" s="505"/>
      <c r="AJ759" s="505"/>
      <c r="AK759" s="505"/>
      <c r="AL759" s="505"/>
      <c r="AM759" s="505"/>
      <c r="AN759" s="505"/>
      <c r="AO759" s="505"/>
      <c r="AP759" s="505"/>
      <c r="AQ759" s="505"/>
      <c r="AR759" s="505"/>
      <c r="AS759" s="505"/>
      <c r="AT759" s="506"/>
      <c r="AU759" s="457" t="s">
        <v>21</v>
      </c>
      <c r="AV759" s="458"/>
      <c r="AW759" s="458"/>
      <c r="AX759" s="459"/>
    </row>
    <row r="760" spans="1:50" ht="24.75" customHeight="1" x14ac:dyDescent="0.2">
      <c r="A760" s="475"/>
      <c r="B760" s="291"/>
      <c r="C760" s="291"/>
      <c r="D760" s="291"/>
      <c r="E760" s="291"/>
      <c r="F760" s="292"/>
      <c r="G760" s="507" t="s">
        <v>477</v>
      </c>
      <c r="H760" s="508"/>
      <c r="I760" s="508"/>
      <c r="J760" s="508"/>
      <c r="K760" s="509"/>
      <c r="L760" s="501" t="s">
        <v>478</v>
      </c>
      <c r="M760" s="502"/>
      <c r="N760" s="502"/>
      <c r="O760" s="502"/>
      <c r="P760" s="502"/>
      <c r="Q760" s="502"/>
      <c r="R760" s="502"/>
      <c r="S760" s="502"/>
      <c r="T760" s="502"/>
      <c r="U760" s="502"/>
      <c r="V760" s="502"/>
      <c r="W760" s="502"/>
      <c r="X760" s="503"/>
      <c r="Y760" s="465">
        <v>5</v>
      </c>
      <c r="Z760" s="466"/>
      <c r="AA760" s="466"/>
      <c r="AB760" s="663"/>
      <c r="AC760" s="507" t="s">
        <v>481</v>
      </c>
      <c r="AD760" s="508"/>
      <c r="AE760" s="508"/>
      <c r="AF760" s="508"/>
      <c r="AG760" s="509"/>
      <c r="AH760" s="501" t="s">
        <v>482</v>
      </c>
      <c r="AI760" s="502"/>
      <c r="AJ760" s="502"/>
      <c r="AK760" s="502"/>
      <c r="AL760" s="502"/>
      <c r="AM760" s="502"/>
      <c r="AN760" s="502"/>
      <c r="AO760" s="502"/>
      <c r="AP760" s="502"/>
      <c r="AQ760" s="502"/>
      <c r="AR760" s="502"/>
      <c r="AS760" s="502"/>
      <c r="AT760" s="503"/>
      <c r="AU760" s="465">
        <v>52</v>
      </c>
      <c r="AV760" s="466"/>
      <c r="AW760" s="466"/>
      <c r="AX760" s="467"/>
    </row>
    <row r="761" spans="1:50" ht="24.75" customHeight="1" x14ac:dyDescent="0.2">
      <c r="A761" s="475"/>
      <c r="B761" s="291"/>
      <c r="C761" s="291"/>
      <c r="D761" s="291"/>
      <c r="E761" s="291"/>
      <c r="F761" s="292"/>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2">
      <c r="A762" s="475"/>
      <c r="B762" s="291"/>
      <c r="C762" s="291"/>
      <c r="D762" s="291"/>
      <c r="E762" s="291"/>
      <c r="F762" s="292"/>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2">
      <c r="A763" s="475"/>
      <c r="B763" s="291"/>
      <c r="C763" s="291"/>
      <c r="D763" s="291"/>
      <c r="E763" s="291"/>
      <c r="F763" s="292"/>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hidden="1" customHeight="1" x14ac:dyDescent="0.2">
      <c r="A764" s="475"/>
      <c r="B764" s="291"/>
      <c r="C764" s="291"/>
      <c r="D764" s="291"/>
      <c r="E764" s="291"/>
      <c r="F764" s="292"/>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hidden="1" customHeight="1" x14ac:dyDescent="0.2">
      <c r="A765" s="475"/>
      <c r="B765" s="291"/>
      <c r="C765" s="291"/>
      <c r="D765" s="291"/>
      <c r="E765" s="291"/>
      <c r="F765" s="292"/>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2">
      <c r="A766" s="475"/>
      <c r="B766" s="291"/>
      <c r="C766" s="291"/>
      <c r="D766" s="291"/>
      <c r="E766" s="291"/>
      <c r="F766" s="292"/>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2">
      <c r="A767" s="475"/>
      <c r="B767" s="291"/>
      <c r="C767" s="291"/>
      <c r="D767" s="291"/>
      <c r="E767" s="291"/>
      <c r="F767" s="292"/>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2">
      <c r="A768" s="475"/>
      <c r="B768" s="291"/>
      <c r="C768" s="291"/>
      <c r="D768" s="291"/>
      <c r="E768" s="291"/>
      <c r="F768" s="292"/>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2">
      <c r="A769" s="475"/>
      <c r="B769" s="291"/>
      <c r="C769" s="291"/>
      <c r="D769" s="291"/>
      <c r="E769" s="291"/>
      <c r="F769" s="292"/>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2">
      <c r="A770" s="475"/>
      <c r="B770" s="291"/>
      <c r="C770" s="291"/>
      <c r="D770" s="291"/>
      <c r="E770" s="291"/>
      <c r="F770" s="292"/>
      <c r="G770" s="681" t="s">
        <v>22</v>
      </c>
      <c r="H770" s="682"/>
      <c r="I770" s="682"/>
      <c r="J770" s="682"/>
      <c r="K770" s="682"/>
      <c r="L770" s="683"/>
      <c r="M770" s="684"/>
      <c r="N770" s="684"/>
      <c r="O770" s="684"/>
      <c r="P770" s="684"/>
      <c r="Q770" s="684"/>
      <c r="R770" s="684"/>
      <c r="S770" s="684"/>
      <c r="T770" s="684"/>
      <c r="U770" s="684"/>
      <c r="V770" s="684"/>
      <c r="W770" s="684"/>
      <c r="X770" s="685"/>
      <c r="Y770" s="686">
        <f>SUM(Y760:AB769)</f>
        <v>5</v>
      </c>
      <c r="Z770" s="687"/>
      <c r="AA770" s="687"/>
      <c r="AB770" s="688"/>
      <c r="AC770" s="681" t="s">
        <v>22</v>
      </c>
      <c r="AD770" s="682"/>
      <c r="AE770" s="682"/>
      <c r="AF770" s="682"/>
      <c r="AG770" s="682"/>
      <c r="AH770" s="683"/>
      <c r="AI770" s="684"/>
      <c r="AJ770" s="684"/>
      <c r="AK770" s="684"/>
      <c r="AL770" s="684"/>
      <c r="AM770" s="684"/>
      <c r="AN770" s="684"/>
      <c r="AO770" s="684"/>
      <c r="AP770" s="684"/>
      <c r="AQ770" s="684"/>
      <c r="AR770" s="684"/>
      <c r="AS770" s="684"/>
      <c r="AT770" s="685"/>
      <c r="AU770" s="686">
        <f>SUM(AU760:AX769)</f>
        <v>52</v>
      </c>
      <c r="AV770" s="687"/>
      <c r="AW770" s="687"/>
      <c r="AX770" s="689"/>
    </row>
    <row r="771" spans="1:50" ht="30" hidden="1" customHeight="1" x14ac:dyDescent="0.2">
      <c r="A771" s="475"/>
      <c r="B771" s="291"/>
      <c r="C771" s="291"/>
      <c r="D771" s="291"/>
      <c r="E771" s="291"/>
      <c r="F771" s="292"/>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1"/>
    </row>
    <row r="772" spans="1:50" ht="25.5" hidden="1" customHeight="1" x14ac:dyDescent="0.2">
      <c r="A772" s="475"/>
      <c r="B772" s="291"/>
      <c r="C772" s="291"/>
      <c r="D772" s="291"/>
      <c r="E772" s="291"/>
      <c r="F772" s="292"/>
      <c r="G772" s="440" t="s">
        <v>19</v>
      </c>
      <c r="H772" s="505"/>
      <c r="I772" s="505"/>
      <c r="J772" s="505"/>
      <c r="K772" s="505"/>
      <c r="L772" s="504" t="s">
        <v>20</v>
      </c>
      <c r="M772" s="505"/>
      <c r="N772" s="505"/>
      <c r="O772" s="505"/>
      <c r="P772" s="505"/>
      <c r="Q772" s="505"/>
      <c r="R772" s="505"/>
      <c r="S772" s="505"/>
      <c r="T772" s="505"/>
      <c r="U772" s="505"/>
      <c r="V772" s="505"/>
      <c r="W772" s="505"/>
      <c r="X772" s="506"/>
      <c r="Y772" s="457" t="s">
        <v>21</v>
      </c>
      <c r="Z772" s="458"/>
      <c r="AA772" s="458"/>
      <c r="AB772" s="656"/>
      <c r="AC772" s="440" t="s">
        <v>19</v>
      </c>
      <c r="AD772" s="505"/>
      <c r="AE772" s="505"/>
      <c r="AF772" s="505"/>
      <c r="AG772" s="505"/>
      <c r="AH772" s="504" t="s">
        <v>20</v>
      </c>
      <c r="AI772" s="505"/>
      <c r="AJ772" s="505"/>
      <c r="AK772" s="505"/>
      <c r="AL772" s="505"/>
      <c r="AM772" s="505"/>
      <c r="AN772" s="505"/>
      <c r="AO772" s="505"/>
      <c r="AP772" s="505"/>
      <c r="AQ772" s="505"/>
      <c r="AR772" s="505"/>
      <c r="AS772" s="505"/>
      <c r="AT772" s="506"/>
      <c r="AU772" s="457" t="s">
        <v>21</v>
      </c>
      <c r="AV772" s="458"/>
      <c r="AW772" s="458"/>
      <c r="AX772" s="459"/>
    </row>
    <row r="773" spans="1:50" ht="24.75" hidden="1" customHeight="1" x14ac:dyDescent="0.2">
      <c r="A773" s="475"/>
      <c r="B773" s="291"/>
      <c r="C773" s="291"/>
      <c r="D773" s="291"/>
      <c r="E773" s="291"/>
      <c r="F773" s="292"/>
      <c r="G773" s="507"/>
      <c r="H773" s="508"/>
      <c r="I773" s="508"/>
      <c r="J773" s="508"/>
      <c r="K773" s="509"/>
      <c r="L773" s="501"/>
      <c r="M773" s="502"/>
      <c r="N773" s="502"/>
      <c r="O773" s="502"/>
      <c r="P773" s="502"/>
      <c r="Q773" s="502"/>
      <c r="R773" s="502"/>
      <c r="S773" s="502"/>
      <c r="T773" s="502"/>
      <c r="U773" s="502"/>
      <c r="V773" s="502"/>
      <c r="W773" s="502"/>
      <c r="X773" s="503"/>
      <c r="Y773" s="465"/>
      <c r="Z773" s="466"/>
      <c r="AA773" s="466"/>
      <c r="AB773" s="663"/>
      <c r="AC773" s="507"/>
      <c r="AD773" s="508"/>
      <c r="AE773" s="508"/>
      <c r="AF773" s="508"/>
      <c r="AG773" s="509"/>
      <c r="AH773" s="501"/>
      <c r="AI773" s="502"/>
      <c r="AJ773" s="502"/>
      <c r="AK773" s="502"/>
      <c r="AL773" s="502"/>
      <c r="AM773" s="502"/>
      <c r="AN773" s="502"/>
      <c r="AO773" s="502"/>
      <c r="AP773" s="502"/>
      <c r="AQ773" s="502"/>
      <c r="AR773" s="502"/>
      <c r="AS773" s="502"/>
      <c r="AT773" s="503"/>
      <c r="AU773" s="465"/>
      <c r="AV773" s="466"/>
      <c r="AW773" s="466"/>
      <c r="AX773" s="467"/>
    </row>
    <row r="774" spans="1:50" ht="24.75" hidden="1" customHeight="1" x14ac:dyDescent="0.2">
      <c r="A774" s="475"/>
      <c r="B774" s="291"/>
      <c r="C774" s="291"/>
      <c r="D774" s="291"/>
      <c r="E774" s="291"/>
      <c r="F774" s="292"/>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2">
      <c r="A775" s="475"/>
      <c r="B775" s="291"/>
      <c r="C775" s="291"/>
      <c r="D775" s="291"/>
      <c r="E775" s="291"/>
      <c r="F775" s="292"/>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2">
      <c r="A776" s="475"/>
      <c r="B776" s="291"/>
      <c r="C776" s="291"/>
      <c r="D776" s="291"/>
      <c r="E776" s="291"/>
      <c r="F776" s="292"/>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2">
      <c r="A777" s="475"/>
      <c r="B777" s="291"/>
      <c r="C777" s="291"/>
      <c r="D777" s="291"/>
      <c r="E777" s="291"/>
      <c r="F777" s="292"/>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2">
      <c r="A778" s="475"/>
      <c r="B778" s="291"/>
      <c r="C778" s="291"/>
      <c r="D778" s="291"/>
      <c r="E778" s="291"/>
      <c r="F778" s="292"/>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2">
      <c r="A779" s="475"/>
      <c r="B779" s="291"/>
      <c r="C779" s="291"/>
      <c r="D779" s="291"/>
      <c r="E779" s="291"/>
      <c r="F779" s="292"/>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2">
      <c r="A780" s="475"/>
      <c r="B780" s="291"/>
      <c r="C780" s="291"/>
      <c r="D780" s="291"/>
      <c r="E780" s="291"/>
      <c r="F780" s="292"/>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2">
      <c r="A781" s="475"/>
      <c r="B781" s="291"/>
      <c r="C781" s="291"/>
      <c r="D781" s="291"/>
      <c r="E781" s="291"/>
      <c r="F781" s="292"/>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2">
      <c r="A782" s="475"/>
      <c r="B782" s="291"/>
      <c r="C782" s="291"/>
      <c r="D782" s="291"/>
      <c r="E782" s="291"/>
      <c r="F782" s="292"/>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x14ac:dyDescent="0.25">
      <c r="A783" s="475"/>
      <c r="B783" s="291"/>
      <c r="C783" s="291"/>
      <c r="D783" s="291"/>
      <c r="E783" s="291"/>
      <c r="F783" s="292"/>
      <c r="G783" s="681" t="s">
        <v>22</v>
      </c>
      <c r="H783" s="682"/>
      <c r="I783" s="682"/>
      <c r="J783" s="682"/>
      <c r="K783" s="682"/>
      <c r="L783" s="683"/>
      <c r="M783" s="684"/>
      <c r="N783" s="684"/>
      <c r="O783" s="684"/>
      <c r="P783" s="684"/>
      <c r="Q783" s="684"/>
      <c r="R783" s="684"/>
      <c r="S783" s="684"/>
      <c r="T783" s="684"/>
      <c r="U783" s="684"/>
      <c r="V783" s="684"/>
      <c r="W783" s="684"/>
      <c r="X783" s="685"/>
      <c r="Y783" s="686">
        <f>SUM(Y773:AB782)</f>
        <v>0</v>
      </c>
      <c r="Z783" s="687"/>
      <c r="AA783" s="687"/>
      <c r="AB783" s="688"/>
      <c r="AC783" s="681" t="s">
        <v>22</v>
      </c>
      <c r="AD783" s="682"/>
      <c r="AE783" s="682"/>
      <c r="AF783" s="682"/>
      <c r="AG783" s="682"/>
      <c r="AH783" s="683"/>
      <c r="AI783" s="684"/>
      <c r="AJ783" s="684"/>
      <c r="AK783" s="684"/>
      <c r="AL783" s="684"/>
      <c r="AM783" s="684"/>
      <c r="AN783" s="684"/>
      <c r="AO783" s="684"/>
      <c r="AP783" s="684"/>
      <c r="AQ783" s="684"/>
      <c r="AR783" s="684"/>
      <c r="AS783" s="684"/>
      <c r="AT783" s="685"/>
      <c r="AU783" s="686">
        <f>SUM(AU773:AX782)</f>
        <v>0</v>
      </c>
      <c r="AV783" s="687"/>
      <c r="AW783" s="687"/>
      <c r="AX783" s="689"/>
    </row>
    <row r="784" spans="1:50" ht="30" hidden="1" customHeight="1" x14ac:dyDescent="0.2">
      <c r="A784" s="475"/>
      <c r="B784" s="291"/>
      <c r="C784" s="291"/>
      <c r="D784" s="291"/>
      <c r="E784" s="291"/>
      <c r="F784" s="292"/>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1"/>
    </row>
    <row r="785" spans="1:50" ht="24.75" hidden="1" customHeight="1" x14ac:dyDescent="0.2">
      <c r="A785" s="475"/>
      <c r="B785" s="291"/>
      <c r="C785" s="291"/>
      <c r="D785" s="291"/>
      <c r="E785" s="291"/>
      <c r="F785" s="292"/>
      <c r="G785" s="440" t="s">
        <v>19</v>
      </c>
      <c r="H785" s="505"/>
      <c r="I785" s="505"/>
      <c r="J785" s="505"/>
      <c r="K785" s="505"/>
      <c r="L785" s="504" t="s">
        <v>20</v>
      </c>
      <c r="M785" s="505"/>
      <c r="N785" s="505"/>
      <c r="O785" s="505"/>
      <c r="P785" s="505"/>
      <c r="Q785" s="505"/>
      <c r="R785" s="505"/>
      <c r="S785" s="505"/>
      <c r="T785" s="505"/>
      <c r="U785" s="505"/>
      <c r="V785" s="505"/>
      <c r="W785" s="505"/>
      <c r="X785" s="506"/>
      <c r="Y785" s="457" t="s">
        <v>21</v>
      </c>
      <c r="Z785" s="458"/>
      <c r="AA785" s="458"/>
      <c r="AB785" s="656"/>
      <c r="AC785" s="440" t="s">
        <v>19</v>
      </c>
      <c r="AD785" s="505"/>
      <c r="AE785" s="505"/>
      <c r="AF785" s="505"/>
      <c r="AG785" s="505"/>
      <c r="AH785" s="504" t="s">
        <v>20</v>
      </c>
      <c r="AI785" s="505"/>
      <c r="AJ785" s="505"/>
      <c r="AK785" s="505"/>
      <c r="AL785" s="505"/>
      <c r="AM785" s="505"/>
      <c r="AN785" s="505"/>
      <c r="AO785" s="505"/>
      <c r="AP785" s="505"/>
      <c r="AQ785" s="505"/>
      <c r="AR785" s="505"/>
      <c r="AS785" s="505"/>
      <c r="AT785" s="506"/>
      <c r="AU785" s="457" t="s">
        <v>21</v>
      </c>
      <c r="AV785" s="458"/>
      <c r="AW785" s="458"/>
      <c r="AX785" s="459"/>
    </row>
    <row r="786" spans="1:50" ht="24.75" hidden="1" customHeight="1" x14ac:dyDescent="0.2">
      <c r="A786" s="475"/>
      <c r="B786" s="291"/>
      <c r="C786" s="291"/>
      <c r="D786" s="291"/>
      <c r="E786" s="291"/>
      <c r="F786" s="292"/>
      <c r="G786" s="507"/>
      <c r="H786" s="508"/>
      <c r="I786" s="508"/>
      <c r="J786" s="508"/>
      <c r="K786" s="509"/>
      <c r="L786" s="501"/>
      <c r="M786" s="502"/>
      <c r="N786" s="502"/>
      <c r="O786" s="502"/>
      <c r="P786" s="502"/>
      <c r="Q786" s="502"/>
      <c r="R786" s="502"/>
      <c r="S786" s="502"/>
      <c r="T786" s="502"/>
      <c r="U786" s="502"/>
      <c r="V786" s="502"/>
      <c r="W786" s="502"/>
      <c r="X786" s="503"/>
      <c r="Y786" s="465"/>
      <c r="Z786" s="466"/>
      <c r="AA786" s="466"/>
      <c r="AB786" s="663"/>
      <c r="AC786" s="507"/>
      <c r="AD786" s="508"/>
      <c r="AE786" s="508"/>
      <c r="AF786" s="508"/>
      <c r="AG786" s="509"/>
      <c r="AH786" s="501"/>
      <c r="AI786" s="502"/>
      <c r="AJ786" s="502"/>
      <c r="AK786" s="502"/>
      <c r="AL786" s="502"/>
      <c r="AM786" s="502"/>
      <c r="AN786" s="502"/>
      <c r="AO786" s="502"/>
      <c r="AP786" s="502"/>
      <c r="AQ786" s="502"/>
      <c r="AR786" s="502"/>
      <c r="AS786" s="502"/>
      <c r="AT786" s="503"/>
      <c r="AU786" s="465"/>
      <c r="AV786" s="466"/>
      <c r="AW786" s="466"/>
      <c r="AX786" s="467"/>
    </row>
    <row r="787" spans="1:50" ht="24.75" hidden="1" customHeight="1" x14ac:dyDescent="0.2">
      <c r="A787" s="475"/>
      <c r="B787" s="291"/>
      <c r="C787" s="291"/>
      <c r="D787" s="291"/>
      <c r="E787" s="291"/>
      <c r="F787" s="292"/>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2">
      <c r="A788" s="475"/>
      <c r="B788" s="291"/>
      <c r="C788" s="291"/>
      <c r="D788" s="291"/>
      <c r="E788" s="291"/>
      <c r="F788" s="292"/>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2">
      <c r="A789" s="475"/>
      <c r="B789" s="291"/>
      <c r="C789" s="291"/>
      <c r="D789" s="291"/>
      <c r="E789" s="291"/>
      <c r="F789" s="292"/>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2">
      <c r="A790" s="475"/>
      <c r="B790" s="291"/>
      <c r="C790" s="291"/>
      <c r="D790" s="291"/>
      <c r="E790" s="291"/>
      <c r="F790" s="292"/>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2">
      <c r="A791" s="475"/>
      <c r="B791" s="291"/>
      <c r="C791" s="291"/>
      <c r="D791" s="291"/>
      <c r="E791" s="291"/>
      <c r="F791" s="292"/>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2">
      <c r="A792" s="475"/>
      <c r="B792" s="291"/>
      <c r="C792" s="291"/>
      <c r="D792" s="291"/>
      <c r="E792" s="291"/>
      <c r="F792" s="292"/>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2">
      <c r="A793" s="475"/>
      <c r="B793" s="291"/>
      <c r="C793" s="291"/>
      <c r="D793" s="291"/>
      <c r="E793" s="291"/>
      <c r="F793" s="292"/>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2">
      <c r="A794" s="475"/>
      <c r="B794" s="291"/>
      <c r="C794" s="291"/>
      <c r="D794" s="291"/>
      <c r="E794" s="291"/>
      <c r="F794" s="292"/>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2">
      <c r="A795" s="475"/>
      <c r="B795" s="291"/>
      <c r="C795" s="291"/>
      <c r="D795" s="291"/>
      <c r="E795" s="291"/>
      <c r="F795" s="292"/>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5">
      <c r="A796" s="475"/>
      <c r="B796" s="291"/>
      <c r="C796" s="291"/>
      <c r="D796" s="291"/>
      <c r="E796" s="291"/>
      <c r="F796" s="292"/>
      <c r="G796" s="681" t="s">
        <v>22</v>
      </c>
      <c r="H796" s="682"/>
      <c r="I796" s="682"/>
      <c r="J796" s="682"/>
      <c r="K796" s="682"/>
      <c r="L796" s="683"/>
      <c r="M796" s="684"/>
      <c r="N796" s="684"/>
      <c r="O796" s="684"/>
      <c r="P796" s="684"/>
      <c r="Q796" s="684"/>
      <c r="R796" s="684"/>
      <c r="S796" s="684"/>
      <c r="T796" s="684"/>
      <c r="U796" s="684"/>
      <c r="V796" s="684"/>
      <c r="W796" s="684"/>
      <c r="X796" s="685"/>
      <c r="Y796" s="686">
        <f>SUM(Y786:AB795)</f>
        <v>0</v>
      </c>
      <c r="Z796" s="687"/>
      <c r="AA796" s="687"/>
      <c r="AB796" s="688"/>
      <c r="AC796" s="681" t="s">
        <v>22</v>
      </c>
      <c r="AD796" s="682"/>
      <c r="AE796" s="682"/>
      <c r="AF796" s="682"/>
      <c r="AG796" s="682"/>
      <c r="AH796" s="683"/>
      <c r="AI796" s="684"/>
      <c r="AJ796" s="684"/>
      <c r="AK796" s="684"/>
      <c r="AL796" s="684"/>
      <c r="AM796" s="684"/>
      <c r="AN796" s="684"/>
      <c r="AO796" s="684"/>
      <c r="AP796" s="684"/>
      <c r="AQ796" s="684"/>
      <c r="AR796" s="684"/>
      <c r="AS796" s="684"/>
      <c r="AT796" s="685"/>
      <c r="AU796" s="686">
        <f>SUM(AU786:AX795)</f>
        <v>0</v>
      </c>
      <c r="AV796" s="687"/>
      <c r="AW796" s="687"/>
      <c r="AX796" s="689"/>
    </row>
    <row r="797" spans="1:50" ht="30" hidden="1" customHeight="1" x14ac:dyDescent="0.2">
      <c r="A797" s="475"/>
      <c r="B797" s="291"/>
      <c r="C797" s="291"/>
      <c r="D797" s="291"/>
      <c r="E797" s="291"/>
      <c r="F797" s="292"/>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1"/>
    </row>
    <row r="798" spans="1:50" ht="24.75" hidden="1" customHeight="1" x14ac:dyDescent="0.2">
      <c r="A798" s="475"/>
      <c r="B798" s="291"/>
      <c r="C798" s="291"/>
      <c r="D798" s="291"/>
      <c r="E798" s="291"/>
      <c r="F798" s="292"/>
      <c r="G798" s="440" t="s">
        <v>19</v>
      </c>
      <c r="H798" s="505"/>
      <c r="I798" s="505"/>
      <c r="J798" s="505"/>
      <c r="K798" s="505"/>
      <c r="L798" s="504" t="s">
        <v>20</v>
      </c>
      <c r="M798" s="505"/>
      <c r="N798" s="505"/>
      <c r="O798" s="505"/>
      <c r="P798" s="505"/>
      <c r="Q798" s="505"/>
      <c r="R798" s="505"/>
      <c r="S798" s="505"/>
      <c r="T798" s="505"/>
      <c r="U798" s="505"/>
      <c r="V798" s="505"/>
      <c r="W798" s="505"/>
      <c r="X798" s="506"/>
      <c r="Y798" s="457" t="s">
        <v>21</v>
      </c>
      <c r="Z798" s="458"/>
      <c r="AA798" s="458"/>
      <c r="AB798" s="656"/>
      <c r="AC798" s="440" t="s">
        <v>19</v>
      </c>
      <c r="AD798" s="505"/>
      <c r="AE798" s="505"/>
      <c r="AF798" s="505"/>
      <c r="AG798" s="505"/>
      <c r="AH798" s="504" t="s">
        <v>20</v>
      </c>
      <c r="AI798" s="505"/>
      <c r="AJ798" s="505"/>
      <c r="AK798" s="505"/>
      <c r="AL798" s="505"/>
      <c r="AM798" s="505"/>
      <c r="AN798" s="505"/>
      <c r="AO798" s="505"/>
      <c r="AP798" s="505"/>
      <c r="AQ798" s="505"/>
      <c r="AR798" s="505"/>
      <c r="AS798" s="505"/>
      <c r="AT798" s="506"/>
      <c r="AU798" s="457" t="s">
        <v>21</v>
      </c>
      <c r="AV798" s="458"/>
      <c r="AW798" s="458"/>
      <c r="AX798" s="459"/>
    </row>
    <row r="799" spans="1:50" ht="24.75" hidden="1" customHeight="1" x14ac:dyDescent="0.2">
      <c r="A799" s="475"/>
      <c r="B799" s="291"/>
      <c r="C799" s="291"/>
      <c r="D799" s="291"/>
      <c r="E799" s="291"/>
      <c r="F799" s="292"/>
      <c r="G799" s="507"/>
      <c r="H799" s="508"/>
      <c r="I799" s="508"/>
      <c r="J799" s="508"/>
      <c r="K799" s="509"/>
      <c r="L799" s="501"/>
      <c r="M799" s="502"/>
      <c r="N799" s="502"/>
      <c r="O799" s="502"/>
      <c r="P799" s="502"/>
      <c r="Q799" s="502"/>
      <c r="R799" s="502"/>
      <c r="S799" s="502"/>
      <c r="T799" s="502"/>
      <c r="U799" s="502"/>
      <c r="V799" s="502"/>
      <c r="W799" s="502"/>
      <c r="X799" s="503"/>
      <c r="Y799" s="465"/>
      <c r="Z799" s="466"/>
      <c r="AA799" s="466"/>
      <c r="AB799" s="663"/>
      <c r="AC799" s="507"/>
      <c r="AD799" s="508"/>
      <c r="AE799" s="508"/>
      <c r="AF799" s="508"/>
      <c r="AG799" s="509"/>
      <c r="AH799" s="501"/>
      <c r="AI799" s="502"/>
      <c r="AJ799" s="502"/>
      <c r="AK799" s="502"/>
      <c r="AL799" s="502"/>
      <c r="AM799" s="502"/>
      <c r="AN799" s="502"/>
      <c r="AO799" s="502"/>
      <c r="AP799" s="502"/>
      <c r="AQ799" s="502"/>
      <c r="AR799" s="502"/>
      <c r="AS799" s="502"/>
      <c r="AT799" s="503"/>
      <c r="AU799" s="465"/>
      <c r="AV799" s="466"/>
      <c r="AW799" s="466"/>
      <c r="AX799" s="467"/>
    </row>
    <row r="800" spans="1:50" ht="24.75" hidden="1" customHeight="1" x14ac:dyDescent="0.2">
      <c r="A800" s="475"/>
      <c r="B800" s="291"/>
      <c r="C800" s="291"/>
      <c r="D800" s="291"/>
      <c r="E800" s="291"/>
      <c r="F800" s="292"/>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2">
      <c r="A801" s="475"/>
      <c r="B801" s="291"/>
      <c r="C801" s="291"/>
      <c r="D801" s="291"/>
      <c r="E801" s="291"/>
      <c r="F801" s="292"/>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2">
      <c r="A802" s="475"/>
      <c r="B802" s="291"/>
      <c r="C802" s="291"/>
      <c r="D802" s="291"/>
      <c r="E802" s="291"/>
      <c r="F802" s="292"/>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2">
      <c r="A803" s="475"/>
      <c r="B803" s="291"/>
      <c r="C803" s="291"/>
      <c r="D803" s="291"/>
      <c r="E803" s="291"/>
      <c r="F803" s="292"/>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2">
      <c r="A804" s="475"/>
      <c r="B804" s="291"/>
      <c r="C804" s="291"/>
      <c r="D804" s="291"/>
      <c r="E804" s="291"/>
      <c r="F804" s="292"/>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2">
      <c r="A805" s="475"/>
      <c r="B805" s="291"/>
      <c r="C805" s="291"/>
      <c r="D805" s="291"/>
      <c r="E805" s="291"/>
      <c r="F805" s="292"/>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2">
      <c r="A806" s="475"/>
      <c r="B806" s="291"/>
      <c r="C806" s="291"/>
      <c r="D806" s="291"/>
      <c r="E806" s="291"/>
      <c r="F806" s="292"/>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2">
      <c r="A807" s="475"/>
      <c r="B807" s="291"/>
      <c r="C807" s="291"/>
      <c r="D807" s="291"/>
      <c r="E807" s="291"/>
      <c r="F807" s="292"/>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2">
      <c r="A808" s="475"/>
      <c r="B808" s="291"/>
      <c r="C808" s="291"/>
      <c r="D808" s="291"/>
      <c r="E808" s="291"/>
      <c r="F808" s="292"/>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2">
      <c r="A809" s="475"/>
      <c r="B809" s="291"/>
      <c r="C809" s="291"/>
      <c r="D809" s="291"/>
      <c r="E809" s="291"/>
      <c r="F809" s="292"/>
      <c r="G809" s="681" t="s">
        <v>22</v>
      </c>
      <c r="H809" s="682"/>
      <c r="I809" s="682"/>
      <c r="J809" s="682"/>
      <c r="K809" s="682"/>
      <c r="L809" s="683"/>
      <c r="M809" s="684"/>
      <c r="N809" s="684"/>
      <c r="O809" s="684"/>
      <c r="P809" s="684"/>
      <c r="Q809" s="684"/>
      <c r="R809" s="684"/>
      <c r="S809" s="684"/>
      <c r="T809" s="684"/>
      <c r="U809" s="684"/>
      <c r="V809" s="684"/>
      <c r="W809" s="684"/>
      <c r="X809" s="685"/>
      <c r="Y809" s="686">
        <f>SUM(Y799:AB808)</f>
        <v>0</v>
      </c>
      <c r="Z809" s="687"/>
      <c r="AA809" s="687"/>
      <c r="AB809" s="688"/>
      <c r="AC809" s="681" t="s">
        <v>22</v>
      </c>
      <c r="AD809" s="682"/>
      <c r="AE809" s="682"/>
      <c r="AF809" s="682"/>
      <c r="AG809" s="682"/>
      <c r="AH809" s="683"/>
      <c r="AI809" s="684"/>
      <c r="AJ809" s="684"/>
      <c r="AK809" s="684"/>
      <c r="AL809" s="684"/>
      <c r="AM809" s="684"/>
      <c r="AN809" s="684"/>
      <c r="AO809" s="684"/>
      <c r="AP809" s="684"/>
      <c r="AQ809" s="684"/>
      <c r="AR809" s="684"/>
      <c r="AS809" s="684"/>
      <c r="AT809" s="685"/>
      <c r="AU809" s="686">
        <f>SUM(AU799:AX808)</f>
        <v>0</v>
      </c>
      <c r="AV809" s="687"/>
      <c r="AW809" s="687"/>
      <c r="AX809" s="689"/>
    </row>
    <row r="810" spans="1:50" ht="22.5" hidden="1" customHeight="1" thickBot="1" x14ac:dyDescent="0.25">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40"/>
      <c r="B815" s="740"/>
      <c r="C815" s="740" t="s">
        <v>30</v>
      </c>
      <c r="D815" s="740"/>
      <c r="E815" s="740"/>
      <c r="F815" s="740"/>
      <c r="G815" s="740"/>
      <c r="H815" s="740"/>
      <c r="I815" s="74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0"/>
      <c r="AJ815" s="740"/>
      <c r="AK815" s="740"/>
      <c r="AL815" s="740" t="s">
        <v>23</v>
      </c>
      <c r="AM815" s="740"/>
      <c r="AN815" s="740"/>
      <c r="AO815" s="823"/>
      <c r="AP815" s="220" t="s">
        <v>390</v>
      </c>
      <c r="AQ815" s="220"/>
      <c r="AR815" s="220"/>
      <c r="AS815" s="220"/>
      <c r="AT815" s="220"/>
      <c r="AU815" s="220"/>
      <c r="AV815" s="220"/>
      <c r="AW815" s="220"/>
      <c r="AX815" s="220"/>
    </row>
    <row r="816" spans="1:50" ht="30" customHeight="1" x14ac:dyDescent="0.2">
      <c r="A816" s="223">
        <v>1</v>
      </c>
      <c r="B816" s="223">
        <v>1</v>
      </c>
      <c r="C816" s="224" t="s">
        <v>483</v>
      </c>
      <c r="D816" s="203"/>
      <c r="E816" s="203"/>
      <c r="F816" s="203"/>
      <c r="G816" s="203"/>
      <c r="H816" s="203"/>
      <c r="I816" s="203"/>
      <c r="J816" s="204">
        <v>3011102030410</v>
      </c>
      <c r="K816" s="205"/>
      <c r="L816" s="205"/>
      <c r="M816" s="205"/>
      <c r="N816" s="205"/>
      <c r="O816" s="205"/>
      <c r="P816" s="783" t="s">
        <v>484</v>
      </c>
      <c r="Q816" s="206"/>
      <c r="R816" s="206"/>
      <c r="S816" s="206"/>
      <c r="T816" s="206"/>
      <c r="U816" s="206"/>
      <c r="V816" s="206"/>
      <c r="W816" s="206"/>
      <c r="X816" s="206"/>
      <c r="Y816" s="207">
        <v>5</v>
      </c>
      <c r="Z816" s="208"/>
      <c r="AA816" s="208"/>
      <c r="AB816" s="209"/>
      <c r="AC816" s="210" t="s">
        <v>485</v>
      </c>
      <c r="AD816" s="210"/>
      <c r="AE816" s="210"/>
      <c r="AF816" s="210"/>
      <c r="AG816" s="210"/>
      <c r="AH816" s="211">
        <v>1</v>
      </c>
      <c r="AI816" s="212"/>
      <c r="AJ816" s="212"/>
      <c r="AK816" s="212"/>
      <c r="AL816" s="213" t="s">
        <v>488</v>
      </c>
      <c r="AM816" s="214"/>
      <c r="AN816" s="214"/>
      <c r="AO816" s="215"/>
      <c r="AP816" s="216"/>
      <c r="AQ816" s="216"/>
      <c r="AR816" s="216"/>
      <c r="AS816" s="216"/>
      <c r="AT816" s="216"/>
      <c r="AU816" s="216"/>
      <c r="AV816" s="216"/>
      <c r="AW816" s="216"/>
      <c r="AX816" s="216"/>
    </row>
    <row r="817" spans="1:50" ht="30" customHeight="1" x14ac:dyDescent="0.2">
      <c r="A817" s="223">
        <v>2</v>
      </c>
      <c r="B817" s="223">
        <v>1</v>
      </c>
      <c r="C817" s="224" t="s">
        <v>483</v>
      </c>
      <c r="D817" s="203"/>
      <c r="E817" s="203"/>
      <c r="F817" s="203"/>
      <c r="G817" s="203"/>
      <c r="H817" s="203"/>
      <c r="I817" s="203"/>
      <c r="J817" s="204">
        <v>3011102030410</v>
      </c>
      <c r="K817" s="205"/>
      <c r="L817" s="205"/>
      <c r="M817" s="205"/>
      <c r="N817" s="205"/>
      <c r="O817" s="205"/>
      <c r="P817" s="783" t="s">
        <v>486</v>
      </c>
      <c r="Q817" s="206"/>
      <c r="R817" s="206"/>
      <c r="S817" s="206"/>
      <c r="T817" s="206"/>
      <c r="U817" s="206"/>
      <c r="V817" s="206"/>
      <c r="W817" s="206"/>
      <c r="X817" s="206"/>
      <c r="Y817" s="207">
        <v>4</v>
      </c>
      <c r="Z817" s="208"/>
      <c r="AA817" s="208"/>
      <c r="AB817" s="209"/>
      <c r="AC817" s="210" t="s">
        <v>485</v>
      </c>
      <c r="AD817" s="210"/>
      <c r="AE817" s="210"/>
      <c r="AF817" s="210"/>
      <c r="AG817" s="210"/>
      <c r="AH817" s="211">
        <v>1</v>
      </c>
      <c r="AI817" s="212"/>
      <c r="AJ817" s="212"/>
      <c r="AK817" s="212"/>
      <c r="AL817" s="213" t="s">
        <v>488</v>
      </c>
      <c r="AM817" s="214"/>
      <c r="AN817" s="214"/>
      <c r="AO817" s="215"/>
      <c r="AP817" s="216"/>
      <c r="AQ817" s="216"/>
      <c r="AR817" s="216"/>
      <c r="AS817" s="216"/>
      <c r="AT817" s="216"/>
      <c r="AU817" s="216"/>
      <c r="AV817" s="216"/>
      <c r="AW817" s="216"/>
      <c r="AX817" s="216"/>
    </row>
    <row r="818" spans="1:50" ht="30" customHeight="1" x14ac:dyDescent="0.2">
      <c r="A818" s="223">
        <v>3</v>
      </c>
      <c r="B818" s="223">
        <v>1</v>
      </c>
      <c r="C818" s="224" t="s">
        <v>483</v>
      </c>
      <c r="D818" s="203"/>
      <c r="E818" s="203"/>
      <c r="F818" s="203"/>
      <c r="G818" s="203"/>
      <c r="H818" s="203"/>
      <c r="I818" s="203"/>
      <c r="J818" s="204">
        <v>3011102030410</v>
      </c>
      <c r="K818" s="205"/>
      <c r="L818" s="205"/>
      <c r="M818" s="205"/>
      <c r="N818" s="205"/>
      <c r="O818" s="205"/>
      <c r="P818" s="783" t="s">
        <v>487</v>
      </c>
      <c r="Q818" s="206"/>
      <c r="R818" s="206"/>
      <c r="S818" s="206"/>
      <c r="T818" s="206"/>
      <c r="U818" s="206"/>
      <c r="V818" s="206"/>
      <c r="W818" s="206"/>
      <c r="X818" s="206"/>
      <c r="Y818" s="207">
        <v>3</v>
      </c>
      <c r="Z818" s="208"/>
      <c r="AA818" s="208"/>
      <c r="AB818" s="209"/>
      <c r="AC818" s="210" t="s">
        <v>485</v>
      </c>
      <c r="AD818" s="210"/>
      <c r="AE818" s="210"/>
      <c r="AF818" s="210"/>
      <c r="AG818" s="210"/>
      <c r="AH818" s="211">
        <v>3</v>
      </c>
      <c r="AI818" s="212"/>
      <c r="AJ818" s="212"/>
      <c r="AK818" s="212"/>
      <c r="AL818" s="213" t="s">
        <v>488</v>
      </c>
      <c r="AM818" s="214"/>
      <c r="AN818" s="214"/>
      <c r="AO818" s="215"/>
      <c r="AP818" s="216"/>
      <c r="AQ818" s="216"/>
      <c r="AR818" s="216"/>
      <c r="AS818" s="216"/>
      <c r="AT818" s="216"/>
      <c r="AU818" s="216"/>
      <c r="AV818" s="216"/>
      <c r="AW818" s="216"/>
      <c r="AX818" s="216"/>
    </row>
    <row r="819" spans="1:50" ht="30" hidden="1" customHeight="1" x14ac:dyDescent="0.2">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customHeight="1" x14ac:dyDescent="0.2">
      <c r="A849" s="223">
        <v>1</v>
      </c>
      <c r="B849" s="223">
        <v>1</v>
      </c>
      <c r="C849" s="224" t="s">
        <v>497</v>
      </c>
      <c r="D849" s="203"/>
      <c r="E849" s="203"/>
      <c r="F849" s="203"/>
      <c r="G849" s="203"/>
      <c r="H849" s="203"/>
      <c r="I849" s="203"/>
      <c r="J849" s="204" t="s">
        <v>501</v>
      </c>
      <c r="K849" s="205"/>
      <c r="L849" s="205"/>
      <c r="M849" s="205"/>
      <c r="N849" s="205"/>
      <c r="O849" s="205"/>
      <c r="P849" s="783" t="s">
        <v>500</v>
      </c>
      <c r="Q849" s="206"/>
      <c r="R849" s="206"/>
      <c r="S849" s="206"/>
      <c r="T849" s="206"/>
      <c r="U849" s="206"/>
      <c r="V849" s="206"/>
      <c r="W849" s="206"/>
      <c r="X849" s="206"/>
      <c r="Y849" s="207">
        <v>52</v>
      </c>
      <c r="Z849" s="208"/>
      <c r="AA849" s="208"/>
      <c r="AB849" s="209"/>
      <c r="AC849" s="210" t="s">
        <v>491</v>
      </c>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customHeight="1" x14ac:dyDescent="0.2">
      <c r="A850" s="223">
        <v>2</v>
      </c>
      <c r="B850" s="223">
        <v>1</v>
      </c>
      <c r="C850" s="224" t="s">
        <v>498</v>
      </c>
      <c r="D850" s="203"/>
      <c r="E850" s="203"/>
      <c r="F850" s="203"/>
      <c r="G850" s="203"/>
      <c r="H850" s="203"/>
      <c r="I850" s="203"/>
      <c r="J850" s="204" t="s">
        <v>501</v>
      </c>
      <c r="K850" s="205"/>
      <c r="L850" s="205"/>
      <c r="M850" s="205"/>
      <c r="N850" s="205"/>
      <c r="O850" s="205"/>
      <c r="P850" s="783" t="s">
        <v>500</v>
      </c>
      <c r="Q850" s="206"/>
      <c r="R850" s="206"/>
      <c r="S850" s="206"/>
      <c r="T850" s="206"/>
      <c r="U850" s="206"/>
      <c r="V850" s="206"/>
      <c r="W850" s="206"/>
      <c r="X850" s="206"/>
      <c r="Y850" s="207">
        <v>36</v>
      </c>
      <c r="Z850" s="208"/>
      <c r="AA850" s="208"/>
      <c r="AB850" s="209"/>
      <c r="AC850" s="210" t="s">
        <v>491</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customHeight="1" x14ac:dyDescent="0.2">
      <c r="A851" s="223">
        <v>3</v>
      </c>
      <c r="B851" s="223">
        <v>1</v>
      </c>
      <c r="C851" s="224" t="s">
        <v>499</v>
      </c>
      <c r="D851" s="203"/>
      <c r="E851" s="203"/>
      <c r="F851" s="203"/>
      <c r="G851" s="203"/>
      <c r="H851" s="203"/>
      <c r="I851" s="203"/>
      <c r="J851" s="204" t="s">
        <v>501</v>
      </c>
      <c r="K851" s="205"/>
      <c r="L851" s="205"/>
      <c r="M851" s="205"/>
      <c r="N851" s="205"/>
      <c r="O851" s="205"/>
      <c r="P851" s="783" t="s">
        <v>500</v>
      </c>
      <c r="Q851" s="206"/>
      <c r="R851" s="206"/>
      <c r="S851" s="206"/>
      <c r="T851" s="206"/>
      <c r="U851" s="206"/>
      <c r="V851" s="206"/>
      <c r="W851" s="206"/>
      <c r="X851" s="206"/>
      <c r="Y851" s="207">
        <v>15</v>
      </c>
      <c r="Z851" s="208"/>
      <c r="AA851" s="208"/>
      <c r="AB851" s="209"/>
      <c r="AC851" s="210" t="s">
        <v>491</v>
      </c>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2">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2">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2">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2">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2">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2">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2">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hidden="1" customHeight="1" x14ac:dyDescent="0.2">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2">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P14:AQ14 AK15:AQ17">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5:AJ17 P13:AX13 AR15:AX15">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8A50CAAD-81DD-4C83-A953-9EB40133DB2D}">
      <formula1>"○,△,×,‐"</formula1>
    </dataValidation>
    <dataValidation type="list" allowBlank="1" showInputMessage="1" showErrorMessage="1" sqref="A713:E713" xr:uid="{E264A532-B35E-4571-8300-DA84E9C343BE}">
      <formula1>T所見を踏まえた改善点</formula1>
    </dataValidation>
    <dataValidation type="list" showInputMessage="1" showErrorMessage="1" sqref="AJ3:AW3" xr:uid="{CD20AC2F-E9C7-4412-8B07-72BC1130658B}">
      <formula1>T省庁</formula1>
    </dataValidation>
    <dataValidation type="list" allowBlank="1" showInputMessage="1" showErrorMessage="1" sqref="G5:L5" xr:uid="{FF2454A5-CF96-4C4F-9AE4-7455CB47804B}">
      <formula1>T開始年度</formula1>
    </dataValidation>
    <dataValidation type="list" allowBlank="1" showInputMessage="1" showErrorMessage="1" sqref="S5:X5" xr:uid="{552E31BD-1525-4910-ACF2-00C8A0EC47BA}">
      <formula1>T終了年度</formula1>
    </dataValidation>
    <dataValidation type="list" allowBlank="1" showInputMessage="1" showErrorMessage="1" sqref="A711:E711" xr:uid="{DC5AA442-53E5-4D6A-9B2D-90ACF52C0DB8}">
      <formula1>T行政事業レビュー推進チームの所見</formula1>
    </dataValidation>
    <dataValidation type="list" allowBlank="1" showInputMessage="1" showErrorMessage="1" sqref="AQ2:AR2" xr:uid="{C6C089EB-4905-4C73-A1FC-9146EDEB98FE}">
      <formula1>T事業番号</formula1>
    </dataValidation>
    <dataValidation type="whole" imeMode="off" allowBlank="1" showInputMessage="1" showErrorMessage="1" sqref="AT2:AU2" xr:uid="{A5B56213-7608-4487-82FF-4B6BF7829916}">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7BD0576A-8F82-483E-ADE2-DCEE64F03A68}">
      <formula1>OR(ISNUMBER(L13), L13="-")</formula1>
    </dataValidation>
    <dataValidation type="whole" imeMode="disabled" allowBlank="1" showInputMessage="1" showErrorMessage="1" sqref="AW2:AX2" xr:uid="{A01171F4-77E0-4C4C-8496-E85D336C8E4A}">
      <formula1>0</formula1>
      <formula2>99</formula2>
    </dataValidation>
    <dataValidation type="list" allowBlank="1" showInputMessage="1" showErrorMessage="1" error="プルダウンリストから選択してください。" sqref="AD687:AF688" xr:uid="{3B6504D6-4B09-4C47-B460-0B887CF97212}">
      <formula1>"有,無"</formula1>
    </dataValidation>
    <dataValidation type="custom" imeMode="disabled" allowBlank="1" showInputMessage="1" showErrorMessage="1" sqref="Y778:AB778" xr:uid="{35AE4099-704D-4647-BBE3-D509C5039267}">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30A11BB3-D558-44A2-B66A-AF4FA42F10B9}">
      <formula1>OR(ISNUMBER(Y74), Y74="-")</formula1>
    </dataValidation>
    <dataValidation type="custom" imeMode="disabled" allowBlank="1" showInputMessage="1" showErrorMessage="1" sqref="AH816:AK845 AH849:AK878 AH882:AK911 AH915:AK944 AH948:AK977 AH981:AK1010 AH1014:AK1043 AH1047:AK1076 AH1081:AK1110" xr:uid="{CAA6C62D-93EC-4DC5-AE75-35CB92A8E5AE}">
      <formula1>OR(ISNUMBER(INT(AH816)), AH816="-")</formula1>
    </dataValidation>
    <dataValidation type="custom" imeMode="disabled" allowBlank="1" showInputMessage="1" showErrorMessage="1" sqref="AE645:AH645" xr:uid="{C82CD552-90B9-48CC-8B3D-3CCDBF763493}">
      <formula1>OR(ISNUMBER(AE645), AE645="-")</formula1>
    </dataValidation>
    <dataValidation type="custom" imeMode="off" allowBlank="1" showInputMessage="1" showErrorMessage="1" sqref="J816:O845 J849:O878 J882:O911 J915:O944 J948:O977 J981:O1010 J1014:O1043 J1047:O1076 J1082:O1110" xr:uid="{0F1ABEF9-3B5F-43AD-B687-91DB1364A12A}">
      <formula1>OR(ISNUMBER(J816), J816="-")</formula1>
    </dataValidation>
    <dataValidation type="custom" imeMode="off" allowBlank="1" showInputMessage="1" showErrorMessage="1" sqref="J1081:O1081" xr:uid="{6FF6CD2B-55E8-48E1-AB22-8401DC6E5862}">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5" max="49" man="1"/>
    <brk id="685" max="49" man="1"/>
    <brk id="713" max="49" man="1"/>
    <brk id="812"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3B354-0B0B-4A98-A03A-39736AB4D19E}">
  <sheetPr codeName="Sheet2"/>
  <dimension ref="A1:AK122"/>
  <sheetViews>
    <sheetView zoomScaleNormal="100" workbookViewId="0">
      <selection activeCell="Q7" sqref="Q7"/>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444</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t="s">
        <v>444</v>
      </c>
      <c r="R5" s="13" t="str">
        <f t="shared" si="3"/>
        <v>負担</v>
      </c>
      <c r="S5" s="13" t="str">
        <f t="shared" si="4"/>
        <v>委託・請負、負担</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委託・請負、負担</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委託・請負、負担</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委託・請負、負担</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委託・請負、負担</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EAB29FCE-62CE-49A0-8621-80BB192A803F}">
      <formula1>"○, "</formula1>
    </dataValidation>
    <dataValidation type="list" allowBlank="1" showInputMessage="1" showErrorMessage="1" sqref="Q2:Q8 G2:G36" xr:uid="{E89AC942-6A27-40DC-9F59-95A920871D37}">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5FFA367-A1F8-464B-9248-A7598B6DFE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D4DCA9-AFE5-4AF6-9418-4C55CBB505F9}">
  <ds:schemaRefs>
    <ds:schemaRef ds:uri="http://schemas.microsoft.com/sharepoint/v3/contenttype/forms"/>
  </ds:schemaRefs>
</ds:datastoreItem>
</file>

<file path=customXml/itemProps3.xml><?xml version="1.0" encoding="utf-8"?>
<ds:datastoreItem xmlns:ds="http://schemas.openxmlformats.org/officeDocument/2006/customXml" ds:itemID="{423D0AC9-50D5-43B2-B11F-64961FD304E2}">
  <ds:schemaRefs>
    <ds:schemaRef ds:uri="http://purl.org/dc/dcmitype/"/>
    <ds:schemaRef ds:uri="e273c224-f7a2-446f-a481-f5f9133ccd29"/>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schemas.microsoft.com/office/2006/documentManagement/types"/>
    <ds:schemaRef ds:uri="bc010c7d-ded5-47f2-a840-4a5596bf033c"/>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2016-06-06T09:20:26Z</cp:lastPrinted>
  <dcterms:created xsi:type="dcterms:W3CDTF">2012-03-13T00:50:25Z</dcterms:created>
  <dcterms:modified xsi:type="dcterms:W3CDTF">2025-11-25T06:56:56Z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