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50" windowHeight="6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M34" i="3" l="1"/>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<sst xmlns="http://schemas.openxmlformats.org/spreadsheetml/2006/main" count="2904" uniqueCount="670">
  <si>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</si>
  <si>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</si>
  <si>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</si>
  <si>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</si>
  <si>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</si>
  <si>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</si>
  <si>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</si>
  <si>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</si>
  <si>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</si>
  <si>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</si>
  <si>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</si>
  <si>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</si>
  <si>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</si>
  <si>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</si>
  <si>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</si>
  <si>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</si>
  <si>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</si>
  <si>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</si>
  <si>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</si>
  <si>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</si>
  <si>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</si>
  <si>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</si>
  <si>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</si>
  <si>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</si>
  <si>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</si>
  <si>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</si>
  <si>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</si>
  <si>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</si>
  <si>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</si>
  <si>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</si>
  <si>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</si>
  <si>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</si>
  <si>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</si>
  <si>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</si>
  <si>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</si>
  <si>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</si>
  <si>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</si>
  <si>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</si>
  <si>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</si>
  <si>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</si>
  <si>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</si>
  <si>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</si>
  <si>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</si>
  <si>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</si>
  <si>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</si>
  <si>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</si>
  <si>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</si>
  <si>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</si>
  <si>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</si>
  <si>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</si>
  <si>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</si>
  <si>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</si>
  <si>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</si>
  <si>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</si>
  <si>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</si>
  <si>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</si>
  <si>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</si>
  <si>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</si>
  <si>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</si>
  <si>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</si>
  <si>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</si>
  <si>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</si>
  <si>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</si>
  <si>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</si>
  <si>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</si>
  <si>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</si>
  <si>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</si>
  <si>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</si>
  <si>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</si>
  <si>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</si>
  <si>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</si>
  <si>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</si>
  <si>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</si>
  <si>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</si>
  <si>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</si>
  <si>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</si>
  <si>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</si>
  <si>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</si>
  <si>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</si>
  <si>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</si>
  <si>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</si>
  <si>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</si>
  <si>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</si>
  <si>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</si>
  <si>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</si>
  <si>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</si>
  <si>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</si>
  <si>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</si>
  <si>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</si>
  <si>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</si>
  <si>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</si>
  <si>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</si>
  <si>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</si>
  <si>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</si>
  <si>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</si>
  <si>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</si>
  <si>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</si>
  <si>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</si>
  <si>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</si>
  <si>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</si>
  <si>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</si>
  <si>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</si>
  <si>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</si>
  <si>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</si>
  <si>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</si>
  <si>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</si>
  <si>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</si>
  <si>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</si>
  <si>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</si>
  <si>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</si>
  <si>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</si>
  <si>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</si>
  <si>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</si>
  <si>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</si>
  <si>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</si>
  <si>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</si>
  <si>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</si>
  <si>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</si>
  <si>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</si>
  <si>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</si>
  <si>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</si>
  <si>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</si>
  <si>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</si>
  <si>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</si>
  <si>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</si>
  <si>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</si>
  <si>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</si>
  <si>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</si>
  <si>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</si>
  <si>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</si>
  <si>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</si>
  <si>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</si>
  <si>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</si>
  <si>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</si>
  <si>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</si>
  <si>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</si>
  <si>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</si>
  <si>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</si>
  <si>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</si>
  <si>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</si>
  <si>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</si>
  <si>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</si>
  <si>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</si>
  <si>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</si>
  <si>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</si>
  <si>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</si>
  <si>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</si>
  <si>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</si>
  <si>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</si>
  <si>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</si>
  <si>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</si>
  <si>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</si>
  <si>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</si>
  <si>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</si>
  <si>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</si>
  <si>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</si>
  <si>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</si>
  <si>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</si>
  <si>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</si>
  <si>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</si>
  <si>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</si>
  <si>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</si>
  <si>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</si>
  <si>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</si>
  <si>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</si>
  <si>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</si>
  <si>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</si>
  <si>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</si>
  <si>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</si>
  <si>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</si>
  <si>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</si>
  <si>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</si>
  <si>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</si>
  <si>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</si>
  <si>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</si>
  <si>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</si>
  <si>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</si>
  <si>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</si>
  <si>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</si>
  <si>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</si>
  <si>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</si>
  <si>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</si>
  <si>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</si>
  <si>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</si>
  <si>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</si>
  <si>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</si>
  <si>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</si>
  <si>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</si>
  <si>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</si>
  <si>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</si>
  <si>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</si>
  <si>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</si>
  <si>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</si>
  <si>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</si>
  <si>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</si>
  <si>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</si>
  <si>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</si>
  <si>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</si>
  <si>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</si>
  <si>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</si>
  <si>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</si>
  <si>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</si>
  <si>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</si>
  <si>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</si>
  <si>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</si>
  <si>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</si>
  <si>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</si>
  <si>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</si>
  <si>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</si>
  <si>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</si>
  <si>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</si>
  <si>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</si>
  <si>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</si>
  <si>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</si>
  <si>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</si>
  <si>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</si>
  <si>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</si>
  <si>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</si>
  <si>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</si>
  <si>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</si>
  <si>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</si>
  <si>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</si>
  <si>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</si>
  <si>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</si>
  <si>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</si>
  <si>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</si>
  <si>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</si>
  <si>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</si>
  <si>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</si>
  <si>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</si>
  <si>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</si>
  <si>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</si>
  <si>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</si>
  <si>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</si>
  <si>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</si>
  <si>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</si>
  <si>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</si>
  <si>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</si>
  <si>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</si>
  <si>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</si>
  <si>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</si>
  <si>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</si>
  <si>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</si>
  <si>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</si>
  <si>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</si>
  <si>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</si>
  <si>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</si>
  <si>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</si>
  <si>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</si>
  <si>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</si>
  <si>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</si>
  <si>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</si>
  <si>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</si>
  <si>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</si>
  <si>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</si>
  <si>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</si>
  <si>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</si>
  <si>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</si>
  <si>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</si>
  <si>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</si>
  <si>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</si>
  <si>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</si>
  <si>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</si>
  <si>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</si>
  <si>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</si>
  <si>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</si>
  <si>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</si>
  <si>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</si>
  <si>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</si>
  <si>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</si>
  <si>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</si>
  <si>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</si>
  <si>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</si>
  <si>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</si>
  <si>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</si>
  <si>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</si>
  <si>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</si>
  <si>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</si>
  <si>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</si>
  <si>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</si>
  <si>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</si>
  <si>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</si>
  <si>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</si>
  <si>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</si>
  <si>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</si>
  <si>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</si>
  <si>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</si>
  <si>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</si>
  <si>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</si>
  <si>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</si>
  <si>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</si>
  <si>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</si>
  <si>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</si>
  <si>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</si>
  <si>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</si>
  <si>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</si>
  <si>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</si>
  <si>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</si>
  <si>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</si>
  <si>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</si>
  <si>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</si>
  <si>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</si>
  <si>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</si>
  <si>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</si>
  <si>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</si>
  <si>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</si>
  <si>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</si>
  <si>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</si>
  <si>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</si>
  <si>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</si>
  <si>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</si>
  <si>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</si>
  <si>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</si>
  <si>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</si>
  <si>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</si>
  <si>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</si>
  <si>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</si>
  <si>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</si>
  <si>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</si>
  <si>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</si>
  <si>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</si>
  <si>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</si>
  <si>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</si>
  <si>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</si>
  <si>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</si>
  <si>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</si>
  <si>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</si>
  <si>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</si>
  <si>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</si>
  <si>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</si>
  <si>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</si>
  <si>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</si>
  <si>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</si>
  <si>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</si>
  <si>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</si>
  <si>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</si>
  <si>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</si>
  <si>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</si>
  <si>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</si>
  <si>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</si>
  <si>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</si>
  <si>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</si>
  <si>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</si>
  <si>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</si>
  <si>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</si>
  <si>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</si>
  <si>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</si>
  <si>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</si>
  <si>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</si>
  <si>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</si>
  <si>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</si>
  <si>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</si>
  <si>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</si>
  <si>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</si>
  <si>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</si>
  <si>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</si>
  <si>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</si>
  <si>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</si>
  <si>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</si>
  <si>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</si>
  <si>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</si>
  <si>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</si>
  <si>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</si>
  <si>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</si>
  <si>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</si>
  <si>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</si>
  <si>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</si>
  <si>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</si>
  <si>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</si>
  <si>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</si>
  <si>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</si>
  <si>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</si>
  <si>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</si>
  <si>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</si>
  <si>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</si>
  <si>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</si>
  <si>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</si>
  <si>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</si>
  <si>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</si>
  <si>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</si>
  <si>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</si>
  <si>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</si>
  <si>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</si>
  <si>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</si>
  <si>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</si>
  <si>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</si>
  <si>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</si>
  <si>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</si>
  <si>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</si>
  <si>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</si>
  <si>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</si>
  <si>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</si>
  <si>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</si>
  <si>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</si>
  <si>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</si>
  <si>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</si>
  <si>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</si>
  <si>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</si>
  <si>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</si>
  <si>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</si>
  <si>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</si>
  <si>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</si>
  <si>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</si>
  <si>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</si>
  <si>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</si>
  <si>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</si>
  <si>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</si>
  <si>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</si>
  <si>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</si>
  <si>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</si>
  <si>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</si>
  <si>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</si>
  <si>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</si>
  <si>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</si>
  <si>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</si>
  <si>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</si>
  <si>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</si>
  <si>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</si>
  <si>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</si>
  <si>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</si>
  <si>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</si>
  <si>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</si>
  <si>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</si>
  <si>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</si>
  <si>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</si>
  <si>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</si>
  <si>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</si>
  <si>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</si>
  <si>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</si>
  <si>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</si>
  <si>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</si>
  <si>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</si>
  <si>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</si>
  <si>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</si>
  <si>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</si>
  <si>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</si>
  <si>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</si>
  <si>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</si>
  <si>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</si>
  <si>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</si>
  <si>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</si>
  <si>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</si>
  <si>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</si>
  <si>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</si>
  <si>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</si>
  <si>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</si>
  <si>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</si>
  <si>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</si>
  <si>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</si>
  <si>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</si>
  <si>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</si>
  <si>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</si>
  <si>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</si>
  <si>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</si>
  <si>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</si>
  <si>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</si>
  <si>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</si>
  <si>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</si>
  <si>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</si>
  <si>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</si>
  <si>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</si>
  <si>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</si>
  <si>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</si>
  <si>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</si>
  <si>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</si>
  <si>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</si>
  <si>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</si>
  <si>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</si>
  <si>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</si>
  <si>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</si>
  <si>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</si>
  <si>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</si>
  <si>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</si>
  <si>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</si>
  <si>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</si>
  <si>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</si>
  <si>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</si>
  <si>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</si>
  <si>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</si>
  <si>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</si>
  <si>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</si>
  <si>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</si>
  <si>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</si>
  <si>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</si>
  <si>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</si>
  <si>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</si>
  <si>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</si>
  <si>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</si>
  <si>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</si>
  <si>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</si>
  <si>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</si>
  <si>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</si>
  <si>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</si>
  <si>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</si>
  <si>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</si>
  <si>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</si>
  <si>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</si>
  <si>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</si>
  <si>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</si>
  <si>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</si>
  <si>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</si>
  <si>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</si>
  <si>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</si>
  <si>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</si>
  <si>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</si>
  <si>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</si>
  <si>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</si>
  <si>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</si>
  <si>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</si>
  <si>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</si>
  <si>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</si>
  <si>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</si>
  <si>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</si>
  <si>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</si>
  <si>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</si>
  <si>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</si>
  <si>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</si>
  <si>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</si>
  <si>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</si>
  <si>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</si>
  <si>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</si>
  <si>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</si>
  <si>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</si>
  <si>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</si>
  <si>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</si>
  <si>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</si>
  <si>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</si>
  <si>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</si>
  <si>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</si>
  <si>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</si>
  <si>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</si>
  <si>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</si>
  <si>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</si>
  <si>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</si>
  <si>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</si>
  <si>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</si>
  <si>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</si>
  <si>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</si>
  <si>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</si>
  <si>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</si>
  <si>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</si>
  <si>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</si>
  <si>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</si>
  <si>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</si>
  <si>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</si>
  <si>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金融庁</t>
  </si>
  <si>
    <t>金融サービス利用者保護の推進</t>
    <rPh sb="0" eb="2">
      <t>キンユウ</t>
    </rPh>
    <rPh sb="6" eb="9">
      <t>リヨウシャ</t>
    </rPh>
    <rPh sb="9" eb="11">
      <t>ホゴ</t>
    </rPh>
    <rPh sb="12" eb="14">
      <t>スイシン</t>
    </rPh>
    <phoneticPr fontId="5"/>
  </si>
  <si>
    <t>○</t>
  </si>
  <si>
    <t>犯罪利用預金口座等に係る資金による被害回復分配金の支払等に関する法律　第三十七条（政府による周知等）</t>
    <phoneticPr fontId="5"/>
  </si>
  <si>
    <t>-</t>
  </si>
  <si>
    <t>-</t>
    <phoneticPr fontId="5"/>
  </si>
  <si>
    <t>-</t>
    <phoneticPr fontId="5"/>
  </si>
  <si>
    <t>-</t>
    <phoneticPr fontId="5"/>
  </si>
  <si>
    <t>-</t>
    <phoneticPr fontId="5"/>
  </si>
  <si>
    <t>-</t>
    <phoneticPr fontId="5"/>
  </si>
  <si>
    <t>-</t>
    <phoneticPr fontId="5"/>
  </si>
  <si>
    <t>-</t>
    <phoneticPr fontId="5"/>
  </si>
  <si>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</si>
  <si>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</si>
  <si>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委員等旅費</t>
    <rPh sb="0" eb="2">
      <t>イイン</t>
    </rPh>
    <rPh sb="2" eb="3">
      <t>トウ</t>
    </rPh>
    <rPh sb="3" eb="5">
      <t>リョヒ</t>
    </rPh>
    <phoneticPr fontId="5"/>
  </si>
  <si>
    <t>㈱日本信用情報機構「信用情報提供等業務に関連する統計」</t>
    <rPh sb="1" eb="3">
      <t>ニホン</t>
    </rPh>
    <rPh sb="3" eb="5">
      <t>シンヨウ</t>
    </rPh>
    <rPh sb="5" eb="7">
      <t>ジョウホウ</t>
    </rPh>
    <rPh sb="7" eb="9">
      <t>キコウ</t>
    </rPh>
    <rPh sb="10" eb="12">
      <t>シンヨウ</t>
    </rPh>
    <phoneticPr fontId="5"/>
  </si>
  <si>
    <t>万人</t>
    <rPh sb="0" eb="2">
      <t>マンニン</t>
    </rPh>
    <phoneticPr fontId="5"/>
  </si>
  <si>
    <t>多重債務者対策に関する相談窓口の認知向上を図るためのポスター等配付部数</t>
    <rPh sb="0" eb="2">
      <t>タジュウ</t>
    </rPh>
    <rPh sb="2" eb="4">
      <t>サイム</t>
    </rPh>
    <rPh sb="4" eb="5">
      <t>シャ</t>
    </rPh>
    <rPh sb="5" eb="7">
      <t>タイサク</t>
    </rPh>
    <rPh sb="8" eb="9">
      <t>カン</t>
    </rPh>
    <rPh sb="11" eb="13">
      <t>ソウダン</t>
    </rPh>
    <rPh sb="13" eb="15">
      <t>マドグチ</t>
    </rPh>
    <rPh sb="16" eb="18">
      <t>ニンチ</t>
    </rPh>
    <rPh sb="18" eb="20">
      <t>コウジョウ</t>
    </rPh>
    <rPh sb="21" eb="22">
      <t>ハカ</t>
    </rPh>
    <rPh sb="30" eb="31">
      <t>トウ</t>
    </rPh>
    <rPh sb="31" eb="33">
      <t>ハイフ</t>
    </rPh>
    <rPh sb="33" eb="35">
      <t>ブスウ</t>
    </rPh>
    <phoneticPr fontId="5"/>
  </si>
  <si>
    <t>金融トラブル連絡調整協議会の開催</t>
    <rPh sb="0" eb="2">
      <t>キンユウ</t>
    </rPh>
    <rPh sb="6" eb="8">
      <t>レンラク</t>
    </rPh>
    <rPh sb="8" eb="10">
      <t>チョウセイ</t>
    </rPh>
    <rPh sb="10" eb="13">
      <t>キョウギカイ</t>
    </rPh>
    <rPh sb="14" eb="16">
      <t>カイサイ</t>
    </rPh>
    <phoneticPr fontId="5"/>
  </si>
  <si>
    <t>部</t>
    <rPh sb="0" eb="1">
      <t>ブ</t>
    </rPh>
    <phoneticPr fontId="5"/>
  </si>
  <si>
    <t>回</t>
    <rPh sb="0" eb="1">
      <t>カイ</t>
    </rPh>
    <phoneticPr fontId="5"/>
  </si>
  <si>
    <t>ポスター等作成・輸送等経費／配付部数　　　　　　　　　　　　　　</t>
    <rPh sb="4" eb="5">
      <t>トウ</t>
    </rPh>
    <rPh sb="5" eb="7">
      <t>サクセイ</t>
    </rPh>
    <rPh sb="8" eb="10">
      <t>ユソウ</t>
    </rPh>
    <rPh sb="10" eb="11">
      <t>トウ</t>
    </rPh>
    <rPh sb="11" eb="13">
      <t>ケイヒ</t>
    </rPh>
    <rPh sb="14" eb="16">
      <t>ハイフ</t>
    </rPh>
    <rPh sb="16" eb="18">
      <t>ブスウ</t>
    </rPh>
    <phoneticPr fontId="5"/>
  </si>
  <si>
    <t>協議会開催経費（諸謝金、委員等旅費）／開催回数　</t>
    <rPh sb="0" eb="3">
      <t>キョウギカイ</t>
    </rPh>
    <rPh sb="3" eb="5">
      <t>カイサイ</t>
    </rPh>
    <rPh sb="5" eb="7">
      <t>ケイヒ</t>
    </rPh>
    <rPh sb="8" eb="9">
      <t>ショ</t>
    </rPh>
    <rPh sb="9" eb="11">
      <t>シャキン</t>
    </rPh>
    <rPh sb="12" eb="14">
      <t>イイン</t>
    </rPh>
    <rPh sb="14" eb="15">
      <t>トウ</t>
    </rPh>
    <rPh sb="15" eb="17">
      <t>リョヒ</t>
    </rPh>
    <rPh sb="19" eb="21">
      <t>カイサイ</t>
    </rPh>
    <rPh sb="21" eb="23">
      <t>カイスウ</t>
    </rPh>
    <phoneticPr fontId="5"/>
  </si>
  <si>
    <t>基本政策Ⅱ　利用者の保護と利用者利便の向上</t>
    <rPh sb="0" eb="2">
      <t>キホン</t>
    </rPh>
    <rPh sb="2" eb="4">
      <t>セイサク</t>
    </rPh>
    <rPh sb="6" eb="9">
      <t>リヨウシャ</t>
    </rPh>
    <rPh sb="10" eb="12">
      <t>ホゴ</t>
    </rPh>
    <rPh sb="13" eb="16">
      <t>リヨウシャ</t>
    </rPh>
    <rPh sb="16" eb="18">
      <t>リベン</t>
    </rPh>
    <rPh sb="19" eb="21">
      <t>コウジョウ</t>
    </rPh>
    <phoneticPr fontId="5"/>
  </si>
  <si>
    <t>施策Ⅱ－２　利用者の保護を確保するための制度・環境整備と金融モニタリングの実施</t>
    <rPh sb="0" eb="2">
      <t>セサク</t>
    </rPh>
    <rPh sb="6" eb="9">
      <t>リヨウシャ</t>
    </rPh>
    <rPh sb="10" eb="12">
      <t>ホゴ</t>
    </rPh>
    <rPh sb="13" eb="15">
      <t>カクホ</t>
    </rPh>
    <rPh sb="20" eb="22">
      <t>セイド</t>
    </rPh>
    <rPh sb="23" eb="25">
      <t>カンキョウ</t>
    </rPh>
    <rPh sb="25" eb="27">
      <t>セイビ</t>
    </rPh>
    <rPh sb="28" eb="30">
      <t>キンユウ</t>
    </rPh>
    <rPh sb="37" eb="39">
      <t>ジッシ</t>
    </rPh>
    <phoneticPr fontId="5"/>
  </si>
  <si>
    <t>金融トラブル連絡調整協議会の開催の状況</t>
    <rPh sb="0" eb="2">
      <t>キンユウ</t>
    </rPh>
    <rPh sb="6" eb="8">
      <t>レンラク</t>
    </rPh>
    <rPh sb="8" eb="10">
      <t>チョウセイ</t>
    </rPh>
    <rPh sb="10" eb="13">
      <t>キョウギカイ</t>
    </rPh>
    <rPh sb="14" eb="16">
      <t>カイサイ</t>
    </rPh>
    <rPh sb="17" eb="19">
      <t>ジョウキョウ</t>
    </rPh>
    <phoneticPr fontId="5"/>
  </si>
  <si>
    <t>振り込め詐欺救済法に基づく被害者への返金の状況</t>
    <rPh sb="0" eb="1">
      <t>フ</t>
    </rPh>
    <rPh sb="2" eb="3">
      <t>コ</t>
    </rPh>
    <rPh sb="4" eb="6">
      <t>サギ</t>
    </rPh>
    <rPh sb="6" eb="9">
      <t>キュウサイホウ</t>
    </rPh>
    <rPh sb="10" eb="11">
      <t>モト</t>
    </rPh>
    <rPh sb="13" eb="16">
      <t>ヒガイシャ</t>
    </rPh>
    <rPh sb="18" eb="20">
      <t>ヘンキン</t>
    </rPh>
    <rPh sb="21" eb="23">
      <t>ジョウキョウ</t>
    </rPh>
    <phoneticPr fontId="5"/>
  </si>
  <si>
    <t>振り込め詐欺救済法に基づく被害者への返金については、引き続き、返金制度の周知徹底を図るとともに、金融機関による「被害が疑われる者」に対する積極的な連絡等の取組みを促す</t>
    <rPh sb="0" eb="1">
      <t>フ</t>
    </rPh>
    <rPh sb="2" eb="3">
      <t>コ</t>
    </rPh>
    <rPh sb="4" eb="6">
      <t>サギ</t>
    </rPh>
    <rPh sb="6" eb="9">
      <t>キュウサイホウ</t>
    </rPh>
    <rPh sb="10" eb="11">
      <t>モト</t>
    </rPh>
    <rPh sb="13" eb="16">
      <t>ヒガイシャ</t>
    </rPh>
    <rPh sb="18" eb="20">
      <t>ヘンキン</t>
    </rPh>
    <rPh sb="26" eb="27">
      <t>ヒ</t>
    </rPh>
    <rPh sb="28" eb="29">
      <t>ツヅ</t>
    </rPh>
    <rPh sb="31" eb="33">
      <t>ヘンキン</t>
    </rPh>
    <rPh sb="33" eb="35">
      <t>セイド</t>
    </rPh>
    <rPh sb="36" eb="38">
      <t>シュウチ</t>
    </rPh>
    <rPh sb="38" eb="40">
      <t>テッテイ</t>
    </rPh>
    <rPh sb="41" eb="42">
      <t>ハカ</t>
    </rPh>
    <rPh sb="48" eb="50">
      <t>キンユウ</t>
    </rPh>
    <rPh sb="50" eb="52">
      <t>キカン</t>
    </rPh>
    <rPh sb="56" eb="58">
      <t>ヒガイ</t>
    </rPh>
    <rPh sb="59" eb="60">
      <t>ウタガ</t>
    </rPh>
    <rPh sb="63" eb="64">
      <t>モノ</t>
    </rPh>
    <rPh sb="66" eb="67">
      <t>タイ</t>
    </rPh>
    <rPh sb="69" eb="72">
      <t>セッキョクテキ</t>
    </rPh>
    <rPh sb="73" eb="75">
      <t>レンラク</t>
    </rPh>
    <rPh sb="75" eb="76">
      <t>トウ</t>
    </rPh>
    <rPh sb="77" eb="79">
      <t>トリク</t>
    </rPh>
    <rPh sb="81" eb="82">
      <t>ウナガ</t>
    </rPh>
    <phoneticPr fontId="5"/>
  </si>
  <si>
    <t>多重債務者相談窓口の周知・広報に係る活動状況</t>
    <rPh sb="0" eb="2">
      <t>タジュウ</t>
    </rPh>
    <rPh sb="2" eb="5">
      <t>サイムシャ</t>
    </rPh>
    <rPh sb="5" eb="7">
      <t>ソウダン</t>
    </rPh>
    <rPh sb="7" eb="9">
      <t>マドグチ</t>
    </rPh>
    <rPh sb="10" eb="12">
      <t>シュウチ</t>
    </rPh>
    <rPh sb="13" eb="15">
      <t>コウホウ</t>
    </rPh>
    <rPh sb="16" eb="17">
      <t>カカ</t>
    </rPh>
    <rPh sb="18" eb="20">
      <t>カツドウ</t>
    </rPh>
    <rPh sb="20" eb="22">
      <t>ジョウキョウ</t>
    </rPh>
    <phoneticPr fontId="5"/>
  </si>
  <si>
    <t>相談窓口について多様な手段により効果的に広報活動を行う</t>
    <rPh sb="0" eb="2">
      <t>ソウダン</t>
    </rPh>
    <rPh sb="2" eb="4">
      <t>マドグチ</t>
    </rPh>
    <rPh sb="8" eb="10">
      <t>タヨウ</t>
    </rPh>
    <rPh sb="11" eb="13">
      <t>シュダン</t>
    </rPh>
    <rPh sb="16" eb="19">
      <t>コウカテキ</t>
    </rPh>
    <rPh sb="20" eb="22">
      <t>コウホウ</t>
    </rPh>
    <rPh sb="22" eb="24">
      <t>カツドウ</t>
    </rPh>
    <rPh sb="25" eb="26">
      <t>オコナ</t>
    </rPh>
    <phoneticPr fontId="5"/>
  </si>
  <si>
    <t>上記と同旨。</t>
    <rPh sb="0" eb="2">
      <t>ジョウキ</t>
    </rPh>
    <rPh sb="3" eb="4">
      <t>ドウ</t>
    </rPh>
    <rPh sb="4" eb="5">
      <t>ムネ</t>
    </rPh>
    <phoneticPr fontId="5"/>
  </si>
  <si>
    <t>上記と同旨。</t>
  </si>
  <si>
    <t>多重債務者対策に関する相談窓口の認知向上を図るためのポスター等について、配付先の重点化など効率的に周知するための工夫を行っている。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9">
      <t>ハイフサキ</t>
    </rPh>
    <rPh sb="40" eb="43">
      <t>ジュウテンカ</t>
    </rPh>
    <rPh sb="45" eb="48">
      <t>コウリツテキ</t>
    </rPh>
    <rPh sb="49" eb="51">
      <t>シュウチ</t>
    </rPh>
    <rPh sb="56" eb="58">
      <t>クフウ</t>
    </rPh>
    <rPh sb="59" eb="60">
      <t>オコナ</t>
    </rPh>
    <phoneticPr fontId="5"/>
  </si>
  <si>
    <t>活動実績と見込みとする指標との乖離が小さくなってきているなど、見合ったものとなっている。
なお、金融トラブル連絡調整協議会については、金融ADR制度が概ね周知されてきていることもあり、結果として年に２回程度の開催実績となっているが、金融ADR制度の更なる改善に向けた課題等がある場合には、従前より機動的に開催してきていることから、一概に判断することは困難。</t>
    <rPh sb="0" eb="2">
      <t>カツドウ</t>
    </rPh>
    <rPh sb="2" eb="4">
      <t>ジッセキ</t>
    </rPh>
    <rPh sb="5" eb="7">
      <t>ミコ</t>
    </rPh>
    <rPh sb="11" eb="13">
      <t>シヒョウ</t>
    </rPh>
    <rPh sb="15" eb="17">
      <t>カイリ</t>
    </rPh>
    <rPh sb="18" eb="19">
      <t>チイ</t>
    </rPh>
    <rPh sb="31" eb="33">
      <t>ミア</t>
    </rPh>
    <rPh sb="48" eb="50">
      <t>キンユウ</t>
    </rPh>
    <rPh sb="54" eb="56">
      <t>レンラク</t>
    </rPh>
    <rPh sb="56" eb="58">
      <t>チョウセイ</t>
    </rPh>
    <rPh sb="58" eb="61">
      <t>キョウギカイ</t>
    </rPh>
    <rPh sb="67" eb="69">
      <t>キンユウ</t>
    </rPh>
    <rPh sb="72" eb="74">
      <t>セイド</t>
    </rPh>
    <rPh sb="75" eb="76">
      <t>オオム</t>
    </rPh>
    <rPh sb="77" eb="79">
      <t>シュウチ</t>
    </rPh>
    <rPh sb="92" eb="94">
      <t>ケッカ</t>
    </rPh>
    <rPh sb="97" eb="98">
      <t>ネン</t>
    </rPh>
    <rPh sb="100" eb="101">
      <t>カイ</t>
    </rPh>
    <rPh sb="101" eb="103">
      <t>テイド</t>
    </rPh>
    <rPh sb="104" eb="106">
      <t>カイサイ</t>
    </rPh>
    <rPh sb="106" eb="108">
      <t>ジッセキ</t>
    </rPh>
    <rPh sb="116" eb="118">
      <t>キンユウ</t>
    </rPh>
    <rPh sb="121" eb="123">
      <t>セイド</t>
    </rPh>
    <rPh sb="124" eb="125">
      <t>サラ</t>
    </rPh>
    <rPh sb="127" eb="129">
      <t>カイゼン</t>
    </rPh>
    <rPh sb="130" eb="131">
      <t>ム</t>
    </rPh>
    <rPh sb="133" eb="135">
      <t>カダイ</t>
    </rPh>
    <rPh sb="135" eb="136">
      <t>トウ</t>
    </rPh>
    <rPh sb="139" eb="141">
      <t>バアイ</t>
    </rPh>
    <rPh sb="144" eb="146">
      <t>ジュウゼン</t>
    </rPh>
    <rPh sb="148" eb="151">
      <t>キドウテキ</t>
    </rPh>
    <rPh sb="152" eb="154">
      <t>カイサイ</t>
    </rPh>
    <rPh sb="165" eb="167">
      <t>イチガイ</t>
    </rPh>
    <rPh sb="168" eb="170">
      <t>ハンダン</t>
    </rPh>
    <rPh sb="175" eb="177">
      <t>コンナン</t>
    </rPh>
    <phoneticPr fontId="5"/>
  </si>
  <si>
    <t>多重債務者対策に関する相談窓口の認知向上を図るためのポスター等について、金融機関等に配布され活用されている。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8">
      <t>キンユウ</t>
    </rPh>
    <rPh sb="38" eb="41">
      <t>キカンナド</t>
    </rPh>
    <rPh sb="42" eb="44">
      <t>ハイフ</t>
    </rPh>
    <rPh sb="46" eb="48">
      <t>カツヨウ</t>
    </rPh>
    <phoneticPr fontId="5"/>
  </si>
  <si>
    <t>裁判外紛争解決手段（ADR）認証制度実施</t>
    <rPh sb="0" eb="2">
      <t>サイバン</t>
    </rPh>
    <rPh sb="2" eb="3">
      <t>ガイ</t>
    </rPh>
    <rPh sb="3" eb="5">
      <t>フンソウ</t>
    </rPh>
    <rPh sb="5" eb="7">
      <t>カイケツ</t>
    </rPh>
    <rPh sb="7" eb="9">
      <t>シュダン</t>
    </rPh>
    <rPh sb="14" eb="16">
      <t>ニンショウ</t>
    </rPh>
    <rPh sb="16" eb="18">
      <t>セイド</t>
    </rPh>
    <rPh sb="18" eb="20">
      <t>ジッシ</t>
    </rPh>
    <phoneticPr fontId="5"/>
  </si>
  <si>
    <t>法務省</t>
  </si>
  <si>
    <t>7</t>
    <phoneticPr fontId="5"/>
  </si>
  <si>
    <t>6</t>
    <phoneticPr fontId="5"/>
  </si>
  <si>
    <t>6</t>
    <phoneticPr fontId="5"/>
  </si>
  <si>
    <t>5</t>
    <phoneticPr fontId="5"/>
  </si>
  <si>
    <t>（外部有識者点検対象外）</t>
  </si>
  <si>
    <t>無</t>
  </si>
  <si>
    <t>‐</t>
  </si>
  <si>
    <t>-</t>
    <phoneticPr fontId="5"/>
  </si>
  <si>
    <t>-</t>
    <phoneticPr fontId="5"/>
  </si>
  <si>
    <t>-</t>
    <phoneticPr fontId="5"/>
  </si>
  <si>
    <t>-</t>
    <phoneticPr fontId="5"/>
  </si>
  <si>
    <t>-</t>
    <phoneticPr fontId="5"/>
  </si>
  <si>
    <t>-</t>
    <phoneticPr fontId="5"/>
  </si>
  <si>
    <t>29年度</t>
    <rPh sb="2" eb="3">
      <t>ネン</t>
    </rPh>
    <rPh sb="3" eb="4">
      <t>ド</t>
    </rPh>
    <phoneticPr fontId="5"/>
  </si>
  <si>
    <t>事業費</t>
    <rPh sb="0" eb="3">
      <t>ジギョウヒ</t>
    </rPh>
    <phoneticPr fontId="5"/>
  </si>
  <si>
    <t>広報経費</t>
    <rPh sb="0" eb="2">
      <t>コウホウ</t>
    </rPh>
    <rPh sb="2" eb="4">
      <t>ケイヒ</t>
    </rPh>
    <phoneticPr fontId="5"/>
  </si>
  <si>
    <t>A.メディアランド㈱</t>
    <phoneticPr fontId="5"/>
  </si>
  <si>
    <t>C.㈱インテージ</t>
    <phoneticPr fontId="5"/>
  </si>
  <si>
    <t>D.個人Ａ</t>
    <rPh sb="2" eb="4">
      <t>コジン</t>
    </rPh>
    <phoneticPr fontId="5"/>
  </si>
  <si>
    <t>※100万円以下</t>
    <rPh sb="4" eb="8">
      <t>マンエンイカ</t>
    </rPh>
    <phoneticPr fontId="5"/>
  </si>
  <si>
    <t>WEB調査費</t>
    <rPh sb="3" eb="6">
      <t>チョウサヒ</t>
    </rPh>
    <phoneticPr fontId="5"/>
  </si>
  <si>
    <t>メディアランド㈱</t>
    <phoneticPr fontId="5"/>
  </si>
  <si>
    <t>デザイン、印刷</t>
    <rPh sb="5" eb="7">
      <t>インサツ</t>
    </rPh>
    <phoneticPr fontId="5"/>
  </si>
  <si>
    <t>随意契約
（少額）</t>
  </si>
  <si>
    <t>-</t>
    <phoneticPr fontId="5"/>
  </si>
  <si>
    <t>梱包、発送</t>
    <rPh sb="0" eb="2">
      <t>コンポウ</t>
    </rPh>
    <rPh sb="3" eb="5">
      <t>ハッソウ</t>
    </rPh>
    <phoneticPr fontId="5"/>
  </si>
  <si>
    <t>B.㈱ペア</t>
    <phoneticPr fontId="5"/>
  </si>
  <si>
    <t>㈱ペア</t>
    <phoneticPr fontId="5"/>
  </si>
  <si>
    <t>㈱インテージ</t>
    <phoneticPr fontId="5"/>
  </si>
  <si>
    <t>調査、統計</t>
    <rPh sb="0" eb="2">
      <t>チョウサ</t>
    </rPh>
    <rPh sb="3" eb="5">
      <t>トウケイ</t>
    </rPh>
    <phoneticPr fontId="5"/>
  </si>
  <si>
    <t>-</t>
    <phoneticPr fontId="5"/>
  </si>
  <si>
    <t>-</t>
    <phoneticPr fontId="5"/>
  </si>
  <si>
    <t>個人A</t>
    <rPh sb="0" eb="2">
      <t>コジン</t>
    </rPh>
    <phoneticPr fontId="5"/>
  </si>
  <si>
    <t>研修講師</t>
    <rPh sb="0" eb="2">
      <t>ケンシュウ</t>
    </rPh>
    <rPh sb="2" eb="4">
      <t>コウシ</t>
    </rPh>
    <phoneticPr fontId="5"/>
  </si>
  <si>
    <t>-</t>
    <phoneticPr fontId="5"/>
  </si>
  <si>
    <t>個人B</t>
    <rPh sb="0" eb="2">
      <t>コジン</t>
    </rPh>
    <phoneticPr fontId="5"/>
  </si>
  <si>
    <t>-</t>
    <phoneticPr fontId="5"/>
  </si>
  <si>
    <t>個人C</t>
    <rPh sb="0" eb="2">
      <t>コジン</t>
    </rPh>
    <phoneticPr fontId="5"/>
  </si>
  <si>
    <t>個人Ｄ</t>
    <rPh sb="0" eb="2">
      <t>コジン</t>
    </rPh>
    <phoneticPr fontId="5"/>
  </si>
  <si>
    <t>※100万円以下</t>
    <rPh sb="4" eb="6">
      <t>マンエン</t>
    </rPh>
    <rPh sb="6" eb="8">
      <t>イカ</t>
    </rPh>
    <phoneticPr fontId="5"/>
  </si>
  <si>
    <t>類似事業として法務省が所管する認証ADR制度が存在するが、この制度は、「裁判外紛争解決手続の利用の促進に関する法律」に基づくもので、多様な紛争の解決を対象としており、法務省において、その政策目的を実現するために実施されているものである。当庁の金融ADR制度は、金融商品・サービスの多様化・複雑化が進む中、業法上の枠組みとして金融機関に一定の対応を求め、利用者保護の充実を図ることを目的として行っているものであり、類似の事業との間では適切な役割分担がなされている。</t>
    <phoneticPr fontId="5"/>
  </si>
  <si>
    <t>振り込め詐欺救済法に基づく被害者への返金については、引き続き、返金制度の周知徹底を図るとともに、金融機関による「被害が疑われる者」に対する積極的な連絡等の取組みを促す</t>
    <phoneticPr fontId="5"/>
  </si>
  <si>
    <t>多重債務者及び多重債務に陥る可能性のある者が相談窓口を確実に認知できるよう、インターネット広告等をはじめとする広報媒体の多様化や、多重債務者相談強化キャンペーンにおける集中的な広報活動等を行うことにより相談状況を把握し、引き続き相談窓口の整備・強化のための取組みを進めていく</t>
    <rPh sb="0" eb="2">
      <t>タジュウ</t>
    </rPh>
    <rPh sb="2" eb="5">
      <t>サイムシャ</t>
    </rPh>
    <rPh sb="5" eb="6">
      <t>オヨ</t>
    </rPh>
    <rPh sb="7" eb="9">
      <t>タジュウ</t>
    </rPh>
    <rPh sb="9" eb="11">
      <t>サイム</t>
    </rPh>
    <rPh sb="12" eb="13">
      <t>オチイ</t>
    </rPh>
    <rPh sb="14" eb="17">
      <t>カノウセイ</t>
    </rPh>
    <rPh sb="20" eb="21">
      <t>シャ</t>
    </rPh>
    <rPh sb="22" eb="24">
      <t>ソウダン</t>
    </rPh>
    <rPh sb="24" eb="26">
      <t>マドグチ</t>
    </rPh>
    <rPh sb="27" eb="29">
      <t>カクジツ</t>
    </rPh>
    <rPh sb="30" eb="32">
      <t>ニンチ</t>
    </rPh>
    <rPh sb="45" eb="47">
      <t>コウコク</t>
    </rPh>
    <rPh sb="47" eb="48">
      <t>トウ</t>
    </rPh>
    <rPh sb="55" eb="57">
      <t>コウホウ</t>
    </rPh>
    <rPh sb="57" eb="59">
      <t>バイタイ</t>
    </rPh>
    <rPh sb="60" eb="63">
      <t>タヨウカ</t>
    </rPh>
    <rPh sb="65" eb="67">
      <t>タジュウ</t>
    </rPh>
    <rPh sb="67" eb="70">
      <t>サイムシャ</t>
    </rPh>
    <rPh sb="70" eb="72">
      <t>ソウダン</t>
    </rPh>
    <rPh sb="72" eb="74">
      <t>キョウカ</t>
    </rPh>
    <rPh sb="84" eb="87">
      <t>シュウチュウテキ</t>
    </rPh>
    <rPh sb="88" eb="90">
      <t>コウホウ</t>
    </rPh>
    <rPh sb="90" eb="92">
      <t>カツドウ</t>
    </rPh>
    <rPh sb="92" eb="93">
      <t>トウ</t>
    </rPh>
    <rPh sb="94" eb="95">
      <t>オコナ</t>
    </rPh>
    <rPh sb="101" eb="103">
      <t>ソウダン</t>
    </rPh>
    <rPh sb="103" eb="105">
      <t>ジョウキョウ</t>
    </rPh>
    <rPh sb="106" eb="108">
      <t>ハアク</t>
    </rPh>
    <rPh sb="110" eb="111">
      <t>ヒ</t>
    </rPh>
    <rPh sb="112" eb="113">
      <t>ツヅ</t>
    </rPh>
    <rPh sb="114" eb="116">
      <t>ソウダン</t>
    </rPh>
    <rPh sb="116" eb="118">
      <t>マドグチ</t>
    </rPh>
    <rPh sb="119" eb="121">
      <t>セイビ</t>
    </rPh>
    <rPh sb="122" eb="124">
      <t>キョウカ</t>
    </rPh>
    <rPh sb="128" eb="130">
      <t>トリクミ</t>
    </rPh>
    <rPh sb="132" eb="133">
      <t>スス</t>
    </rPh>
    <phoneticPr fontId="5"/>
  </si>
  <si>
    <t>本事業は、広く国民全体に対し、多重債務者相談窓口等の周知を行うものであり、社会のニーズを的確に反映していると考えられることから、国が主導し、地方公共団体や金融機関と連携しつつ実施すべきものと考える。</t>
    <rPh sb="0" eb="1">
      <t>ホン</t>
    </rPh>
    <rPh sb="1" eb="3">
      <t>ジギョウ</t>
    </rPh>
    <rPh sb="5" eb="6">
      <t>ヒロ</t>
    </rPh>
    <rPh sb="7" eb="9">
      <t>コクミン</t>
    </rPh>
    <rPh sb="9" eb="11">
      <t>ゼンタイ</t>
    </rPh>
    <rPh sb="12" eb="13">
      <t>タイ</t>
    </rPh>
    <rPh sb="15" eb="17">
      <t>タジュウ</t>
    </rPh>
    <rPh sb="17" eb="20">
      <t>サイムシャ</t>
    </rPh>
    <rPh sb="20" eb="22">
      <t>ソウダン</t>
    </rPh>
    <rPh sb="22" eb="25">
      <t>マドグチナド</t>
    </rPh>
    <rPh sb="26" eb="28">
      <t>シュウチ</t>
    </rPh>
    <rPh sb="29" eb="30">
      <t>オコナ</t>
    </rPh>
    <rPh sb="37" eb="39">
      <t>シャカイ</t>
    </rPh>
    <rPh sb="44" eb="46">
      <t>テキカク</t>
    </rPh>
    <rPh sb="47" eb="49">
      <t>ハンエイ</t>
    </rPh>
    <rPh sb="54" eb="55">
      <t>カンガ</t>
    </rPh>
    <rPh sb="64" eb="65">
      <t>クニ</t>
    </rPh>
    <rPh sb="66" eb="68">
      <t>シュドウ</t>
    </rPh>
    <rPh sb="70" eb="72">
      <t>チホウ</t>
    </rPh>
    <rPh sb="72" eb="74">
      <t>コウキョウ</t>
    </rPh>
    <rPh sb="74" eb="76">
      <t>ダンタイ</t>
    </rPh>
    <rPh sb="77" eb="79">
      <t>キンユウ</t>
    </rPh>
    <rPh sb="79" eb="81">
      <t>キカン</t>
    </rPh>
    <rPh sb="82" eb="84">
      <t>レンケイ</t>
    </rPh>
    <rPh sb="87" eb="89">
      <t>ジッシ</t>
    </rPh>
    <rPh sb="95" eb="96">
      <t>カンガ</t>
    </rPh>
    <phoneticPr fontId="5"/>
  </si>
  <si>
    <t>受益者は金融サービスを受ける国民全般であり、負担関係は妥当であると考える。</t>
    <rPh sb="0" eb="3">
      <t>ジュエキシャ</t>
    </rPh>
    <rPh sb="4" eb="6">
      <t>キンユウ</t>
    </rPh>
    <rPh sb="11" eb="12">
      <t>ウ</t>
    </rPh>
    <rPh sb="14" eb="16">
      <t>コクミン</t>
    </rPh>
    <rPh sb="16" eb="18">
      <t>ゼンパン</t>
    </rPh>
    <rPh sb="22" eb="24">
      <t>フタン</t>
    </rPh>
    <rPh sb="24" eb="26">
      <t>カンケイ</t>
    </rPh>
    <rPh sb="27" eb="29">
      <t>ダトウ</t>
    </rPh>
    <rPh sb="33" eb="34">
      <t>カンガ</t>
    </rPh>
    <phoneticPr fontId="5"/>
  </si>
  <si>
    <t>事業遂行には専門的な知見が必要であるため、合理的であると考える。</t>
    <rPh sb="0" eb="2">
      <t>ジギョウ</t>
    </rPh>
    <rPh sb="2" eb="4">
      <t>スイコウ</t>
    </rPh>
    <rPh sb="6" eb="9">
      <t>センモンテキ</t>
    </rPh>
    <rPh sb="10" eb="12">
      <t>チケン</t>
    </rPh>
    <rPh sb="13" eb="15">
      <t>ヒツヨウ</t>
    </rPh>
    <rPh sb="21" eb="24">
      <t>ゴウリテキ</t>
    </rPh>
    <rPh sb="28" eb="29">
      <t>カンガ</t>
    </rPh>
    <phoneticPr fontId="5"/>
  </si>
  <si>
    <t>費目・使途は事業目的に即し真に必要なものとなっていると考える。</t>
    <rPh sb="0" eb="2">
      <t>ヒモク</t>
    </rPh>
    <rPh sb="3" eb="5">
      <t>シト</t>
    </rPh>
    <rPh sb="6" eb="8">
      <t>ジギョウ</t>
    </rPh>
    <rPh sb="8" eb="10">
      <t>モクテキ</t>
    </rPh>
    <rPh sb="11" eb="12">
      <t>ソク</t>
    </rPh>
    <rPh sb="13" eb="14">
      <t>シン</t>
    </rPh>
    <rPh sb="15" eb="17">
      <t>ヒツヨウ</t>
    </rPh>
    <rPh sb="27" eb="28">
      <t>カンガ</t>
    </rPh>
    <phoneticPr fontId="5"/>
  </si>
  <si>
    <t>例年、成果目標を達成しており、成果実績は見合ったものとなっていると考える。</t>
    <rPh sb="0" eb="2">
      <t>レイネン</t>
    </rPh>
    <rPh sb="3" eb="5">
      <t>セイカ</t>
    </rPh>
    <rPh sb="5" eb="7">
      <t>モクヒョウ</t>
    </rPh>
    <rPh sb="8" eb="10">
      <t>タッセイ</t>
    </rPh>
    <rPh sb="15" eb="17">
      <t>セイカ</t>
    </rPh>
    <rPh sb="17" eb="19">
      <t>ジッセキ</t>
    </rPh>
    <rPh sb="20" eb="22">
      <t>ミア</t>
    </rPh>
    <rPh sb="33" eb="34">
      <t>カンガ</t>
    </rPh>
    <phoneticPr fontId="5"/>
  </si>
  <si>
    <t>金融トラブル連絡調整協議会の出席</t>
    <rPh sb="0" eb="2">
      <t>キンユウ</t>
    </rPh>
    <rPh sb="6" eb="8">
      <t>レンラク</t>
    </rPh>
    <rPh sb="8" eb="10">
      <t>チョウセイ</t>
    </rPh>
    <rPh sb="10" eb="13">
      <t>キョウギカイ</t>
    </rPh>
    <rPh sb="14" eb="16">
      <t>シュッセキ</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</si>
  <si>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</si>
  <si>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</si>
  <si>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</si>
  <si>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</si>
  <si>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</si>
  <si>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</si>
  <si>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E.個人E</t>
    <rPh sb="2" eb="4">
      <t>コジン</t>
    </rPh>
    <phoneticPr fontId="5"/>
  </si>
  <si>
    <t>多重債務者相談窓口等の周知活動することは、深度ある多重債務者の掘り起こしに繋がり、多重債務者の利用者の保護を確保するための環境整備に資するものとなっている。</t>
    <rPh sb="13" eb="15">
      <t>カツドウ</t>
    </rPh>
    <rPh sb="21" eb="23">
      <t>シンド</t>
    </rPh>
    <rPh sb="25" eb="27">
      <t>タジュウ</t>
    </rPh>
    <rPh sb="27" eb="30">
      <t>サイムシャ</t>
    </rPh>
    <rPh sb="31" eb="32">
      <t>ホ</t>
    </rPh>
    <rPh sb="33" eb="34">
      <t>オ</t>
    </rPh>
    <rPh sb="37" eb="38">
      <t>ツナ</t>
    </rPh>
    <rPh sb="41" eb="43">
      <t>タジュウ</t>
    </rPh>
    <rPh sb="43" eb="46">
      <t>サイムシャ</t>
    </rPh>
    <rPh sb="61" eb="63">
      <t>カンキョウ</t>
    </rPh>
    <rPh sb="63" eb="65">
      <t>セイビ</t>
    </rPh>
    <rPh sb="66" eb="67">
      <t>シ</t>
    </rPh>
    <phoneticPr fontId="5"/>
  </si>
  <si>
    <t>支出先の選定に当たっては、一般競争入札を実施するなど競争性が確保されている。</t>
    <rPh sb="0" eb="3">
      <t>シシュツサキ</t>
    </rPh>
    <rPh sb="4" eb="6">
      <t>センテイ</t>
    </rPh>
    <rPh sb="7" eb="8">
      <t>ア</t>
    </rPh>
    <rPh sb="13" eb="15">
      <t>イッパン</t>
    </rPh>
    <rPh sb="15" eb="17">
      <t>キョウソウ</t>
    </rPh>
    <rPh sb="17" eb="19">
      <t>ニュウサツ</t>
    </rPh>
    <rPh sb="20" eb="22">
      <t>ジッシ</t>
    </rPh>
    <rPh sb="26" eb="29">
      <t>キョウソウセイ</t>
    </rPh>
    <rPh sb="30" eb="32">
      <t>カクホ</t>
    </rPh>
    <phoneticPr fontId="5"/>
  </si>
  <si>
    <t>-</t>
    <phoneticPr fontId="5"/>
  </si>
  <si>
    <t>-</t>
    <phoneticPr fontId="5"/>
  </si>
  <si>
    <t>一般競争入札の実施等によりコストを削減しており妥当であると考える。</t>
    <rPh sb="0" eb="2">
      <t>イッパン</t>
    </rPh>
    <rPh sb="2" eb="4">
      <t>キョウソウ</t>
    </rPh>
    <rPh sb="4" eb="6">
      <t>ニュウサツ</t>
    </rPh>
    <rPh sb="7" eb="9">
      <t>ジッシ</t>
    </rPh>
    <rPh sb="9" eb="10">
      <t>トウ</t>
    </rPh>
    <rPh sb="17" eb="19">
      <t>サクゲン</t>
    </rPh>
    <rPh sb="23" eb="25">
      <t>ダトウ</t>
    </rPh>
    <rPh sb="29" eb="30">
      <t>カンガ</t>
    </rPh>
    <phoneticPr fontId="5"/>
  </si>
  <si>
    <t>金融サービスの利用者保護の仕組みを確保するとともに、当該仕組みや各種金融サービスの特性に係る利用者の理解の向上を図ること。</t>
    <rPh sb="0" eb="2">
      <t>キンユウ</t>
    </rPh>
    <rPh sb="7" eb="10">
      <t>リヨウシャ</t>
    </rPh>
    <rPh sb="10" eb="12">
      <t>ホゴ</t>
    </rPh>
    <rPh sb="13" eb="15">
      <t>シク</t>
    </rPh>
    <rPh sb="17" eb="19">
      <t>カクホ</t>
    </rPh>
    <rPh sb="26" eb="28">
      <t>トウガイ</t>
    </rPh>
    <rPh sb="28" eb="30">
      <t>シク</t>
    </rPh>
    <rPh sb="32" eb="34">
      <t>カクシュ</t>
    </rPh>
    <rPh sb="34" eb="36">
      <t>キンユウ</t>
    </rPh>
    <rPh sb="41" eb="43">
      <t>トクセイ</t>
    </rPh>
    <rPh sb="44" eb="45">
      <t>カカ</t>
    </rPh>
    <rPh sb="46" eb="49">
      <t>リヨウシャ</t>
    </rPh>
    <rPh sb="50" eb="52">
      <t>リカイ</t>
    </rPh>
    <rPh sb="53" eb="54">
      <t>ム</t>
    </rPh>
    <rPh sb="54" eb="55">
      <t>ウエ</t>
    </rPh>
    <rPh sb="56" eb="57">
      <t>ハカ</t>
    </rPh>
    <phoneticPr fontId="5"/>
  </si>
  <si>
    <t>多重債務問題改善プログラム（平成19年４月20日　多重債務者対策本部決定）、ギャンブル等依存症対策の強化について（平成29年８月29日ギャンブル等依存症対策推進関係閣僚会議）</t>
    <phoneticPr fontId="5"/>
  </si>
  <si>
    <t>なし</t>
    <phoneticPr fontId="5"/>
  </si>
  <si>
    <t>-</t>
    <phoneticPr fontId="5"/>
  </si>
  <si>
    <t>企画市場局</t>
    <rPh sb="0" eb="2">
      <t>キカク</t>
    </rPh>
    <rPh sb="2" eb="4">
      <t>シジョウ</t>
    </rPh>
    <rPh sb="4" eb="5">
      <t>キョク</t>
    </rPh>
    <phoneticPr fontId="5"/>
  </si>
  <si>
    <t>総務課</t>
    <rPh sb="0" eb="3">
      <t>ソウムカ</t>
    </rPh>
    <phoneticPr fontId="5"/>
  </si>
  <si>
    <t>長岡　隆</t>
    <rPh sb="0" eb="2">
      <t>ナガオカ</t>
    </rPh>
    <rPh sb="3" eb="4">
      <t>タカシ</t>
    </rPh>
    <phoneticPr fontId="5"/>
  </si>
  <si>
    <t>円</t>
    <rPh sb="0" eb="1">
      <t>エン</t>
    </rPh>
    <phoneticPr fontId="5"/>
  </si>
  <si>
    <t>円/部</t>
    <rPh sb="0" eb="1">
      <t>エン</t>
    </rPh>
    <rPh sb="2" eb="3">
      <t>ブ</t>
    </rPh>
    <phoneticPr fontId="5"/>
  </si>
  <si>
    <t>円/回</t>
    <rPh sb="0" eb="1">
      <t>エン</t>
    </rPh>
    <rPh sb="2" eb="3">
      <t>カイ</t>
    </rPh>
    <phoneticPr fontId="5"/>
  </si>
  <si>
    <t>4,499,172/880,000</t>
    <phoneticPr fontId="5"/>
  </si>
  <si>
    <t>3,067,600/880,000</t>
    <phoneticPr fontId="5"/>
  </si>
  <si>
    <t>3,261,384/880,000</t>
    <phoneticPr fontId="5"/>
  </si>
  <si>
    <t>4,175,000/1,305,000</t>
    <phoneticPr fontId="5"/>
  </si>
  <si>
    <t>119,704/2</t>
    <phoneticPr fontId="5"/>
  </si>
  <si>
    <t>166,802/2</t>
    <phoneticPr fontId="5"/>
  </si>
  <si>
    <t>181,700/2</t>
    <phoneticPr fontId="5"/>
  </si>
  <si>
    <t>395,600/4</t>
    <phoneticPr fontId="5"/>
  </si>
  <si>
    <t>金融庁及び財務局等において、消費者及び事業者向けの相談窓口を記載したリーフレット等を作成し、自治体や関係団体に配布したほか、インターネットを活用し、相談窓口の周知・広報を行った</t>
    <rPh sb="0" eb="3">
      <t>キンユウチョウ</t>
    </rPh>
    <rPh sb="3" eb="4">
      <t>オヨ</t>
    </rPh>
    <rPh sb="5" eb="8">
      <t>ザイムキョク</t>
    </rPh>
    <rPh sb="8" eb="9">
      <t>トウ</t>
    </rPh>
    <rPh sb="14" eb="17">
      <t>ショウヒシャ</t>
    </rPh>
    <rPh sb="17" eb="18">
      <t>オヨ</t>
    </rPh>
    <rPh sb="19" eb="22">
      <t>ジギョウシャ</t>
    </rPh>
    <rPh sb="22" eb="23">
      <t>ム</t>
    </rPh>
    <rPh sb="25" eb="27">
      <t>ソウダン</t>
    </rPh>
    <rPh sb="27" eb="29">
      <t>マドグチ</t>
    </rPh>
    <rPh sb="30" eb="32">
      <t>キサイ</t>
    </rPh>
    <rPh sb="40" eb="41">
      <t>トウ</t>
    </rPh>
    <rPh sb="42" eb="44">
      <t>サクセイ</t>
    </rPh>
    <rPh sb="46" eb="49">
      <t>ジチタイ</t>
    </rPh>
    <rPh sb="50" eb="52">
      <t>カンケイ</t>
    </rPh>
    <rPh sb="52" eb="54">
      <t>ダンタイ</t>
    </rPh>
    <rPh sb="55" eb="57">
      <t>ハイフ</t>
    </rPh>
    <rPh sb="70" eb="72">
      <t>カツヨウ</t>
    </rPh>
    <rPh sb="74" eb="76">
      <t>ソウダン</t>
    </rPh>
    <rPh sb="76" eb="78">
      <t>マドグチ</t>
    </rPh>
    <rPh sb="79" eb="81">
      <t>シュウチ</t>
    </rPh>
    <rPh sb="82" eb="84">
      <t>コウホウ</t>
    </rPh>
    <rPh sb="85" eb="86">
      <t>オコナ</t>
    </rPh>
    <phoneticPr fontId="5"/>
  </si>
  <si>
    <t>○改正貸金業法の適切かつ円滑な施行のための周知や多重債務改善プログラムに掲げられた施策の実施
○ギャンブル等依存症対策（ギャンブル等依存症対策推進関係閣僚会議決定）の施策の実施
○振り込め詐欺救済法に基づく被害者への返金制度等の周知（27年度で終了）
○金融トラブル連絡調整協議会等の枠組みを利用した金融ＡＤＲ（裁判外紛争解決）制度の円滑な運営</t>
    <phoneticPr fontId="5"/>
  </si>
  <si>
    <t>貸金業者からの無担保無保証借入れ件数が５件以上ある人数が減少傾向となること</t>
    <phoneticPr fontId="5"/>
  </si>
  <si>
    <t>貸金業者から５件以上無担保無保証借入の残高がある人数（株式会社日本信用情報機構公表）</t>
    <phoneticPr fontId="5"/>
  </si>
  <si>
    <t xml:space="preserve"> ポスター・リーフレットの配布、金融庁Webサイトへの掲示等により多重債務相談窓口や、改正貸金業法等の制度について普及活動を実施しており、貸金業者から５件以上無担保無保証借入の残高がある人数が減少している（28年度：９万人→29年度：8.6万人）など、一定の成果がみられるが、ギャンブル等依存症など新しい課題への対応や、地方公共団体からの普及活動に対する根強いニーズもあることから、引き続き、多重債務相談窓口について広く国民に周知することが重要であると考える。また、一般競争入札を行うなど競争性の確保に努めていること等から、予算は適切に執行されていると考える。</t>
    <phoneticPr fontId="5"/>
  </si>
  <si>
    <t>振り込め詐欺救済法に基づく被害者への返金制度等について引き続き金融庁ウェブサイトに掲載を行う等、広く一般国民に向けて周知を行った。また、金融機関による「被害が疑われる者」に対する積極的な連絡等の取組を促した。これらの取組により、被害者の申請に基づく返金額について、29 年度は約13 億円となっている。</t>
    <rPh sb="61" eb="62">
      <t>オコナ</t>
    </rPh>
    <phoneticPr fontId="5"/>
  </si>
  <si>
    <t>　引き続き調達時の競争性の確保に努める等、予算執行における経費削減に努めること。</t>
    <phoneticPr fontId="5"/>
  </si>
  <si>
    <t>　経費削減の観点から、競争性を確保した調達に努めていくこととするが、31年度においては、前年度と同規模の予算要求を行う。</t>
    <phoneticPr fontId="5"/>
  </si>
  <si>
    <t>○ 各経費に関する契約については、競争性の確保に努め、一般競争入札を実施し、経費削減を図っていく。
○ リーフレット等の配布にあたっては、引き続き事前に各配布先の必要部数を把握することにより、重点化・効率化を図る。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</si>
</sst>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16</xdr:col>
      <xdr:colOff>35299</xdr:colOff>
      <xdr:row>743</xdr:row>
      <xdr:rowOff>209722</xdr:rowOff>
    </xdr:to>
    <xdr:sp macro="" textlink="">
      <xdr:nvSpPr>
        <xdr:cNvPr id="25" name="Rectangle 1"/>
        <xdr:cNvSpPr>
          <a:spLocks noChangeArrowheads="1"/>
        </xdr:cNvSpPr>
      </xdr:nvSpPr>
      <xdr:spPr bwMode="auto">
        <a:xfrm>
          <a:off x="1800225" y="46329600"/>
          <a:ext cx="1435474" cy="5621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金融庁</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33617</xdr:colOff>
      <xdr:row>743</xdr:row>
      <xdr:rowOff>268941</xdr:rowOff>
    </xdr:from>
    <xdr:to>
      <xdr:col>17</xdr:col>
      <xdr:colOff>38100</xdr:colOff>
      <xdr:row>745</xdr:row>
      <xdr:rowOff>114300</xdr:rowOff>
    </xdr:to>
    <xdr:sp macro="" textlink="">
      <xdr:nvSpPr>
        <xdr:cNvPr id="26" name="AutoShape 2"/>
        <xdr:cNvSpPr>
          <a:spLocks noChangeArrowheads="1"/>
        </xdr:cNvSpPr>
      </xdr:nvSpPr>
      <xdr:spPr bwMode="auto">
        <a:xfrm>
          <a:off x="1633817" y="46950966"/>
          <a:ext cx="1804708" cy="550209"/>
        </a:xfrm>
        <a:prstGeom prst="bracketPair">
          <a:avLst>
            <a:gd name="adj" fmla="val 4679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金融行政の推進に必要な経費</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9525</xdr:colOff>
      <xdr:row>746</xdr:row>
      <xdr:rowOff>0</xdr:rowOff>
    </xdr:from>
    <xdr:to>
      <xdr:col>15</xdr:col>
      <xdr:colOff>9525</xdr:colOff>
      <xdr:row>746</xdr:row>
      <xdr:rowOff>285749</xdr:rowOff>
    </xdr:to>
    <xdr:sp macro="" textlink="">
      <xdr:nvSpPr>
        <xdr:cNvPr id="27" name="Line 21"/>
        <xdr:cNvSpPr>
          <a:spLocks noChangeShapeType="1"/>
        </xdr:cNvSpPr>
      </xdr:nvSpPr>
      <xdr:spPr bwMode="auto">
        <a:xfrm flipH="1">
          <a:off x="3009900" y="47739300"/>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9526</xdr:colOff>
      <xdr:row>748</xdr:row>
      <xdr:rowOff>0</xdr:rowOff>
    </xdr:from>
    <xdr:to>
      <xdr:col>19</xdr:col>
      <xdr:colOff>19050</xdr:colOff>
      <xdr:row>749</xdr:row>
      <xdr:rowOff>221395</xdr:rowOff>
    </xdr:to>
    <xdr:sp macro="" textlink="">
      <xdr:nvSpPr>
        <xdr:cNvPr id="28" name="正方形/長方形 27"/>
        <xdr:cNvSpPr/>
      </xdr:nvSpPr>
      <xdr:spPr>
        <a:xfrm>
          <a:off x="2409826" y="48444150"/>
          <a:ext cx="1409699" cy="57382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メディアランド㈱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9525</xdr:colOff>
      <xdr:row>747</xdr:row>
      <xdr:rowOff>19050</xdr:rowOff>
    </xdr:from>
    <xdr:to>
      <xdr:col>19</xdr:col>
      <xdr:colOff>104775</xdr:colOff>
      <xdr:row>747</xdr:row>
      <xdr:rowOff>333375</xdr:rowOff>
    </xdr:to>
    <xdr:sp macro="" textlink="">
      <xdr:nvSpPr>
        <xdr:cNvPr id="29" name="Rectangle 46"/>
        <xdr:cNvSpPr>
          <a:spLocks noChangeArrowheads="1"/>
        </xdr:cNvSpPr>
      </xdr:nvSpPr>
      <xdr:spPr bwMode="auto">
        <a:xfrm>
          <a:off x="2409825" y="48110775"/>
          <a:ext cx="14954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47625</xdr:colOff>
      <xdr:row>747</xdr:row>
      <xdr:rowOff>9526</xdr:rowOff>
    </xdr:from>
    <xdr:to>
      <xdr:col>28</xdr:col>
      <xdr:colOff>178594</xdr:colOff>
      <xdr:row>747</xdr:row>
      <xdr:rowOff>333376</xdr:rowOff>
    </xdr:to>
    <xdr:sp macro="" textlink="">
      <xdr:nvSpPr>
        <xdr:cNvPr id="30" name="Rectangle 46"/>
        <xdr:cNvSpPr>
          <a:spLocks noChangeArrowheads="1"/>
        </xdr:cNvSpPr>
      </xdr:nvSpPr>
      <xdr:spPr bwMode="auto">
        <a:xfrm>
          <a:off x="4095750" y="47944089"/>
          <a:ext cx="1750219"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契約（最低価格）</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0</xdr:colOff>
      <xdr:row>748</xdr:row>
      <xdr:rowOff>9525</xdr:rowOff>
    </xdr:from>
    <xdr:to>
      <xdr:col>28</xdr:col>
      <xdr:colOff>9525</xdr:colOff>
      <xdr:row>749</xdr:row>
      <xdr:rowOff>219715</xdr:rowOff>
    </xdr:to>
    <xdr:sp macro="" textlink="">
      <xdr:nvSpPr>
        <xdr:cNvPr id="31" name="正方形/長方形 30"/>
        <xdr:cNvSpPr/>
      </xdr:nvSpPr>
      <xdr:spPr>
        <a:xfrm>
          <a:off x="4200525" y="48453675"/>
          <a:ext cx="1409700" cy="56261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㈱ペア</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142875</xdr:colOff>
      <xdr:row>747</xdr:row>
      <xdr:rowOff>9526</xdr:rowOff>
    </xdr:from>
    <xdr:to>
      <xdr:col>38</xdr:col>
      <xdr:colOff>142874</xdr:colOff>
      <xdr:row>747</xdr:row>
      <xdr:rowOff>333376</xdr:rowOff>
    </xdr:to>
    <xdr:sp macro="" textlink="">
      <xdr:nvSpPr>
        <xdr:cNvPr id="32" name="Rectangle 36"/>
        <xdr:cNvSpPr>
          <a:spLocks noChangeArrowheads="1"/>
        </xdr:cNvSpPr>
      </xdr:nvSpPr>
      <xdr:spPr bwMode="auto">
        <a:xfrm>
          <a:off x="6012656" y="47944089"/>
          <a:ext cx="1821656"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契約（総合評価）</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1</xdr:colOff>
      <xdr:row>747</xdr:row>
      <xdr:rowOff>342900</xdr:rowOff>
    </xdr:from>
    <xdr:to>
      <xdr:col>37</xdr:col>
      <xdr:colOff>9525</xdr:colOff>
      <xdr:row>749</xdr:row>
      <xdr:rowOff>223077</xdr:rowOff>
    </xdr:to>
    <xdr:sp macro="" textlink="">
      <xdr:nvSpPr>
        <xdr:cNvPr id="33" name="正方形/長方形 32"/>
        <xdr:cNvSpPr/>
      </xdr:nvSpPr>
      <xdr:spPr>
        <a:xfrm>
          <a:off x="6000751" y="48434625"/>
          <a:ext cx="1409699" cy="5850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㈱インテージ</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３百万円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190499</xdr:colOff>
      <xdr:row>746</xdr:row>
      <xdr:rowOff>9525</xdr:rowOff>
    </xdr:from>
    <xdr:to>
      <xdr:col>41</xdr:col>
      <xdr:colOff>200024</xdr:colOff>
      <xdr:row>746</xdr:row>
      <xdr:rowOff>9525</xdr:rowOff>
    </xdr:to>
    <xdr:sp macro="" textlink="">
      <xdr:nvSpPr>
        <xdr:cNvPr id="34" name="Line 22"/>
        <xdr:cNvSpPr>
          <a:spLocks noChangeShapeType="1"/>
        </xdr:cNvSpPr>
      </xdr:nvSpPr>
      <xdr:spPr bwMode="auto">
        <a:xfrm flipH="1" flipV="1">
          <a:off x="1990724" y="47748825"/>
          <a:ext cx="6410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2241</xdr:colOff>
      <xdr:row>746</xdr:row>
      <xdr:rowOff>9525</xdr:rowOff>
    </xdr:from>
    <xdr:to>
      <xdr:col>33</xdr:col>
      <xdr:colOff>2241</xdr:colOff>
      <xdr:row>746</xdr:row>
      <xdr:rowOff>278466</xdr:rowOff>
    </xdr:to>
    <xdr:cxnSp macro="">
      <xdr:nvCxnSpPr>
        <xdr:cNvPr id="35" name="直線矢印コネクタ 34"/>
        <xdr:cNvCxnSpPr/>
      </xdr:nvCxnSpPr>
      <xdr:spPr>
        <a:xfrm>
          <a:off x="6603066" y="477488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24</xdr:col>
      <xdr:colOff>0</xdr:colOff>
      <xdr:row>746</xdr:row>
      <xdr:rowOff>0</xdr:rowOff>
    </xdr:from>
    <xdr:to>
      <xdr:col>24</xdr:col>
      <xdr:colOff>0</xdr:colOff>
      <xdr:row>746</xdr:row>
      <xdr:rowOff>268941</xdr:rowOff>
    </xdr:to>
    <xdr:cxnSp macro="">
      <xdr:nvCxnSpPr>
        <xdr:cNvPr id="36" name="直線矢印コネクタ 35"/>
        <xdr:cNvCxnSpPr/>
      </xdr:nvCxnSpPr>
      <xdr:spPr>
        <a:xfrm>
          <a:off x="4800600" y="4773930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11</xdr:col>
      <xdr:colOff>171450</xdr:colOff>
      <xdr:row>749</xdr:row>
      <xdr:rowOff>342900</xdr:rowOff>
    </xdr:from>
    <xdr:to>
      <xdr:col>19</xdr:col>
      <xdr:colOff>19050</xdr:colOff>
      <xdr:row>751</xdr:row>
      <xdr:rowOff>192618</xdr:rowOff>
    </xdr:to>
    <xdr:sp macro="" textlink="">
      <xdr:nvSpPr>
        <xdr:cNvPr id="37" name="AutoShape 40"/>
        <xdr:cNvSpPr>
          <a:spLocks noChangeArrowheads="1"/>
        </xdr:cNvSpPr>
      </xdr:nvSpPr>
      <xdr:spPr bwMode="auto">
        <a:xfrm>
          <a:off x="2371725" y="49139475"/>
          <a:ext cx="1447800" cy="5545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多重債務者相談窓口の広報</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190500</xdr:colOff>
      <xdr:row>749</xdr:row>
      <xdr:rowOff>323850</xdr:rowOff>
    </xdr:from>
    <xdr:to>
      <xdr:col>28</xdr:col>
      <xdr:colOff>19050</xdr:colOff>
      <xdr:row>751</xdr:row>
      <xdr:rowOff>150596</xdr:rowOff>
    </xdr:to>
    <xdr:sp macro="" textlink="">
      <xdr:nvSpPr>
        <xdr:cNvPr id="38" name="AutoShape 40"/>
        <xdr:cNvSpPr>
          <a:spLocks noChangeArrowheads="1"/>
        </xdr:cNvSpPr>
      </xdr:nvSpPr>
      <xdr:spPr bwMode="auto">
        <a:xfrm>
          <a:off x="4191000" y="49120425"/>
          <a:ext cx="1428750" cy="5315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多重債務者相談窓口の広報</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9526</xdr:colOff>
      <xdr:row>749</xdr:row>
      <xdr:rowOff>314325</xdr:rowOff>
    </xdr:from>
    <xdr:to>
      <xdr:col>37</xdr:col>
      <xdr:colOff>38101</xdr:colOff>
      <xdr:row>751</xdr:row>
      <xdr:rowOff>154518</xdr:rowOff>
    </xdr:to>
    <xdr:sp macro="" textlink="">
      <xdr:nvSpPr>
        <xdr:cNvPr id="39" name="AutoShape 44"/>
        <xdr:cNvSpPr>
          <a:spLocks noChangeArrowheads="1"/>
        </xdr:cNvSpPr>
      </xdr:nvSpPr>
      <xdr:spPr bwMode="auto">
        <a:xfrm>
          <a:off x="6010276" y="49110900"/>
          <a:ext cx="1428750" cy="5450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貸金業利用者に対する調査</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95221</xdr:colOff>
      <xdr:row>754</xdr:row>
      <xdr:rowOff>57150</xdr:rowOff>
    </xdr:from>
    <xdr:to>
      <xdr:col>24</xdr:col>
      <xdr:colOff>52798</xdr:colOff>
      <xdr:row>755</xdr:row>
      <xdr:rowOff>284558</xdr:rowOff>
    </xdr:to>
    <xdr:sp macro="" textlink="">
      <xdr:nvSpPr>
        <xdr:cNvPr id="40" name="テキスト ボックス 39"/>
        <xdr:cNvSpPr txBox="1"/>
      </xdr:nvSpPr>
      <xdr:spPr>
        <a:xfrm>
          <a:off x="1695421" y="50615850"/>
          <a:ext cx="3157977" cy="579833"/>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E</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（金融トラブル連絡調整協議会委員）他５名 ０．２百万円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131158</xdr:colOff>
      <xdr:row>755</xdr:row>
      <xdr:rowOff>301852</xdr:rowOff>
    </xdr:from>
    <xdr:to>
      <xdr:col>23</xdr:col>
      <xdr:colOff>82202</xdr:colOff>
      <xdr:row>756</xdr:row>
      <xdr:rowOff>245361</xdr:rowOff>
    </xdr:to>
    <xdr:sp macro="" textlink="">
      <xdr:nvSpPr>
        <xdr:cNvPr id="41" name="大かっこ 40"/>
        <xdr:cNvSpPr/>
      </xdr:nvSpPr>
      <xdr:spPr>
        <a:xfrm>
          <a:off x="1731358" y="51212977"/>
          <a:ext cx="2951419" cy="2959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金融トラブル連絡調整協議会の開催</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190500</xdr:colOff>
      <xdr:row>748</xdr:row>
      <xdr:rowOff>9525</xdr:rowOff>
    </xdr:from>
    <xdr:to>
      <xdr:col>46</xdr:col>
      <xdr:colOff>9525</xdr:colOff>
      <xdr:row>749</xdr:row>
      <xdr:rowOff>230921</xdr:rowOff>
    </xdr:to>
    <xdr:sp macro="" textlink="">
      <xdr:nvSpPr>
        <xdr:cNvPr id="42" name="正方形/長方形 41"/>
        <xdr:cNvSpPr/>
      </xdr:nvSpPr>
      <xdr:spPr>
        <a:xfrm>
          <a:off x="7791450" y="48453675"/>
          <a:ext cx="1419225" cy="573821"/>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個人Ａ　他３人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０．１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166688</xdr:colOff>
      <xdr:row>746</xdr:row>
      <xdr:rowOff>354807</xdr:rowOff>
    </xdr:from>
    <xdr:to>
      <xdr:col>46</xdr:col>
      <xdr:colOff>90487</xdr:colOff>
      <xdr:row>747</xdr:row>
      <xdr:rowOff>302419</xdr:rowOff>
    </xdr:to>
    <xdr:sp macro="" textlink="">
      <xdr:nvSpPr>
        <xdr:cNvPr id="43" name="Rectangle 46"/>
        <xdr:cNvSpPr>
          <a:spLocks noChangeArrowheads="1"/>
        </xdr:cNvSpPr>
      </xdr:nvSpPr>
      <xdr:spPr bwMode="auto">
        <a:xfrm>
          <a:off x="8060532" y="47932182"/>
          <a:ext cx="1340643"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38</xdr:col>
      <xdr:colOff>190500</xdr:colOff>
      <xdr:row>749</xdr:row>
      <xdr:rowOff>304800</xdr:rowOff>
    </xdr:from>
    <xdr:to>
      <xdr:col>47</xdr:col>
      <xdr:colOff>85725</xdr:colOff>
      <xdr:row>751</xdr:row>
      <xdr:rowOff>154519</xdr:rowOff>
    </xdr:to>
    <xdr:sp macro="" textlink="">
      <xdr:nvSpPr>
        <xdr:cNvPr id="44" name="AutoShape 40"/>
        <xdr:cNvSpPr>
          <a:spLocks noChangeArrowheads="1"/>
        </xdr:cNvSpPr>
      </xdr:nvSpPr>
      <xdr:spPr bwMode="auto">
        <a:xfrm>
          <a:off x="7791450" y="49101375"/>
          <a:ext cx="1695450" cy="5545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多重債務相談に係る人材の育成のための研修講師</a:t>
          </a:r>
        </a:p>
      </xdr:txBody>
    </xdr:sp>
    <xdr:clientData/>
  </xdr:twoCellAnchor>
  <xdr:twoCellAnchor>
    <xdr:from>
      <xdr:col>9</xdr:col>
      <xdr:colOff>200023</xdr:colOff>
      <xdr:row>745</xdr:row>
      <xdr:rowOff>123824</xdr:rowOff>
    </xdr:from>
    <xdr:to>
      <xdr:col>10</xdr:col>
      <xdr:colOff>0</xdr:colOff>
      <xdr:row>753</xdr:row>
      <xdr:rowOff>19050</xdr:rowOff>
    </xdr:to>
    <xdr:sp macro="" textlink="">
      <xdr:nvSpPr>
        <xdr:cNvPr id="45" name="Line 22"/>
        <xdr:cNvSpPr>
          <a:spLocks noChangeShapeType="1"/>
        </xdr:cNvSpPr>
      </xdr:nvSpPr>
      <xdr:spPr bwMode="auto">
        <a:xfrm flipH="1" flipV="1">
          <a:off x="2000248" y="47510699"/>
          <a:ext cx="2" cy="27146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9525</xdr:colOff>
      <xdr:row>746</xdr:row>
      <xdr:rowOff>9525</xdr:rowOff>
    </xdr:from>
    <xdr:to>
      <xdr:col>42</xdr:col>
      <xdr:colOff>9525</xdr:colOff>
      <xdr:row>746</xdr:row>
      <xdr:rowOff>278466</xdr:rowOff>
    </xdr:to>
    <xdr:cxnSp macro="">
      <xdr:nvCxnSpPr>
        <xdr:cNvPr id="47" name="直線矢印コネクタ 46"/>
        <xdr:cNvCxnSpPr/>
      </xdr:nvCxnSpPr>
      <xdr:spPr>
        <a:xfrm>
          <a:off x="8410575" y="477488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10</xdr:col>
      <xdr:colOff>95250</xdr:colOff>
      <xdr:row>752</xdr:row>
      <xdr:rowOff>130969</xdr:rowOff>
    </xdr:from>
    <xdr:to>
      <xdr:col>17</xdr:col>
      <xdr:colOff>119063</xdr:colOff>
      <xdr:row>754</xdr:row>
      <xdr:rowOff>23812</xdr:rowOff>
    </xdr:to>
    <xdr:sp macro="" textlink="">
      <xdr:nvSpPr>
        <xdr:cNvPr id="48" name="Rectangle 46"/>
        <xdr:cNvSpPr>
          <a:spLocks noChangeArrowheads="1"/>
        </xdr:cNvSpPr>
      </xdr:nvSpPr>
      <xdr:spPr bwMode="auto">
        <a:xfrm>
          <a:off x="2119313" y="49851469"/>
          <a:ext cx="1440656" cy="2500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2" zoomScaleNormal="75" zoomScaleSheetLayoutView="100" zoomScalePageLayoutView="85" workbookViewId="0">
      <selection activeCell="C937" sqref="C937:I937"/>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11"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v>
      </c>
      <c r="AT2" s="218"/>
      <c r="AU2" s="218"/>
      <c r="AV2" s="52" t="str">
        <f>IF(AW2="", "", "-")</f>
        <v/>
      </c>
      <c r="AW2" s="395"/>
      <c r="AX2" s="395"/>
    </row>
    <row r="3" spans="1:50" ht="21" customHeight="1" thickBot="1">
      <c r="A3" s="527" t="s">
        <v>531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545</v>
      </c>
      <c r="AK3" s="529"/>
      <c r="AL3" s="529"/>
      <c r="AM3" s="529"/>
      <c r="AN3" s="529"/>
      <c r="AO3" s="529"/>
      <c r="AP3" s="529"/>
      <c r="AQ3" s="529"/>
      <c r="AR3" s="529"/>
      <c r="AS3" s="529"/>
      <c r="AT3" s="529"/>
      <c r="AU3" s="529"/>
      <c r="AV3" s="529"/>
      <c r="AW3" s="529"/>
      <c r="AX3" s="24" t="s">
        <v>65</v>
      </c>
    </row>
    <row r="4" spans="1:50" ht="24.75" customHeight="1">
      <c r="A4" s="726" t="s">
        <v>25</v>
      </c>
      <c r="B4" s="727"/>
      <c r="C4" s="727"/>
      <c r="D4" s="727"/>
      <c r="E4" s="727"/>
      <c r="F4" s="727"/>
      <c r="G4" s="702" t="s">
        <v>546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647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562" t="s">
        <v>180</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648</v>
      </c>
      <c r="AF5" s="721"/>
      <c r="AG5" s="721"/>
      <c r="AH5" s="721"/>
      <c r="AI5" s="721"/>
      <c r="AJ5" s="721"/>
      <c r="AK5" s="721"/>
      <c r="AL5" s="721"/>
      <c r="AM5" s="721"/>
      <c r="AN5" s="721"/>
      <c r="AO5" s="721"/>
      <c r="AP5" s="722"/>
      <c r="AQ5" s="723" t="s">
        <v>649</v>
      </c>
      <c r="AR5" s="724"/>
      <c r="AS5" s="724"/>
      <c r="AT5" s="724"/>
      <c r="AU5" s="724"/>
      <c r="AV5" s="724"/>
      <c r="AW5" s="724"/>
      <c r="AX5" s="725"/>
    </row>
    <row r="6" spans="1:50" ht="27" customHeight="1">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1" customHeight="1">
      <c r="A7" s="833" t="s">
        <v>22</v>
      </c>
      <c r="B7" s="834"/>
      <c r="C7" s="834"/>
      <c r="D7" s="834"/>
      <c r="E7" s="834"/>
      <c r="F7" s="835"/>
      <c r="G7" s="836" t="s">
        <v>548</v>
      </c>
      <c r="H7" s="837"/>
      <c r="I7" s="837"/>
      <c r="J7" s="837"/>
      <c r="K7" s="837"/>
      <c r="L7" s="837"/>
      <c r="M7" s="837"/>
      <c r="N7" s="837"/>
      <c r="O7" s="837"/>
      <c r="P7" s="837"/>
      <c r="Q7" s="837"/>
      <c r="R7" s="837"/>
      <c r="S7" s="837"/>
      <c r="T7" s="837"/>
      <c r="U7" s="837"/>
      <c r="V7" s="837"/>
      <c r="W7" s="837"/>
      <c r="X7" s="838"/>
      <c r="Y7" s="393" t="s">
        <v>544</v>
      </c>
      <c r="Z7" s="294"/>
      <c r="AA7" s="294"/>
      <c r="AB7" s="294"/>
      <c r="AC7" s="294"/>
      <c r="AD7" s="394"/>
      <c r="AE7" s="381" t="s">
        <v>644</v>
      </c>
      <c r="AF7" s="382"/>
      <c r="AG7" s="382"/>
      <c r="AH7" s="382"/>
      <c r="AI7" s="382"/>
      <c r="AJ7" s="382"/>
      <c r="AK7" s="382"/>
      <c r="AL7" s="382"/>
      <c r="AM7" s="382"/>
      <c r="AN7" s="382"/>
      <c r="AO7" s="382"/>
      <c r="AP7" s="382"/>
      <c r="AQ7" s="382"/>
      <c r="AR7" s="382"/>
      <c r="AS7" s="382"/>
      <c r="AT7" s="382"/>
      <c r="AU7" s="382"/>
      <c r="AV7" s="382"/>
      <c r="AW7" s="382"/>
      <c r="AX7" s="383"/>
    </row>
    <row r="8" spans="1:50" ht="28" customHeight="1">
      <c r="A8" s="833" t="s">
        <v>389</v>
      </c>
      <c r="B8" s="834"/>
      <c r="C8" s="834"/>
      <c r="D8" s="834"/>
      <c r="E8" s="834"/>
      <c r="F8" s="835"/>
      <c r="G8" s="221" t="str">
        <f>入力規則等!A26</f>
        <v>犯罪被害者等施策</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c r="A9" s="142" t="s">
        <v>23</v>
      </c>
      <c r="B9" s="143"/>
      <c r="C9" s="143"/>
      <c r="D9" s="143"/>
      <c r="E9" s="143"/>
      <c r="F9" s="143"/>
      <c r="G9" s="576" t="s">
        <v>643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3.5" customHeight="1">
      <c r="A10" s="743" t="s">
        <v>30</v>
      </c>
      <c r="B10" s="744"/>
      <c r="C10" s="744"/>
      <c r="D10" s="744"/>
      <c r="E10" s="744"/>
      <c r="F10" s="744"/>
      <c r="G10" s="676" t="s">
        <v>662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27.5" customHeight="1">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5"/>
    </row>
    <row r="13" spans="1:50" ht="21" customHeight="1">
      <c r="A13" s="139"/>
      <c r="B13" s="140"/>
      <c r="C13" s="140"/>
      <c r="D13" s="140"/>
      <c r="E13" s="140"/>
      <c r="F13" s="141"/>
      <c r="G13" s="746" t="s">
        <v>6</v>
      </c>
      <c r="H13" s="747"/>
      <c r="I13" s="639" t="s">
        <v>7</v>
      </c>
      <c r="J13" s="640"/>
      <c r="K13" s="640"/>
      <c r="L13" s="640"/>
      <c r="M13" s="640"/>
      <c r="N13" s="640"/>
      <c r="O13" s="641"/>
      <c r="P13" s="97">
        <v>13</v>
      </c>
      <c r="Q13" s="98"/>
      <c r="R13" s="98"/>
      <c r="S13" s="98"/>
      <c r="T13" s="98"/>
      <c r="U13" s="98"/>
      <c r="V13" s="99"/>
      <c r="W13" s="97">
        <v>8</v>
      </c>
      <c r="X13" s="98"/>
      <c r="Y13" s="98"/>
      <c r="Z13" s="98"/>
      <c r="AA13" s="98"/>
      <c r="AB13" s="98"/>
      <c r="AC13" s="99"/>
      <c r="AD13" s="97">
        <v>9</v>
      </c>
      <c r="AE13" s="98"/>
      <c r="AF13" s="98"/>
      <c r="AG13" s="98"/>
      <c r="AH13" s="98"/>
      <c r="AI13" s="98"/>
      <c r="AJ13" s="99"/>
      <c r="AK13" s="97">
        <v>19</v>
      </c>
      <c r="AL13" s="98"/>
      <c r="AM13" s="98"/>
      <c r="AN13" s="98"/>
      <c r="AO13" s="98"/>
      <c r="AP13" s="98"/>
      <c r="AQ13" s="99"/>
      <c r="AR13" s="94">
        <v>19</v>
      </c>
      <c r="AS13" s="95"/>
      <c r="AT13" s="95"/>
      <c r="AU13" s="95"/>
      <c r="AV13" s="95"/>
      <c r="AW13" s="95"/>
      <c r="AX13" s="392"/>
    </row>
    <row r="14" spans="1:50" ht="21" customHeight="1">
      <c r="A14" s="139"/>
      <c r="B14" s="140"/>
      <c r="C14" s="140"/>
      <c r="D14" s="140"/>
      <c r="E14" s="140"/>
      <c r="F14" s="141"/>
      <c r="G14" s="748"/>
      <c r="H14" s="749"/>
      <c r="I14" s="579" t="s">
        <v>8</v>
      </c>
      <c r="J14" s="633"/>
      <c r="K14" s="633"/>
      <c r="L14" s="633"/>
      <c r="M14" s="633"/>
      <c r="N14" s="633"/>
      <c r="O14" s="634"/>
      <c r="P14" s="97" t="s">
        <v>550</v>
      </c>
      <c r="Q14" s="98"/>
      <c r="R14" s="98"/>
      <c r="S14" s="98"/>
      <c r="T14" s="98"/>
      <c r="U14" s="98"/>
      <c r="V14" s="99"/>
      <c r="W14" s="97" t="s">
        <v>549</v>
      </c>
      <c r="X14" s="98"/>
      <c r="Y14" s="98"/>
      <c r="Z14" s="98"/>
      <c r="AA14" s="98"/>
      <c r="AB14" s="98"/>
      <c r="AC14" s="99"/>
      <c r="AD14" s="97" t="s">
        <v>552</v>
      </c>
      <c r="AE14" s="98"/>
      <c r="AF14" s="98"/>
      <c r="AG14" s="98"/>
      <c r="AH14" s="98"/>
      <c r="AI14" s="98"/>
      <c r="AJ14" s="99"/>
      <c r="AK14" s="97" t="s">
        <v>556</v>
      </c>
      <c r="AL14" s="98"/>
      <c r="AM14" s="98"/>
      <c r="AN14" s="98"/>
      <c r="AO14" s="98"/>
      <c r="AP14" s="98"/>
      <c r="AQ14" s="99"/>
      <c r="AR14" s="666"/>
      <c r="AS14" s="666"/>
      <c r="AT14" s="666"/>
      <c r="AU14" s="666"/>
      <c r="AV14" s="666"/>
      <c r="AW14" s="666"/>
      <c r="AX14" s="667"/>
    </row>
    <row r="15" spans="1:50" ht="21" customHeight="1">
      <c r="A15" s="139"/>
      <c r="B15" s="140"/>
      <c r="C15" s="140"/>
      <c r="D15" s="140"/>
      <c r="E15" s="140"/>
      <c r="F15" s="141"/>
      <c r="G15" s="748"/>
      <c r="H15" s="749"/>
      <c r="I15" s="579" t="s">
        <v>51</v>
      </c>
      <c r="J15" s="580"/>
      <c r="K15" s="580"/>
      <c r="L15" s="580"/>
      <c r="M15" s="580"/>
      <c r="N15" s="580"/>
      <c r="O15" s="581"/>
      <c r="P15" s="97" t="s">
        <v>550</v>
      </c>
      <c r="Q15" s="98"/>
      <c r="R15" s="98"/>
      <c r="S15" s="98"/>
      <c r="T15" s="98"/>
      <c r="U15" s="98"/>
      <c r="V15" s="99"/>
      <c r="W15" s="97" t="s">
        <v>549</v>
      </c>
      <c r="X15" s="98"/>
      <c r="Y15" s="98"/>
      <c r="Z15" s="98"/>
      <c r="AA15" s="98"/>
      <c r="AB15" s="98"/>
      <c r="AC15" s="99"/>
      <c r="AD15" s="97" t="s">
        <v>553</v>
      </c>
      <c r="AE15" s="98"/>
      <c r="AF15" s="98"/>
      <c r="AG15" s="98"/>
      <c r="AH15" s="98"/>
      <c r="AI15" s="98"/>
      <c r="AJ15" s="99"/>
      <c r="AK15" s="97" t="s">
        <v>554</v>
      </c>
      <c r="AL15" s="98"/>
      <c r="AM15" s="98"/>
      <c r="AN15" s="98"/>
      <c r="AO15" s="98"/>
      <c r="AP15" s="98"/>
      <c r="AQ15" s="99"/>
      <c r="AR15" s="97"/>
      <c r="AS15" s="98"/>
      <c r="AT15" s="98"/>
      <c r="AU15" s="98"/>
      <c r="AV15" s="98"/>
      <c r="AW15" s="98"/>
      <c r="AX15" s="632"/>
    </row>
    <row r="16" spans="1:50" ht="21" customHeight="1">
      <c r="A16" s="139"/>
      <c r="B16" s="140"/>
      <c r="C16" s="140"/>
      <c r="D16" s="140"/>
      <c r="E16" s="140"/>
      <c r="F16" s="141"/>
      <c r="G16" s="748"/>
      <c r="H16" s="749"/>
      <c r="I16" s="579" t="s">
        <v>52</v>
      </c>
      <c r="J16" s="580"/>
      <c r="K16" s="580"/>
      <c r="L16" s="580"/>
      <c r="M16" s="580"/>
      <c r="N16" s="580"/>
      <c r="O16" s="581"/>
      <c r="P16" s="97" t="s">
        <v>551</v>
      </c>
      <c r="Q16" s="98"/>
      <c r="R16" s="98"/>
      <c r="S16" s="98"/>
      <c r="T16" s="98"/>
      <c r="U16" s="98"/>
      <c r="V16" s="99"/>
      <c r="W16" s="97" t="s">
        <v>549</v>
      </c>
      <c r="X16" s="98"/>
      <c r="Y16" s="98"/>
      <c r="Z16" s="98"/>
      <c r="AA16" s="98"/>
      <c r="AB16" s="98"/>
      <c r="AC16" s="99"/>
      <c r="AD16" s="97" t="s">
        <v>554</v>
      </c>
      <c r="AE16" s="98"/>
      <c r="AF16" s="98"/>
      <c r="AG16" s="98"/>
      <c r="AH16" s="98"/>
      <c r="AI16" s="98"/>
      <c r="AJ16" s="99"/>
      <c r="AK16" s="97" t="s">
        <v>556</v>
      </c>
      <c r="AL16" s="98"/>
      <c r="AM16" s="98"/>
      <c r="AN16" s="98"/>
      <c r="AO16" s="98"/>
      <c r="AP16" s="98"/>
      <c r="AQ16" s="99"/>
      <c r="AR16" s="679"/>
      <c r="AS16" s="680"/>
      <c r="AT16" s="680"/>
      <c r="AU16" s="680"/>
      <c r="AV16" s="680"/>
      <c r="AW16" s="680"/>
      <c r="AX16" s="681"/>
    </row>
    <row r="17" spans="1:50" ht="24.75" customHeight="1">
      <c r="A17" s="139"/>
      <c r="B17" s="140"/>
      <c r="C17" s="140"/>
      <c r="D17" s="140"/>
      <c r="E17" s="140"/>
      <c r="F17" s="141"/>
      <c r="G17" s="748"/>
      <c r="H17" s="749"/>
      <c r="I17" s="579" t="s">
        <v>50</v>
      </c>
      <c r="J17" s="633"/>
      <c r="K17" s="633"/>
      <c r="L17" s="633"/>
      <c r="M17" s="633"/>
      <c r="N17" s="633"/>
      <c r="O17" s="634"/>
      <c r="P17" s="97" t="s">
        <v>550</v>
      </c>
      <c r="Q17" s="98"/>
      <c r="R17" s="98"/>
      <c r="S17" s="98"/>
      <c r="T17" s="98"/>
      <c r="U17" s="98"/>
      <c r="V17" s="99"/>
      <c r="W17" s="97" t="s">
        <v>549</v>
      </c>
      <c r="X17" s="98"/>
      <c r="Y17" s="98"/>
      <c r="Z17" s="98"/>
      <c r="AA17" s="98"/>
      <c r="AB17" s="98"/>
      <c r="AC17" s="99"/>
      <c r="AD17" s="97" t="s">
        <v>555</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50"/>
      <c r="H18" s="751"/>
      <c r="I18" s="738" t="s">
        <v>20</v>
      </c>
      <c r="J18" s="739"/>
      <c r="K18" s="739"/>
      <c r="L18" s="739"/>
      <c r="M18" s="739"/>
      <c r="N18" s="739"/>
      <c r="O18" s="740"/>
      <c r="P18" s="103">
        <f>SUM(P13:V17)</f>
        <v>13</v>
      </c>
      <c r="Q18" s="104"/>
      <c r="R18" s="104"/>
      <c r="S18" s="104"/>
      <c r="T18" s="104"/>
      <c r="U18" s="104"/>
      <c r="V18" s="105"/>
      <c r="W18" s="103">
        <f>SUM(W13:AC17)</f>
        <v>8</v>
      </c>
      <c r="X18" s="104"/>
      <c r="Y18" s="104"/>
      <c r="Z18" s="104"/>
      <c r="AA18" s="104"/>
      <c r="AB18" s="104"/>
      <c r="AC18" s="105"/>
      <c r="AD18" s="103">
        <f>SUM(AD13:AJ17)</f>
        <v>9</v>
      </c>
      <c r="AE18" s="104"/>
      <c r="AF18" s="104"/>
      <c r="AG18" s="104"/>
      <c r="AH18" s="104"/>
      <c r="AI18" s="104"/>
      <c r="AJ18" s="105"/>
      <c r="AK18" s="103">
        <f>SUM(AK13:AQ17)</f>
        <v>19</v>
      </c>
      <c r="AL18" s="104"/>
      <c r="AM18" s="104"/>
      <c r="AN18" s="104"/>
      <c r="AO18" s="104"/>
      <c r="AP18" s="104"/>
      <c r="AQ18" s="105"/>
      <c r="AR18" s="103">
        <f>SUM(AR13:AX17)</f>
        <v>19</v>
      </c>
      <c r="AS18" s="104"/>
      <c r="AT18" s="104"/>
      <c r="AU18" s="104"/>
      <c r="AV18" s="104"/>
      <c r="AW18" s="104"/>
      <c r="AX18" s="541"/>
    </row>
    <row r="19" spans="1:50" ht="24.75" customHeight="1">
      <c r="A19" s="139"/>
      <c r="B19" s="140"/>
      <c r="C19" s="140"/>
      <c r="D19" s="140"/>
      <c r="E19" s="140"/>
      <c r="F19" s="141"/>
      <c r="G19" s="539" t="s">
        <v>9</v>
      </c>
      <c r="H19" s="540"/>
      <c r="I19" s="540"/>
      <c r="J19" s="540"/>
      <c r="K19" s="540"/>
      <c r="L19" s="540"/>
      <c r="M19" s="540"/>
      <c r="N19" s="540"/>
      <c r="O19" s="540"/>
      <c r="P19" s="97">
        <v>11</v>
      </c>
      <c r="Q19" s="98"/>
      <c r="R19" s="98"/>
      <c r="S19" s="98"/>
      <c r="T19" s="98"/>
      <c r="U19" s="98"/>
      <c r="V19" s="99"/>
      <c r="W19" s="97">
        <v>7</v>
      </c>
      <c r="X19" s="98"/>
      <c r="Y19" s="98"/>
      <c r="Z19" s="98"/>
      <c r="AA19" s="98"/>
      <c r="AB19" s="98"/>
      <c r="AC19" s="99"/>
      <c r="AD19" s="97">
        <v>7</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c r="A20" s="139"/>
      <c r="B20" s="140"/>
      <c r="C20" s="140"/>
      <c r="D20" s="140"/>
      <c r="E20" s="140"/>
      <c r="F20" s="141"/>
      <c r="G20" s="539" t="s">
        <v>10</v>
      </c>
      <c r="H20" s="540"/>
      <c r="I20" s="540"/>
      <c r="J20" s="540"/>
      <c r="K20" s="540"/>
      <c r="L20" s="540"/>
      <c r="M20" s="540"/>
      <c r="N20" s="540"/>
      <c r="O20" s="540"/>
      <c r="P20" s="543">
        <f>IF(P18=0, "-", SUM(P19)/P18)</f>
        <v>0.84615384615384615</v>
      </c>
      <c r="Q20" s="543"/>
      <c r="R20" s="543"/>
      <c r="S20" s="543"/>
      <c r="T20" s="543"/>
      <c r="U20" s="543"/>
      <c r="V20" s="543"/>
      <c r="W20" s="543">
        <f t="shared" ref="W20" si="0">IF(W18=0, "-", SUM(W19)/W18)</f>
        <v>0.875</v>
      </c>
      <c r="X20" s="543"/>
      <c r="Y20" s="543"/>
      <c r="Z20" s="543"/>
      <c r="AA20" s="543"/>
      <c r="AB20" s="543"/>
      <c r="AC20" s="543"/>
      <c r="AD20" s="543">
        <f t="shared" ref="AD20" si="1">IF(AD18=0, "-", SUM(AD19)/AD18)</f>
        <v>0.77777777777777779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c r="A21" s="142"/>
      <c r="B21" s="143"/>
      <c r="C21" s="143"/>
      <c r="D21" s="143"/>
      <c r="E21" s="143"/>
      <c r="F21" s="144"/>
      <c r="G21" s="933" t="s">
        <v>495</v>
      </c>
      <c r="H21" s="934"/>
      <c r="I21" s="934"/>
      <c r="J21" s="934"/>
      <c r="K21" s="934"/>
      <c r="L21" s="934"/>
      <c r="M21" s="934"/>
      <c r="N21" s="934"/>
      <c r="O21" s="934"/>
      <c r="P21" s="543">
        <f>IF(P19=0, "-", SUM(P19)/SUM(P13,P14))</f>
        <v>0.84615384615384615</v>
      </c>
      <c r="Q21" s="543"/>
      <c r="R21" s="543"/>
      <c r="S21" s="543"/>
      <c r="T21" s="543"/>
      <c r="U21" s="543"/>
      <c r="V21" s="543"/>
      <c r="W21" s="543">
        <f t="shared" ref="W21" si="2">IF(W19=0, "-", SUM(W19)/SUM(W13,W14))</f>
        <v>0.875</v>
      </c>
      <c r="X21" s="543"/>
      <c r="Y21" s="543"/>
      <c r="Z21" s="543"/>
      <c r="AA21" s="543"/>
      <c r="AB21" s="543"/>
      <c r="AC21" s="543"/>
      <c r="AD21" s="543">
        <f t="shared" ref="AD21" si="3">IF(AD19=0, "-", SUM(AD19)/SUM(AD13,AD14))</f>
        <v>0.77777777777777779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0" customHeight="1">
      <c r="A23" s="198"/>
      <c r="B23" s="199"/>
      <c r="C23" s="199"/>
      <c r="D23" s="199"/>
      <c r="E23" s="199"/>
      <c r="F23" s="200"/>
      <c r="G23" s="183" t="s">
        <v>557</v>
      </c>
      <c r="H23" s="184"/>
      <c r="I23" s="184"/>
      <c r="J23" s="184"/>
      <c r="K23" s="184"/>
      <c r="L23" s="184"/>
      <c r="M23" s="184"/>
      <c r="N23" s="184"/>
      <c r="O23" s="185"/>
      <c r="P23" s="94">
        <v>8</v>
      </c>
      <c r="Q23" s="95"/>
      <c r="R23" s="95"/>
      <c r="S23" s="95"/>
      <c r="T23" s="95"/>
      <c r="U23" s="95"/>
      <c r="V23" s="96"/>
      <c r="W23" s="94">
        <v>8</v>
      </c>
      <c r="X23" s="95"/>
      <c r="Y23" s="95"/>
      <c r="Z23" s="95"/>
      <c r="AA23" s="95"/>
      <c r="AB23" s="95"/>
      <c r="AC23" s="96"/>
      <c r="AD23" s="206" t="s">
        <v>645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0" customHeight="1">
      <c r="A24" s="198"/>
      <c r="B24" s="199"/>
      <c r="C24" s="199"/>
      <c r="D24" s="199"/>
      <c r="E24" s="199"/>
      <c r="F24" s="200"/>
      <c r="G24" s="186" t="s">
        <v>558</v>
      </c>
      <c r="H24" s="187"/>
      <c r="I24" s="187"/>
      <c r="J24" s="187"/>
      <c r="K24" s="187"/>
      <c r="L24" s="187"/>
      <c r="M24" s="187"/>
      <c r="N24" s="187"/>
      <c r="O24" s="188"/>
      <c r="P24" s="97">
        <v>10</v>
      </c>
      <c r="Q24" s="98"/>
      <c r="R24" s="98"/>
      <c r="S24" s="98"/>
      <c r="T24" s="98"/>
      <c r="U24" s="98"/>
      <c r="V24" s="99"/>
      <c r="W24" s="97">
        <v>10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0" customHeight="1">
      <c r="A25" s="198"/>
      <c r="B25" s="199"/>
      <c r="C25" s="199"/>
      <c r="D25" s="199"/>
      <c r="E25" s="199"/>
      <c r="F25" s="200"/>
      <c r="G25" s="186" t="s">
        <v>559</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0" hidden="1"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0"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0" customHeight="1">
      <c r="A28" s="198"/>
      <c r="B28" s="199"/>
      <c r="C28" s="199"/>
      <c r="D28" s="199"/>
      <c r="E28" s="199"/>
      <c r="F28" s="200"/>
      <c r="G28" s="189" t="s">
        <v>476</v>
      </c>
      <c r="H28" s="190"/>
      <c r="I28" s="190"/>
      <c r="J28" s="190"/>
      <c r="K28" s="190"/>
      <c r="L28" s="190"/>
      <c r="M28" s="190"/>
      <c r="N28" s="190"/>
      <c r="O28" s="191"/>
      <c r="P28" s="103">
        <f>P29-SUM(P23:P27)</f>
        <v>0.80000000000000071</v>
      </c>
      <c r="Q28" s="104"/>
      <c r="R28" s="104"/>
      <c r="S28" s="104"/>
      <c r="T28" s="104"/>
      <c r="U28" s="104"/>
      <c r="V28" s="105"/>
      <c r="W28" s="103">
        <f>W29-SUM(W23:W27)</f>
        <v>0.80000000000000071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0" customHeight="1" thickBot="1">
      <c r="A29" s="201"/>
      <c r="B29" s="202"/>
      <c r="C29" s="202"/>
      <c r="D29" s="202"/>
      <c r="E29" s="202"/>
      <c r="F29" s="203"/>
      <c r="G29" s="192" t="s">
        <v>473</v>
      </c>
      <c r="H29" s="193"/>
      <c r="I29" s="193"/>
      <c r="J29" s="193"/>
      <c r="K29" s="193"/>
      <c r="L29" s="193"/>
      <c r="M29" s="193"/>
      <c r="N29" s="193"/>
      <c r="O29" s="194"/>
      <c r="P29" s="225">
        <f>AK13</f>
        <v>19</v>
      </c>
      <c r="Q29" s="226"/>
      <c r="R29" s="226"/>
      <c r="S29" s="226"/>
      <c r="T29" s="226"/>
      <c r="U29" s="226"/>
      <c r="V29" s="227"/>
      <c r="W29" s="225">
        <f>AR13</f>
        <v>19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3" t="s">
        <v>489</v>
      </c>
      <c r="B30" s="514"/>
      <c r="C30" s="514"/>
      <c r="D30" s="514"/>
      <c r="E30" s="514"/>
      <c r="F30" s="515"/>
      <c r="G30" s="651" t="s">
        <v>265</v>
      </c>
      <c r="H30" s="388"/>
      <c r="I30" s="388"/>
      <c r="J30" s="388"/>
      <c r="K30" s="388"/>
      <c r="L30" s="388"/>
      <c r="M30" s="388"/>
      <c r="N30" s="388"/>
      <c r="O30" s="583"/>
      <c r="P30" s="582" t="s">
        <v>59</v>
      </c>
      <c r="Q30" s="388"/>
      <c r="R30" s="388"/>
      <c r="S30" s="388"/>
      <c r="T30" s="388"/>
      <c r="U30" s="388"/>
      <c r="V30" s="388"/>
      <c r="W30" s="388"/>
      <c r="X30" s="583"/>
      <c r="Y30" s="469"/>
      <c r="Z30" s="470"/>
      <c r="AA30" s="471"/>
      <c r="AB30" s="384" t="s">
        <v>11</v>
      </c>
      <c r="AC30" s="385"/>
      <c r="AD30" s="386"/>
      <c r="AE30" s="384" t="s">
        <v>357</v>
      </c>
      <c r="AF30" s="385"/>
      <c r="AG30" s="385"/>
      <c r="AH30" s="386"/>
      <c r="AI30" s="384" t="s">
        <v>363</v>
      </c>
      <c r="AJ30" s="385"/>
      <c r="AK30" s="385"/>
      <c r="AL30" s="386"/>
      <c r="AM30" s="387" t="s">
        <v>469</v>
      </c>
      <c r="AN30" s="387"/>
      <c r="AO30" s="387"/>
      <c r="AP30" s="384"/>
      <c r="AQ30" s="642" t="s">
        <v>355</v>
      </c>
      <c r="AR30" s="643"/>
      <c r="AS30" s="643"/>
      <c r="AT30" s="644"/>
      <c r="AU30" s="388" t="s">
        <v>253</v>
      </c>
      <c r="AV30" s="388"/>
      <c r="AW30" s="388"/>
      <c r="AX30" s="389"/>
    </row>
    <row r="31" spans="1:50" ht="18.75" customHeight="1">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641</v>
      </c>
      <c r="AV31" s="269"/>
      <c r="AW31" s="377" t="s">
        <v>300</v>
      </c>
      <c r="AX31" s="378"/>
    </row>
    <row r="32" spans="1:50" ht="23.25" customHeight="1">
      <c r="A32" s="519"/>
      <c r="B32" s="517"/>
      <c r="C32" s="517"/>
      <c r="D32" s="517"/>
      <c r="E32" s="517"/>
      <c r="F32" s="518"/>
      <c r="G32" s="544" t="s">
        <v>663</v>
      </c>
      <c r="H32" s="545"/>
      <c r="I32" s="545"/>
      <c r="J32" s="545"/>
      <c r="K32" s="545"/>
      <c r="L32" s="545"/>
      <c r="M32" s="545"/>
      <c r="N32" s="545"/>
      <c r="O32" s="546"/>
      <c r="P32" s="158" t="s">
        <v>664</v>
      </c>
      <c r="Q32" s="158"/>
      <c r="R32" s="158"/>
      <c r="S32" s="158"/>
      <c r="T32" s="158"/>
      <c r="U32" s="158"/>
      <c r="V32" s="158"/>
      <c r="W32" s="158"/>
      <c r="X32" s="229"/>
      <c r="Y32" s="336" t="s">
        <v>12</v>
      </c>
      <c r="Z32" s="553"/>
      <c r="AA32" s="554"/>
      <c r="AB32" s="555" t="s">
        <v>561</v>
      </c>
      <c r="AC32" s="555"/>
      <c r="AD32" s="555"/>
      <c r="AE32" s="362">
        <v>12</v>
      </c>
      <c r="AF32" s="363"/>
      <c r="AG32" s="363"/>
      <c r="AH32" s="363"/>
      <c r="AI32" s="362">
        <v>9</v>
      </c>
      <c r="AJ32" s="363"/>
      <c r="AK32" s="363"/>
      <c r="AL32" s="363"/>
      <c r="AM32" s="362">
        <v>8.6</v>
      </c>
      <c r="AN32" s="363"/>
      <c r="AO32" s="363"/>
      <c r="AP32" s="363"/>
      <c r="AQ32" s="100" t="s">
        <v>589</v>
      </c>
      <c r="AR32" s="101"/>
      <c r="AS32" s="101"/>
      <c r="AT32" s="102"/>
      <c r="AU32" s="363" t="s">
        <v>589</v>
      </c>
      <c r="AV32" s="363"/>
      <c r="AW32" s="363"/>
      <c r="AX32" s="365"/>
    </row>
    <row r="33" spans="1:50" ht="23.25" customHeight="1">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561</v>
      </c>
      <c r="AC33" s="526"/>
      <c r="AD33" s="526"/>
      <c r="AE33" s="362">
        <v>14</v>
      </c>
      <c r="AF33" s="363"/>
      <c r="AG33" s="363"/>
      <c r="AH33" s="363"/>
      <c r="AI33" s="362">
        <v>12</v>
      </c>
      <c r="AJ33" s="363"/>
      <c r="AK33" s="363"/>
      <c r="AL33" s="363"/>
      <c r="AM33" s="362">
        <v>9</v>
      </c>
      <c r="AN33" s="363"/>
      <c r="AO33" s="363"/>
      <c r="AP33" s="363"/>
      <c r="AQ33" s="100">
        <v>8.6</v>
      </c>
      <c r="AR33" s="101"/>
      <c r="AS33" s="101"/>
      <c r="AT33" s="102"/>
      <c r="AU33" s="363" t="s">
        <v>640</v>
      </c>
      <c r="AV33" s="363"/>
      <c r="AW33" s="363"/>
      <c r="AX33" s="365"/>
    </row>
    <row r="34" spans="1:50" ht="23.25" customHeight="1">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f>((AE33-AE32)/AE33+1)*100</f>
        <v>114.28571428571428</v>
      </c>
      <c r="AF34" s="363"/>
      <c r="AG34" s="363"/>
      <c r="AH34" s="363"/>
      <c r="AI34" s="362">
        <f>((AI33-AI32)/AI33+1)*100</f>
        <v>125</v>
      </c>
      <c r="AJ34" s="363"/>
      <c r="AK34" s="363"/>
      <c r="AL34" s="363"/>
      <c r="AM34" s="362">
        <f>((AM33-AM32)/AM33+1)*100</f>
        <v>104.44444444444446</v>
      </c>
      <c r="AN34" s="363"/>
      <c r="AO34" s="363"/>
      <c r="AP34" s="363"/>
      <c r="AQ34" s="100" t="s">
        <v>591</v>
      </c>
      <c r="AR34" s="101"/>
      <c r="AS34" s="101"/>
      <c r="AT34" s="102"/>
      <c r="AU34" s="363" t="s">
        <v>591</v>
      </c>
      <c r="AV34" s="363"/>
      <c r="AW34" s="363"/>
      <c r="AX34" s="365"/>
    </row>
    <row r="35" spans="1:50" ht="24.5" customHeight="1">
      <c r="A35" s="904" t="s">
        <v>524</v>
      </c>
      <c r="B35" s="905"/>
      <c r="C35" s="905"/>
      <c r="D35" s="905"/>
      <c r="E35" s="905"/>
      <c r="F35" s="906"/>
      <c r="G35" s="910" t="s">
        <v>560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9.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c r="A37" s="645" t="s">
        <v>489</v>
      </c>
      <c r="B37" s="646"/>
      <c r="C37" s="646"/>
      <c r="D37" s="646"/>
      <c r="E37" s="646"/>
      <c r="F37" s="647"/>
      <c r="G37" s="569" t="s">
        <v>265</v>
      </c>
      <c r="H37" s="379"/>
      <c r="I37" s="379"/>
      <c r="J37" s="379"/>
      <c r="K37" s="379"/>
      <c r="L37" s="379"/>
      <c r="M37" s="379"/>
      <c r="N37" s="379"/>
      <c r="O37" s="570"/>
      <c r="P37" s="635" t="s">
        <v>59</v>
      </c>
      <c r="Q37" s="379"/>
      <c r="R37" s="379"/>
      <c r="S37" s="379"/>
      <c r="T37" s="379"/>
      <c r="U37" s="379"/>
      <c r="V37" s="379"/>
      <c r="W37" s="379"/>
      <c r="X37" s="570"/>
      <c r="Y37" s="636"/>
      <c r="Z37" s="637"/>
      <c r="AA37" s="638"/>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6" t="s">
        <v>12</v>
      </c>
      <c r="Z39" s="553"/>
      <c r="AA39" s="554"/>
      <c r="AB39" s="555"/>
      <c r="AC39" s="555"/>
      <c r="AD39" s="55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c r="A44" s="645" t="s">
        <v>489</v>
      </c>
      <c r="B44" s="646"/>
      <c r="C44" s="646"/>
      <c r="D44" s="646"/>
      <c r="E44" s="646"/>
      <c r="F44" s="647"/>
      <c r="G44" s="569" t="s">
        <v>265</v>
      </c>
      <c r="H44" s="379"/>
      <c r="I44" s="379"/>
      <c r="J44" s="379"/>
      <c r="K44" s="379"/>
      <c r="L44" s="379"/>
      <c r="M44" s="379"/>
      <c r="N44" s="379"/>
      <c r="O44" s="570"/>
      <c r="P44" s="635" t="s">
        <v>59</v>
      </c>
      <c r="Q44" s="379"/>
      <c r="R44" s="379"/>
      <c r="S44" s="379"/>
      <c r="T44" s="379"/>
      <c r="U44" s="379"/>
      <c r="V44" s="379"/>
      <c r="W44" s="379"/>
      <c r="X44" s="570"/>
      <c r="Y44" s="636"/>
      <c r="Z44" s="637"/>
      <c r="AA44" s="638"/>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c r="A51" s="516" t="s">
        <v>489</v>
      </c>
      <c r="B51" s="517"/>
      <c r="C51" s="517"/>
      <c r="D51" s="517"/>
      <c r="E51" s="517"/>
      <c r="F51" s="518"/>
      <c r="G51" s="569" t="s">
        <v>265</v>
      </c>
      <c r="H51" s="379"/>
      <c r="I51" s="379"/>
      <c r="J51" s="379"/>
      <c r="K51" s="379"/>
      <c r="L51" s="379"/>
      <c r="M51" s="379"/>
      <c r="N51" s="379"/>
      <c r="O51" s="570"/>
      <c r="P51" s="635" t="s">
        <v>59</v>
      </c>
      <c r="Q51" s="379"/>
      <c r="R51" s="379"/>
      <c r="S51" s="379"/>
      <c r="T51" s="379"/>
      <c r="U51" s="379"/>
      <c r="V51" s="379"/>
      <c r="W51" s="379"/>
      <c r="X51" s="570"/>
      <c r="Y51" s="636"/>
      <c r="Z51" s="637"/>
      <c r="AA51" s="638"/>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c r="A58" s="516" t="s">
        <v>489</v>
      </c>
      <c r="B58" s="517"/>
      <c r="C58" s="517"/>
      <c r="D58" s="517"/>
      <c r="E58" s="517"/>
      <c r="F58" s="518"/>
      <c r="G58" s="569" t="s">
        <v>265</v>
      </c>
      <c r="H58" s="379"/>
      <c r="I58" s="379"/>
      <c r="J58" s="379"/>
      <c r="K58" s="379"/>
      <c r="L58" s="379"/>
      <c r="M58" s="379"/>
      <c r="N58" s="379"/>
      <c r="O58" s="570"/>
      <c r="P58" s="635" t="s">
        <v>59</v>
      </c>
      <c r="Q58" s="379"/>
      <c r="R58" s="379"/>
      <c r="S58" s="379"/>
      <c r="T58" s="379"/>
      <c r="U58" s="379"/>
      <c r="V58" s="379"/>
      <c r="W58" s="379"/>
      <c r="X58" s="570"/>
      <c r="Y58" s="636"/>
      <c r="Z58" s="637"/>
      <c r="AA58" s="638"/>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c r="A65" s="865" t="s">
        <v>490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485</v>
      </c>
      <c r="X65" s="877"/>
      <c r="Y65" s="880"/>
      <c r="Z65" s="880"/>
      <c r="AA65" s="881"/>
      <c r="AB65" s="874" t="s">
        <v>11</v>
      </c>
      <c r="AC65" s="870"/>
      <c r="AD65" s="871"/>
      <c r="AE65" s="366" t="s">
        <v>357</v>
      </c>
      <c r="AF65" s="367"/>
      <c r="AG65" s="367"/>
      <c r="AH65" s="368"/>
      <c r="AI65" s="366" t="s">
        <v>363</v>
      </c>
      <c r="AJ65" s="367"/>
      <c r="AK65" s="367"/>
      <c r="AL65" s="368"/>
      <c r="AM65" s="373" t="s">
        <v>469</v>
      </c>
      <c r="AN65" s="373"/>
      <c r="AO65" s="373"/>
      <c r="AP65" s="366"/>
      <c r="AQ65" s="874" t="s">
        <v>355</v>
      </c>
      <c r="AR65" s="870"/>
      <c r="AS65" s="870"/>
      <c r="AT65" s="871"/>
      <c r="AU65" s="983" t="s">
        <v>253</v>
      </c>
      <c r="AV65" s="983"/>
      <c r="AW65" s="983"/>
      <c r="AX65" s="984"/>
    </row>
    <row r="66" spans="1:50" ht="18.75" hidden="1" customHeight="1">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488</v>
      </c>
      <c r="AX66" s="985"/>
    </row>
    <row r="67" spans="1:50" ht="23.25" hidden="1" customHeight="1">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514</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514</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515</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c r="A70" s="858" t="s">
        <v>496</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513</v>
      </c>
      <c r="X70" s="951"/>
      <c r="Y70" s="956" t="s">
        <v>12</v>
      </c>
      <c r="Z70" s="956"/>
      <c r="AA70" s="957"/>
      <c r="AB70" s="958" t="s">
        <v>514</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514</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515</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4" t="s">
        <v>490</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8" t="s">
        <v>527</v>
      </c>
      <c r="B78" s="919"/>
      <c r="C78" s="919"/>
      <c r="D78" s="919"/>
      <c r="E78" s="916" t="s">
        <v>462</v>
      </c>
      <c r="F78" s="917"/>
      <c r="G78" s="57" t="s">
        <v>365</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484</v>
      </c>
      <c r="AP79" s="146"/>
      <c r="AQ79" s="146"/>
      <c r="AR79" s="81" t="s">
        <v>482</v>
      </c>
      <c r="AS79" s="145"/>
      <c r="AT79" s="146"/>
      <c r="AU79" s="146"/>
      <c r="AV79" s="146"/>
      <c r="AW79" s="146"/>
      <c r="AX79" s="147"/>
    </row>
    <row r="80" spans="1:50" ht="18.75" hidden="1" customHeight="1">
      <c r="A80" s="523" t="s">
        <v>266</v>
      </c>
      <c r="B80" s="853" t="s">
        <v>481</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470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c r="A81" s="524"/>
      <c r="B81" s="856"/>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5"/>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c r="A100" s="839" t="s">
        <v>491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469</v>
      </c>
      <c r="AN100" s="831"/>
      <c r="AO100" s="831"/>
      <c r="AP100" s="832"/>
      <c r="AQ100" s="935" t="s">
        <v>492</v>
      </c>
      <c r="AR100" s="936"/>
      <c r="AS100" s="936"/>
      <c r="AT100" s="937"/>
      <c r="AU100" s="935" t="s">
        <v>537</v>
      </c>
      <c r="AV100" s="936"/>
      <c r="AW100" s="936"/>
      <c r="AX100" s="938"/>
    </row>
    <row r="101" spans="1:60" ht="23.25" customHeight="1">
      <c r="A101" s="495"/>
      <c r="B101" s="496"/>
      <c r="C101" s="496"/>
      <c r="D101" s="496"/>
      <c r="E101" s="496"/>
      <c r="F101" s="497"/>
      <c r="G101" s="228" t="s">
        <v>562</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564</v>
      </c>
      <c r="AC101" s="555"/>
      <c r="AD101" s="555"/>
      <c r="AE101" s="362">
        <v>880000</v>
      </c>
      <c r="AF101" s="363"/>
      <c r="AG101" s="363"/>
      <c r="AH101" s="364"/>
      <c r="AI101" s="362">
        <v>880000</v>
      </c>
      <c r="AJ101" s="363"/>
      <c r="AK101" s="363"/>
      <c r="AL101" s="364"/>
      <c r="AM101" s="362">
        <v>880000</v>
      </c>
      <c r="AN101" s="363"/>
      <c r="AO101" s="363"/>
      <c r="AP101" s="364"/>
      <c r="AQ101" s="362" t="s">
        <v>592</v>
      </c>
      <c r="AR101" s="363"/>
      <c r="AS101" s="363"/>
      <c r="AT101" s="364"/>
      <c r="AU101" s="362" t="s">
        <v>592</v>
      </c>
      <c r="AV101" s="363"/>
      <c r="AW101" s="363"/>
      <c r="AX101" s="364"/>
    </row>
    <row r="102" spans="1:60" ht="23.25" customHeight="1">
      <c r="A102" s="498"/>
      <c r="B102" s="499"/>
      <c r="C102" s="499"/>
      <c r="D102" s="499"/>
      <c r="E102" s="499"/>
      <c r="F102" s="500"/>
      <c r="G102" s="233"/>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564</v>
      </c>
      <c r="AC102" s="555"/>
      <c r="AD102" s="555"/>
      <c r="AE102" s="356">
        <v>926000</v>
      </c>
      <c r="AF102" s="356"/>
      <c r="AG102" s="356"/>
      <c r="AH102" s="356"/>
      <c r="AI102" s="356">
        <v>740676</v>
      </c>
      <c r="AJ102" s="356"/>
      <c r="AK102" s="356"/>
      <c r="AL102" s="356"/>
      <c r="AM102" s="356">
        <v>630000</v>
      </c>
      <c r="AN102" s="356"/>
      <c r="AO102" s="356"/>
      <c r="AP102" s="356"/>
      <c r="AQ102" s="821">
        <v>1305000</v>
      </c>
      <c r="AR102" s="822"/>
      <c r="AS102" s="822"/>
      <c r="AT102" s="823"/>
      <c r="AU102" s="362">
        <v>1305000</v>
      </c>
      <c r="AV102" s="363"/>
      <c r="AW102" s="363"/>
      <c r="AX102" s="364"/>
    </row>
    <row r="103" spans="1:60" ht="27" customHeight="1">
      <c r="A103" s="492" t="s">
        <v>491</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357</v>
      </c>
      <c r="AF103" s="296"/>
      <c r="AG103" s="296"/>
      <c r="AH103" s="297"/>
      <c r="AI103" s="301" t="s">
        <v>363</v>
      </c>
      <c r="AJ103" s="296"/>
      <c r="AK103" s="296"/>
      <c r="AL103" s="297"/>
      <c r="AM103" s="301" t="s">
        <v>469</v>
      </c>
      <c r="AN103" s="296"/>
      <c r="AO103" s="296"/>
      <c r="AP103" s="297"/>
      <c r="AQ103" s="358" t="s">
        <v>492</v>
      </c>
      <c r="AR103" s="359"/>
      <c r="AS103" s="359"/>
      <c r="AT103" s="360"/>
      <c r="AU103" s="358" t="s">
        <v>537</v>
      </c>
      <c r="AV103" s="359"/>
      <c r="AW103" s="359"/>
      <c r="AX103" s="361"/>
    </row>
    <row r="104" spans="1:60" ht="23.25" customHeight="1">
      <c r="A104" s="495"/>
      <c r="B104" s="496"/>
      <c r="C104" s="496"/>
      <c r="D104" s="496"/>
      <c r="E104" s="496"/>
      <c r="F104" s="497"/>
      <c r="G104" s="158" t="s">
        <v>563</v>
      </c>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t="s">
        <v>565</v>
      </c>
      <c r="AC104" s="476"/>
      <c r="AD104" s="477"/>
      <c r="AE104" s="362">
        <v>2</v>
      </c>
      <c r="AF104" s="363"/>
      <c r="AG104" s="363"/>
      <c r="AH104" s="364"/>
      <c r="AI104" s="362">
        <v>2</v>
      </c>
      <c r="AJ104" s="363"/>
      <c r="AK104" s="363"/>
      <c r="AL104" s="364"/>
      <c r="AM104" s="362">
        <v>2</v>
      </c>
      <c r="AN104" s="363"/>
      <c r="AO104" s="363"/>
      <c r="AP104" s="364"/>
      <c r="AQ104" s="362" t="s">
        <v>592</v>
      </c>
      <c r="AR104" s="363"/>
      <c r="AS104" s="363"/>
      <c r="AT104" s="364"/>
      <c r="AU104" s="362" t="s">
        <v>593</v>
      </c>
      <c r="AV104" s="363"/>
      <c r="AW104" s="363"/>
      <c r="AX104" s="364"/>
    </row>
    <row r="105" spans="1:60" ht="23.25" customHeight="1">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4" t="s">
        <v>565</v>
      </c>
      <c r="AC105" s="405"/>
      <c r="AD105" s="406"/>
      <c r="AE105" s="356">
        <v>6</v>
      </c>
      <c r="AF105" s="356"/>
      <c r="AG105" s="356"/>
      <c r="AH105" s="356"/>
      <c r="AI105" s="356">
        <v>6</v>
      </c>
      <c r="AJ105" s="356"/>
      <c r="AK105" s="356"/>
      <c r="AL105" s="356"/>
      <c r="AM105" s="356">
        <v>6</v>
      </c>
      <c r="AN105" s="356"/>
      <c r="AO105" s="356"/>
      <c r="AP105" s="356"/>
      <c r="AQ105" s="362">
        <v>4</v>
      </c>
      <c r="AR105" s="363"/>
      <c r="AS105" s="363"/>
      <c r="AT105" s="364"/>
      <c r="AU105" s="821">
        <v>4</v>
      </c>
      <c r="AV105" s="822"/>
      <c r="AW105" s="822"/>
      <c r="AX105" s="823"/>
    </row>
    <row r="106" spans="1:60" ht="31.5" hidden="1" customHeight="1">
      <c r="A106" s="492" t="s">
        <v>491</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357</v>
      </c>
      <c r="AF106" s="296"/>
      <c r="AG106" s="296"/>
      <c r="AH106" s="297"/>
      <c r="AI106" s="301" t="s">
        <v>363</v>
      </c>
      <c r="AJ106" s="296"/>
      <c r="AK106" s="296"/>
      <c r="AL106" s="297"/>
      <c r="AM106" s="301" t="s">
        <v>469</v>
      </c>
      <c r="AN106" s="296"/>
      <c r="AO106" s="296"/>
      <c r="AP106" s="297"/>
      <c r="AQ106" s="358" t="s">
        <v>492</v>
      </c>
      <c r="AR106" s="359"/>
      <c r="AS106" s="359"/>
      <c r="AT106" s="360"/>
      <c r="AU106" s="358" t="s">
        <v>537</v>
      </c>
      <c r="AV106" s="359"/>
      <c r="AW106" s="359"/>
      <c r="AX106" s="361"/>
    </row>
    <row r="107" spans="1:60" ht="23.25" hidden="1" customHeight="1">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c r="A109" s="492" t="s">
        <v>491</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357</v>
      </c>
      <c r="AF109" s="296"/>
      <c r="AG109" s="296"/>
      <c r="AH109" s="297"/>
      <c r="AI109" s="301" t="s">
        <v>363</v>
      </c>
      <c r="AJ109" s="296"/>
      <c r="AK109" s="296"/>
      <c r="AL109" s="297"/>
      <c r="AM109" s="301" t="s">
        <v>469</v>
      </c>
      <c r="AN109" s="296"/>
      <c r="AO109" s="296"/>
      <c r="AP109" s="297"/>
      <c r="AQ109" s="358" t="s">
        <v>492</v>
      </c>
      <c r="AR109" s="359"/>
      <c r="AS109" s="359"/>
      <c r="AT109" s="360"/>
      <c r="AU109" s="358" t="s">
        <v>537</v>
      </c>
      <c r="AV109" s="359"/>
      <c r="AW109" s="359"/>
      <c r="AX109" s="361"/>
    </row>
    <row r="110" spans="1:60" ht="23.25" hidden="1" customHeight="1">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c r="A112" s="492" t="s">
        <v>491</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357</v>
      </c>
      <c r="AF112" s="296"/>
      <c r="AG112" s="296"/>
      <c r="AH112" s="297"/>
      <c r="AI112" s="301" t="s">
        <v>363</v>
      </c>
      <c r="AJ112" s="296"/>
      <c r="AK112" s="296"/>
      <c r="AL112" s="297"/>
      <c r="AM112" s="301" t="s">
        <v>469</v>
      </c>
      <c r="AN112" s="296"/>
      <c r="AO112" s="296"/>
      <c r="AP112" s="297"/>
      <c r="AQ112" s="358" t="s">
        <v>492</v>
      </c>
      <c r="AR112" s="359"/>
      <c r="AS112" s="359"/>
      <c r="AT112" s="360"/>
      <c r="AU112" s="358" t="s">
        <v>537</v>
      </c>
      <c r="AV112" s="359"/>
      <c r="AW112" s="359"/>
      <c r="AX112" s="361"/>
    </row>
    <row r="113" spans="1:50" ht="23.25" hidden="1" customHeight="1">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650</v>
      </c>
      <c r="AC116" s="299"/>
      <c r="AD116" s="300"/>
      <c r="AE116" s="356">
        <v>5.0999999999999996</v>
      </c>
      <c r="AF116" s="356"/>
      <c r="AG116" s="356"/>
      <c r="AH116" s="356"/>
      <c r="AI116" s="356">
        <v>3.4</v>
      </c>
      <c r="AJ116" s="356"/>
      <c r="AK116" s="356"/>
      <c r="AL116" s="356"/>
      <c r="AM116" s="356">
        <v>3.7</v>
      </c>
      <c r="AN116" s="356"/>
      <c r="AO116" s="356"/>
      <c r="AP116" s="356"/>
      <c r="AQ116" s="362">
        <v>3.2</v>
      </c>
      <c r="AR116" s="363"/>
      <c r="AS116" s="363"/>
      <c r="AT116" s="363"/>
      <c r="AU116" s="363"/>
      <c r="AV116" s="363"/>
      <c r="AW116" s="363"/>
      <c r="AX116" s="365"/>
    </row>
    <row r="117" spans="1:50" ht="38.5" customHeigh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651</v>
      </c>
      <c r="AC117" s="340"/>
      <c r="AD117" s="341"/>
      <c r="AE117" s="461" t="s">
        <v>653</v>
      </c>
      <c r="AF117" s="304"/>
      <c r="AG117" s="304"/>
      <c r="AH117" s="304"/>
      <c r="AI117" s="461" t="s">
        <v>654</v>
      </c>
      <c r="AJ117" s="304"/>
      <c r="AK117" s="304"/>
      <c r="AL117" s="304"/>
      <c r="AM117" s="461" t="s">
        <v>655</v>
      </c>
      <c r="AN117" s="304"/>
      <c r="AO117" s="304"/>
      <c r="AP117" s="304"/>
      <c r="AQ117" s="304" t="s">
        <v>656</v>
      </c>
      <c r="AR117" s="304"/>
      <c r="AS117" s="304"/>
      <c r="AT117" s="304"/>
      <c r="AU117" s="304"/>
      <c r="AV117" s="304"/>
      <c r="AW117" s="304"/>
      <c r="AX117" s="305"/>
    </row>
    <row r="118" spans="1:50" ht="23.25"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customHeight="1">
      <c r="A119" s="290"/>
      <c r="B119" s="291"/>
      <c r="C119" s="291"/>
      <c r="D119" s="291"/>
      <c r="E119" s="291"/>
      <c r="F119" s="292"/>
      <c r="G119" s="349" t="s">
        <v>567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650</v>
      </c>
      <c r="AC119" s="299"/>
      <c r="AD119" s="300"/>
      <c r="AE119" s="356">
        <v>59852</v>
      </c>
      <c r="AF119" s="356"/>
      <c r="AG119" s="356"/>
      <c r="AH119" s="356"/>
      <c r="AI119" s="356">
        <v>83401</v>
      </c>
      <c r="AJ119" s="356"/>
      <c r="AK119" s="356"/>
      <c r="AL119" s="356"/>
      <c r="AM119" s="356">
        <v>90850</v>
      </c>
      <c r="AN119" s="356"/>
      <c r="AO119" s="356"/>
      <c r="AP119" s="356"/>
      <c r="AQ119" s="356">
        <v>98900</v>
      </c>
      <c r="AR119" s="356"/>
      <c r="AS119" s="356"/>
      <c r="AT119" s="356"/>
      <c r="AU119" s="356"/>
      <c r="AV119" s="356"/>
      <c r="AW119" s="356"/>
      <c r="AX119" s="357"/>
    </row>
    <row r="120" spans="1:50" ht="30" customHeight="1" thickBo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652</v>
      </c>
      <c r="AC120" s="340"/>
      <c r="AD120" s="341"/>
      <c r="AE120" s="304" t="s">
        <v>657</v>
      </c>
      <c r="AF120" s="304"/>
      <c r="AG120" s="304"/>
      <c r="AH120" s="304"/>
      <c r="AI120" s="304" t="s">
        <v>658</v>
      </c>
      <c r="AJ120" s="304"/>
      <c r="AK120" s="304"/>
      <c r="AL120" s="304"/>
      <c r="AM120" s="304" t="s">
        <v>659</v>
      </c>
      <c r="AN120" s="304"/>
      <c r="AO120" s="304"/>
      <c r="AP120" s="304"/>
      <c r="AQ120" s="304" t="s">
        <v>660</v>
      </c>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 customHeight="1">
      <c r="A130" s="1000" t="s">
        <v>369</v>
      </c>
      <c r="B130" s="998"/>
      <c r="C130" s="997" t="s">
        <v>366</v>
      </c>
      <c r="D130" s="998"/>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 customHeight="1">
      <c r="A131" s="1001"/>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646</v>
      </c>
      <c r="AV133" s="133"/>
      <c r="AW133" s="134" t="s">
        <v>300</v>
      </c>
      <c r="AX133" s="135"/>
    </row>
    <row r="134" spans="1:50" ht="27.5" customHeight="1">
      <c r="A134" s="1001"/>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t="s">
        <v>463</v>
      </c>
      <c r="AF134" s="101"/>
      <c r="AG134" s="101"/>
      <c r="AH134" s="101"/>
      <c r="AI134" s="264" t="s">
        <v>463</v>
      </c>
      <c r="AJ134" s="101"/>
      <c r="AK134" s="101"/>
      <c r="AL134" s="101"/>
      <c r="AM134" s="264">
        <v>2</v>
      </c>
      <c r="AN134" s="101"/>
      <c r="AO134" s="101"/>
      <c r="AP134" s="101"/>
      <c r="AQ134" s="264" t="s">
        <v>590</v>
      </c>
      <c r="AR134" s="101"/>
      <c r="AS134" s="101"/>
      <c r="AT134" s="101"/>
      <c r="AU134" s="264" t="s">
        <v>594</v>
      </c>
      <c r="AV134" s="101"/>
      <c r="AW134" s="101"/>
      <c r="AX134" s="220"/>
    </row>
    <row r="135" spans="1:50" ht="27" customHeight="1">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t="s">
        <v>463</v>
      </c>
      <c r="AF135" s="101"/>
      <c r="AG135" s="101"/>
      <c r="AH135" s="101"/>
      <c r="AI135" s="264" t="s">
        <v>463</v>
      </c>
      <c r="AJ135" s="101"/>
      <c r="AK135" s="101"/>
      <c r="AL135" s="101"/>
      <c r="AM135" s="264">
        <v>2</v>
      </c>
      <c r="AN135" s="101"/>
      <c r="AO135" s="101"/>
      <c r="AP135" s="101"/>
      <c r="AQ135" s="264">
        <v>2</v>
      </c>
      <c r="AR135" s="101"/>
      <c r="AS135" s="101"/>
      <c r="AT135" s="101"/>
      <c r="AU135" s="264" t="s">
        <v>646</v>
      </c>
      <c r="AV135" s="101"/>
      <c r="AW135" s="101"/>
      <c r="AX135" s="220"/>
    </row>
    <row r="136" spans="1:50" ht="18.75" hidden="1" customHeight="1">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5" customHeight="1">
      <c r="A152" s="1001"/>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15" customHeight="1">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6.25" customHeight="1">
      <c r="A154" s="1001"/>
      <c r="B154" s="250"/>
      <c r="C154" s="249"/>
      <c r="D154" s="250"/>
      <c r="E154" s="249"/>
      <c r="F154" s="312"/>
      <c r="G154" s="228" t="s">
        <v>571</v>
      </c>
      <c r="H154" s="158"/>
      <c r="I154" s="158"/>
      <c r="J154" s="158"/>
      <c r="K154" s="158"/>
      <c r="L154" s="158"/>
      <c r="M154" s="158"/>
      <c r="N154" s="158"/>
      <c r="O154" s="158"/>
      <c r="P154" s="229"/>
      <c r="Q154" s="157" t="s">
        <v>572</v>
      </c>
      <c r="R154" s="158"/>
      <c r="S154" s="158"/>
      <c r="T154" s="158"/>
      <c r="U154" s="158"/>
      <c r="V154" s="158"/>
      <c r="W154" s="158"/>
      <c r="X154" s="158"/>
      <c r="Y154" s="158"/>
      <c r="Z154" s="158"/>
      <c r="AA154" s="930"/>
      <c r="AB154" s="253" t="s">
        <v>595</v>
      </c>
      <c r="AC154" s="254"/>
      <c r="AD154" s="254"/>
      <c r="AE154" s="259" t="s">
        <v>623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6.25" customHeight="1">
      <c r="A155" s="1001"/>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c r="A156" s="1001"/>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40.5" customHeight="1">
      <c r="A157" s="1001"/>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1"/>
      <c r="AB157" s="255"/>
      <c r="AC157" s="256"/>
      <c r="AD157" s="256"/>
      <c r="AE157" s="157" t="s">
        <v>666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40.5" customHeight="1">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15" customHeight="1">
      <c r="A159" s="1001"/>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15" customHeight="1">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40.5" customHeight="1">
      <c r="A161" s="1001"/>
      <c r="B161" s="250"/>
      <c r="C161" s="249"/>
      <c r="D161" s="250"/>
      <c r="E161" s="249"/>
      <c r="F161" s="312"/>
      <c r="G161" s="228" t="s">
        <v>573</v>
      </c>
      <c r="H161" s="158"/>
      <c r="I161" s="158"/>
      <c r="J161" s="158"/>
      <c r="K161" s="158"/>
      <c r="L161" s="158"/>
      <c r="M161" s="158"/>
      <c r="N161" s="158"/>
      <c r="O161" s="158"/>
      <c r="P161" s="229"/>
      <c r="Q161" s="157" t="s">
        <v>574</v>
      </c>
      <c r="R161" s="158"/>
      <c r="S161" s="158"/>
      <c r="T161" s="158"/>
      <c r="U161" s="158"/>
      <c r="V161" s="158"/>
      <c r="W161" s="158"/>
      <c r="X161" s="158"/>
      <c r="Y161" s="158"/>
      <c r="Z161" s="158"/>
      <c r="AA161" s="930"/>
      <c r="AB161" s="253" t="s">
        <v>595</v>
      </c>
      <c r="AC161" s="254"/>
      <c r="AD161" s="254"/>
      <c r="AE161" s="259" t="s">
        <v>624</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40.5" customHeight="1">
      <c r="A162" s="1001"/>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c r="A163" s="1001"/>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customHeight="1">
      <c r="A164" s="1001"/>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1"/>
      <c r="AB164" s="255"/>
      <c r="AC164" s="256"/>
      <c r="AD164" s="256"/>
      <c r="AE164" s="157" t="s">
        <v>661</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customHeight="1">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1"/>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1"/>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1"/>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1"/>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1"/>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1"/>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1"/>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1"/>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1"/>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1"/>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1"/>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1"/>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01"/>
      <c r="B188" s="250"/>
      <c r="C188" s="249"/>
      <c r="D188" s="250"/>
      <c r="E188" s="157" t="s">
        <v>638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c r="A189" s="1001"/>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1"/>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1"/>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1"/>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1"/>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1"/>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1"/>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01"/>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1"/>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1"/>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1"/>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1"/>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1"/>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1"/>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1"/>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1"/>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1"/>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1"/>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1"/>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1"/>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1"/>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1"/>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1"/>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c r="A430" s="100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c r="A433" s="100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hidden="1" customHeight="1">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9.25" customHeight="1">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547</v>
      </c>
      <c r="AE702" s="903"/>
      <c r="AF702" s="903"/>
      <c r="AG702" s="892" t="s">
        <v>625</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547</v>
      </c>
      <c r="AE703" s="152"/>
      <c r="AF703" s="152"/>
      <c r="AG703" s="668" t="s">
        <v>575</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547</v>
      </c>
      <c r="AE704" s="590"/>
      <c r="AF704" s="590"/>
      <c r="AG704" s="432" t="s">
        <v>576</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547</v>
      </c>
      <c r="AE705" s="737"/>
      <c r="AF705" s="737"/>
      <c r="AG705" s="157" t="s">
        <v>639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9"/>
      <c r="B706" s="774"/>
      <c r="C706" s="618"/>
      <c r="D706" s="619"/>
      <c r="E706" s="687" t="s">
        <v>525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587</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587</v>
      </c>
      <c r="AE707" s="588"/>
      <c r="AF707" s="588"/>
      <c r="AG707" s="432"/>
      <c r="AH707" s="231"/>
      <c r="AI707" s="231"/>
      <c r="AJ707" s="231"/>
      <c r="AK707" s="231"/>
      <c r="AL707" s="231"/>
      <c r="AM707" s="231"/>
      <c r="AN707" s="231"/>
      <c r="AO707" s="231"/>
      <c r="AP707" s="231"/>
      <c r="AQ707" s="231"/>
      <c r="AR707" s="231"/>
      <c r="AS707" s="231"/>
      <c r="AT707" s="231"/>
      <c r="AU707" s="231"/>
      <c r="AV707" s="231"/>
      <c r="AW707" s="231"/>
      <c r="AX707" s="433"/>
    </row>
    <row r="708" spans="1:50" ht="39.75" customHeight="1">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547</v>
      </c>
      <c r="AE708" s="672"/>
      <c r="AF708" s="672"/>
      <c r="AG708" s="530" t="s">
        <v>626</v>
      </c>
      <c r="AH708" s="531"/>
      <c r="AI708" s="531"/>
      <c r="AJ708" s="531"/>
      <c r="AK708" s="531"/>
      <c r="AL708" s="531"/>
      <c r="AM708" s="531"/>
      <c r="AN708" s="531"/>
      <c r="AO708" s="531"/>
      <c r="AP708" s="531"/>
      <c r="AQ708" s="531"/>
      <c r="AR708" s="531"/>
      <c r="AS708" s="531"/>
      <c r="AT708" s="531"/>
      <c r="AU708" s="531"/>
      <c r="AV708" s="531"/>
      <c r="AW708" s="531"/>
      <c r="AX708" s="532"/>
    </row>
    <row r="709" spans="1:50" ht="34.5" customHeight="1">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547</v>
      </c>
      <c r="AE709" s="152"/>
      <c r="AF709" s="152"/>
      <c r="AG709" s="668" t="s">
        <v>642</v>
      </c>
      <c r="AH709" s="669"/>
      <c r="AI709" s="669"/>
      <c r="AJ709" s="669"/>
      <c r="AK709" s="669"/>
      <c r="AL709" s="669"/>
      <c r="AM709" s="669"/>
      <c r="AN709" s="669"/>
      <c r="AO709" s="669"/>
      <c r="AP709" s="669"/>
      <c r="AQ709" s="669"/>
      <c r="AR709" s="669"/>
      <c r="AS709" s="669"/>
      <c r="AT709" s="669"/>
      <c r="AU709" s="669"/>
      <c r="AV709" s="669"/>
      <c r="AW709" s="669"/>
      <c r="AX709" s="670"/>
    </row>
    <row r="710" spans="1:50" ht="36" customHeight="1">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547</v>
      </c>
      <c r="AE710" s="152"/>
      <c r="AF710" s="152"/>
      <c r="AG710" s="668" t="s">
        <v>627</v>
      </c>
      <c r="AH710" s="669"/>
      <c r="AI710" s="669"/>
      <c r="AJ710" s="669"/>
      <c r="AK710" s="669"/>
      <c r="AL710" s="669"/>
      <c r="AM710" s="669"/>
      <c r="AN710" s="669"/>
      <c r="AO710" s="669"/>
      <c r="AP710" s="669"/>
      <c r="AQ710" s="669"/>
      <c r="AR710" s="669"/>
      <c r="AS710" s="669"/>
      <c r="AT710" s="669"/>
      <c r="AU710" s="669"/>
      <c r="AV710" s="669"/>
      <c r="AW710" s="669"/>
      <c r="AX710" s="670"/>
    </row>
    <row r="711" spans="1:50" ht="33.75" customHeight="1">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547</v>
      </c>
      <c r="AE711" s="152"/>
      <c r="AF711" s="152"/>
      <c r="AG711" s="668" t="s">
        <v>628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c r="A712" s="659"/>
      <c r="B712" s="660"/>
      <c r="C712" s="592" t="s">
        <v>486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588</v>
      </c>
      <c r="AE712" s="590"/>
      <c r="AF712" s="590"/>
      <c r="AG712" s="598" t="s">
        <v>549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c r="A713" s="659"/>
      <c r="B713" s="660"/>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8" t="s">
        <v>549</v>
      </c>
      <c r="AH713" s="669"/>
      <c r="AI713" s="669"/>
      <c r="AJ713" s="669"/>
      <c r="AK713" s="669"/>
      <c r="AL713" s="669"/>
      <c r="AM713" s="669"/>
      <c r="AN713" s="669"/>
      <c r="AO713" s="669"/>
      <c r="AP713" s="669"/>
      <c r="AQ713" s="669"/>
      <c r="AR713" s="669"/>
      <c r="AS713" s="669"/>
      <c r="AT713" s="669"/>
      <c r="AU713" s="669"/>
      <c r="AV713" s="669"/>
      <c r="AW713" s="669"/>
      <c r="AX713" s="670"/>
    </row>
    <row r="714" spans="1:50" ht="48" customHeight="1">
      <c r="A714" s="661"/>
      <c r="B714" s="662"/>
      <c r="C714" s="775" t="s">
        <v>458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547</v>
      </c>
      <c r="AE714" s="596"/>
      <c r="AF714" s="597"/>
      <c r="AG714" s="693" t="s">
        <v>577</v>
      </c>
      <c r="AH714" s="694"/>
      <c r="AI714" s="694"/>
      <c r="AJ714" s="694"/>
      <c r="AK714" s="694"/>
      <c r="AL714" s="694"/>
      <c r="AM714" s="694"/>
      <c r="AN714" s="694"/>
      <c r="AO714" s="694"/>
      <c r="AP714" s="694"/>
      <c r="AQ714" s="694"/>
      <c r="AR714" s="694"/>
      <c r="AS714" s="694"/>
      <c r="AT714" s="694"/>
      <c r="AU714" s="694"/>
      <c r="AV714" s="694"/>
      <c r="AW714" s="694"/>
      <c r="AX714" s="695"/>
    </row>
    <row r="715" spans="1:50" ht="36" customHeight="1">
      <c r="A715" s="625" t="s">
        <v>40</v>
      </c>
      <c r="B715" s="658"/>
      <c r="C715" s="663" t="s">
        <v>459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547</v>
      </c>
      <c r="AE715" s="672"/>
      <c r="AF715" s="781"/>
      <c r="AG715" s="530" t="s">
        <v>629</v>
      </c>
      <c r="AH715" s="531"/>
      <c r="AI715" s="531"/>
      <c r="AJ715" s="531"/>
      <c r="AK715" s="531"/>
      <c r="AL715" s="531"/>
      <c r="AM715" s="531"/>
      <c r="AN715" s="531"/>
      <c r="AO715" s="531"/>
      <c r="AP715" s="531"/>
      <c r="AQ715" s="531"/>
      <c r="AR715" s="531"/>
      <c r="AS715" s="531"/>
      <c r="AT715" s="531"/>
      <c r="AU715" s="531"/>
      <c r="AV715" s="531"/>
      <c r="AW715" s="531"/>
      <c r="AX715" s="532"/>
    </row>
    <row r="716" spans="1:50" ht="57" customHeight="1">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547</v>
      </c>
      <c r="AE716" s="763"/>
      <c r="AF716" s="763"/>
      <c r="AG716" s="668" t="s">
        <v>577</v>
      </c>
      <c r="AH716" s="669"/>
      <c r="AI716" s="669"/>
      <c r="AJ716" s="669"/>
      <c r="AK716" s="669"/>
      <c r="AL716" s="669"/>
      <c r="AM716" s="669"/>
      <c r="AN716" s="669"/>
      <c r="AO716" s="669"/>
      <c r="AP716" s="669"/>
      <c r="AQ716" s="669"/>
      <c r="AR716" s="669"/>
      <c r="AS716" s="669"/>
      <c r="AT716" s="669"/>
      <c r="AU716" s="669"/>
      <c r="AV716" s="669"/>
      <c r="AW716" s="669"/>
      <c r="AX716" s="670"/>
    </row>
    <row r="717" spans="1:50" ht="107.25" customHeight="1">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547</v>
      </c>
      <c r="AE717" s="152"/>
      <c r="AF717" s="152"/>
      <c r="AG717" s="668" t="s">
        <v>578</v>
      </c>
      <c r="AH717" s="669"/>
      <c r="AI717" s="669"/>
      <c r="AJ717" s="669"/>
      <c r="AK717" s="669"/>
      <c r="AL717" s="669"/>
      <c r="AM717" s="669"/>
      <c r="AN717" s="669"/>
      <c r="AO717" s="669"/>
      <c r="AP717" s="669"/>
      <c r="AQ717" s="669"/>
      <c r="AR717" s="669"/>
      <c r="AS717" s="669"/>
      <c r="AT717" s="669"/>
      <c r="AU717" s="669"/>
      <c r="AV717" s="669"/>
      <c r="AW717" s="669"/>
      <c r="AX717" s="670"/>
    </row>
    <row r="718" spans="1:50" ht="47.25" customHeight="1">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547</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33" customHeight="1">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547</v>
      </c>
      <c r="AE719" s="672"/>
      <c r="AF719" s="672"/>
      <c r="AG719" s="157" t="s">
        <v>622</v>
      </c>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c r="A720" s="654"/>
      <c r="B720" s="655"/>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c r="A721" s="654"/>
      <c r="B721" s="655"/>
      <c r="C721" s="924" t="s">
        <v>581</v>
      </c>
      <c r="D721" s="925"/>
      <c r="E721" s="925"/>
      <c r="F721" s="926"/>
      <c r="G721" s="944"/>
      <c r="H721" s="945"/>
      <c r="I721" s="83" t="str">
        <f>IF(OR(G721="　", G721=""), "", "-")</f>
        <v/>
      </c>
      <c r="J721" s="923">
        <v>7</v>
      </c>
      <c r="K721" s="923"/>
      <c r="L721" s="83" t="str">
        <f>IF(M721="","","-")</f>
        <v/>
      </c>
      <c r="M721" s="84"/>
      <c r="N721" s="920" t="s">
        <v>580</v>
      </c>
      <c r="O721" s="921"/>
      <c r="P721" s="921"/>
      <c r="Q721" s="921"/>
      <c r="R721" s="921"/>
      <c r="S721" s="921"/>
      <c r="T721" s="921"/>
      <c r="U721" s="921"/>
      <c r="V721" s="921"/>
      <c r="W721" s="921"/>
      <c r="X721" s="921"/>
      <c r="Y721" s="921"/>
      <c r="Z721" s="921"/>
      <c r="AA721" s="921"/>
      <c r="AB721" s="921"/>
      <c r="AC721" s="921"/>
      <c r="AD721" s="921"/>
      <c r="AE721" s="921"/>
      <c r="AF721" s="922"/>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76.5" customHeight="1">
      <c r="A726" s="625" t="s">
        <v>48</v>
      </c>
      <c r="B726" s="626"/>
      <c r="C726" s="447" t="s">
        <v>53</v>
      </c>
      <c r="D726" s="585"/>
      <c r="E726" s="585"/>
      <c r="F726" s="586"/>
      <c r="G726" s="801" t="s">
        <v>665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37.5" customHeight="1" thickBot="1">
      <c r="A727" s="627"/>
      <c r="B727" s="628"/>
      <c r="C727" s="699" t="s">
        <v>57</v>
      </c>
      <c r="D727" s="700"/>
      <c r="E727" s="700"/>
      <c r="F727" s="701"/>
      <c r="G727" s="799" t="s">
        <v>669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1.5" customHeight="1" thickBot="1">
      <c r="A729" s="769" t="s">
        <v>586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 customHeight="1" thickBot="1">
      <c r="A731" s="622" t="s">
        <v>257</v>
      </c>
      <c r="B731" s="623"/>
      <c r="C731" s="623"/>
      <c r="D731" s="623"/>
      <c r="E731" s="624"/>
      <c r="F731" s="684" t="s">
        <v>667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c r="A733" s="753" t="s">
        <v>257</v>
      </c>
      <c r="B733" s="754"/>
      <c r="C733" s="754"/>
      <c r="D733" s="754"/>
      <c r="E733" s="755"/>
      <c r="F733" s="770" t="s">
        <v>668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5" customHeight="1" thickBot="1">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c r="A736" s="778" t="s">
        <v>493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c r="A737" s="116" t="s">
        <v>431</v>
      </c>
      <c r="B737" s="117"/>
      <c r="C737" s="117"/>
      <c r="D737" s="118"/>
      <c r="E737" s="111" t="s">
        <v>582</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c r="A738" s="116" t="s">
        <v>361</v>
      </c>
      <c r="B738" s="117"/>
      <c r="C738" s="117"/>
      <c r="D738" s="118"/>
      <c r="E738" s="111" t="s">
        <v>583</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480</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539</v>
      </c>
      <c r="B739" s="123"/>
      <c r="C739" s="123"/>
      <c r="D739" s="124"/>
      <c r="E739" s="125"/>
      <c r="F739" s="126"/>
      <c r="G739" s="126"/>
      <c r="H739" s="91" t="str">
        <f>IF(E739="", "", "(")</f>
        <v/>
      </c>
      <c r="I739" s="106"/>
      <c r="J739" s="106"/>
      <c r="K739" s="91" t="str">
        <f>IF(OR(I739="　", I739=""), "", "-")</f>
        <v/>
      </c>
      <c r="L739" s="107">
        <v>5</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hidden="1"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3"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 customHeight="1" thickBot="1">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4" t="s">
        <v>530</v>
      </c>
      <c r="B779" s="765"/>
      <c r="C779" s="765"/>
      <c r="D779" s="765"/>
      <c r="E779" s="765"/>
      <c r="F779" s="766"/>
      <c r="G779" s="443" t="s">
        <v>598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608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c r="A781" s="560"/>
      <c r="B781" s="767"/>
      <c r="C781" s="767"/>
      <c r="D781" s="767"/>
      <c r="E781" s="767"/>
      <c r="F781" s="768"/>
      <c r="G781" s="452" t="s">
        <v>596</v>
      </c>
      <c r="H781" s="453"/>
      <c r="I781" s="453"/>
      <c r="J781" s="453"/>
      <c r="K781" s="454"/>
      <c r="L781" s="455" t="s">
        <v>597</v>
      </c>
      <c r="M781" s="456"/>
      <c r="N781" s="456"/>
      <c r="O781" s="456"/>
      <c r="P781" s="456"/>
      <c r="Q781" s="456"/>
      <c r="R781" s="456"/>
      <c r="S781" s="456"/>
      <c r="T781" s="456"/>
      <c r="U781" s="456"/>
      <c r="V781" s="456"/>
      <c r="W781" s="456"/>
      <c r="X781" s="457"/>
      <c r="Y781" s="458">
        <v>2</v>
      </c>
      <c r="Z781" s="459"/>
      <c r="AA781" s="459"/>
      <c r="AB781" s="561"/>
      <c r="AC781" s="452" t="s">
        <v>596</v>
      </c>
      <c r="AD781" s="453"/>
      <c r="AE781" s="453"/>
      <c r="AF781" s="453"/>
      <c r="AG781" s="454"/>
      <c r="AH781" s="455" t="s">
        <v>597</v>
      </c>
      <c r="AI781" s="456"/>
      <c r="AJ781" s="456"/>
      <c r="AK781" s="456"/>
      <c r="AL781" s="456"/>
      <c r="AM781" s="456"/>
      <c r="AN781" s="456"/>
      <c r="AO781" s="456"/>
      <c r="AP781" s="456"/>
      <c r="AQ781" s="456"/>
      <c r="AR781" s="456"/>
      <c r="AS781" s="456"/>
      <c r="AT781" s="457"/>
      <c r="AU781" s="458">
        <v>1</v>
      </c>
      <c r="AV781" s="459"/>
      <c r="AW781" s="459"/>
      <c r="AX781" s="460"/>
    </row>
    <row r="782" spans="1:50" ht="24.75" hidden="1" customHeight="1">
      <c r="A782" s="560"/>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c r="A783" s="560"/>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c r="A784" s="560"/>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c r="A785" s="560"/>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c r="A786" s="560"/>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c r="A787" s="560"/>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c r="A788" s="560"/>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c r="A789" s="560"/>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c r="A790" s="560"/>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c r="A791" s="560"/>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customHeight="1">
      <c r="A792" s="560"/>
      <c r="B792" s="767"/>
      <c r="C792" s="767"/>
      <c r="D792" s="767"/>
      <c r="E792" s="767"/>
      <c r="F792" s="768"/>
      <c r="G792" s="443" t="s">
        <v>599</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600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c r="A794" s="560"/>
      <c r="B794" s="767"/>
      <c r="C794" s="767"/>
      <c r="D794" s="767"/>
      <c r="E794" s="767"/>
      <c r="F794" s="768"/>
      <c r="G794" s="452" t="s">
        <v>596</v>
      </c>
      <c r="H794" s="453"/>
      <c r="I794" s="453"/>
      <c r="J794" s="453"/>
      <c r="K794" s="454"/>
      <c r="L794" s="455" t="s">
        <v>602</v>
      </c>
      <c r="M794" s="456"/>
      <c r="N794" s="456"/>
      <c r="O794" s="456"/>
      <c r="P794" s="456"/>
      <c r="Q794" s="456"/>
      <c r="R794" s="456"/>
      <c r="S794" s="456"/>
      <c r="T794" s="456"/>
      <c r="U794" s="456"/>
      <c r="V794" s="456"/>
      <c r="W794" s="456"/>
      <c r="X794" s="457"/>
      <c r="Y794" s="458">
        <v>3</v>
      </c>
      <c r="Z794" s="459"/>
      <c r="AA794" s="459"/>
      <c r="AB794" s="561"/>
      <c r="AC794" s="452"/>
      <c r="AD794" s="453"/>
      <c r="AE794" s="453"/>
      <c r="AF794" s="453"/>
      <c r="AG794" s="454"/>
      <c r="AH794" s="455" t="s">
        <v>601</v>
      </c>
      <c r="AI794" s="456"/>
      <c r="AJ794" s="456"/>
      <c r="AK794" s="456"/>
      <c r="AL794" s="456"/>
      <c r="AM794" s="456"/>
      <c r="AN794" s="456"/>
      <c r="AO794" s="456"/>
      <c r="AP794" s="456"/>
      <c r="AQ794" s="456"/>
      <c r="AR794" s="456"/>
      <c r="AS794" s="456"/>
      <c r="AT794" s="457"/>
      <c r="AU794" s="458"/>
      <c r="AV794" s="459"/>
      <c r="AW794" s="459"/>
      <c r="AX794" s="460"/>
    </row>
    <row r="795" spans="1:50" ht="24.75" hidden="1" customHeight="1">
      <c r="A795" s="560"/>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60"/>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60"/>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60"/>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60"/>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60"/>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60"/>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60"/>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60"/>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c r="A804" s="560"/>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c r="A805" s="560"/>
      <c r="B805" s="767"/>
      <c r="C805" s="767"/>
      <c r="D805" s="767"/>
      <c r="E805" s="767"/>
      <c r="F805" s="768"/>
      <c r="G805" s="443" t="s">
        <v>637</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454</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c r="A807" s="560"/>
      <c r="B807" s="767"/>
      <c r="C807" s="767"/>
      <c r="D807" s="767"/>
      <c r="E807" s="767"/>
      <c r="F807" s="768"/>
      <c r="G807" s="452"/>
      <c r="H807" s="453"/>
      <c r="I807" s="453"/>
      <c r="J807" s="453"/>
      <c r="K807" s="454"/>
      <c r="L807" s="455" t="s">
        <v>621</v>
      </c>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c r="A808" s="560"/>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60"/>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60"/>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60"/>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60"/>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60"/>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60"/>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60"/>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60"/>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c r="A817" s="560"/>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60"/>
      <c r="B818" s="767"/>
      <c r="C818" s="767"/>
      <c r="D818" s="767"/>
      <c r="E818" s="767"/>
      <c r="F818" s="768"/>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c r="A820" s="560"/>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c r="A821" s="560"/>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60"/>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60"/>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60"/>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60"/>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60"/>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60"/>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60"/>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60"/>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60"/>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484</v>
      </c>
      <c r="AM831" s="963"/>
      <c r="AN831" s="963"/>
      <c r="AO831" s="82" t="s">
        <v>482</v>
      </c>
      <c r="AP831" s="21"/>
      <c r="AQ831" s="21"/>
      <c r="AR831" s="21"/>
      <c r="AS831" s="21"/>
      <c r="AT831" s="21"/>
      <c r="AU831" s="21"/>
      <c r="AV831" s="21"/>
      <c r="AW831" s="21"/>
      <c r="AX831" s="22"/>
    </row>
    <row r="832" spans="1:50" ht="10"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c r="A837" s="402">
        <v>1</v>
      </c>
      <c r="B837" s="402">
        <v>1</v>
      </c>
      <c r="C837" s="425" t="s">
        <v>603</v>
      </c>
      <c r="D837" s="416"/>
      <c r="E837" s="416"/>
      <c r="F837" s="416"/>
      <c r="G837" s="416"/>
      <c r="H837" s="416"/>
      <c r="I837" s="416"/>
      <c r="J837" s="417">
        <v>9010001105037</v>
      </c>
      <c r="K837" s="418"/>
      <c r="L837" s="418"/>
      <c r="M837" s="418"/>
      <c r="N837" s="418"/>
      <c r="O837" s="418"/>
      <c r="P837" s="426" t="s">
        <v>604</v>
      </c>
      <c r="Q837" s="315"/>
      <c r="R837" s="315"/>
      <c r="S837" s="315"/>
      <c r="T837" s="315"/>
      <c r="U837" s="315"/>
      <c r="V837" s="315"/>
      <c r="W837" s="315"/>
      <c r="X837" s="315"/>
      <c r="Y837" s="316">
        <v>2</v>
      </c>
      <c r="Z837" s="317"/>
      <c r="AA837" s="317"/>
      <c r="AB837" s="318"/>
      <c r="AC837" s="320" t="s">
        <v>605</v>
      </c>
      <c r="AD837" s="320"/>
      <c r="AE837" s="320"/>
      <c r="AF837" s="320"/>
      <c r="AG837" s="320"/>
      <c r="AH837" s="321" t="s">
        <v>606</v>
      </c>
      <c r="AI837" s="322"/>
      <c r="AJ837" s="322"/>
      <c r="AK837" s="322"/>
      <c r="AL837" s="323" t="s">
        <v>606</v>
      </c>
      <c r="AM837" s="324"/>
      <c r="AN837" s="324"/>
      <c r="AO837" s="325"/>
      <c r="AP837" s="319" t="s">
        <v>606</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1.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c r="A870" s="402">
        <v>1</v>
      </c>
      <c r="B870" s="402">
        <v>1</v>
      </c>
      <c r="C870" s="425" t="s">
        <v>609</v>
      </c>
      <c r="D870" s="416"/>
      <c r="E870" s="416"/>
      <c r="F870" s="416"/>
      <c r="G870" s="416"/>
      <c r="H870" s="416"/>
      <c r="I870" s="416"/>
      <c r="J870" s="417">
        <v>1012301009957</v>
      </c>
      <c r="K870" s="418"/>
      <c r="L870" s="418"/>
      <c r="M870" s="418"/>
      <c r="N870" s="418"/>
      <c r="O870" s="418"/>
      <c r="P870" s="426" t="s">
        <v>607</v>
      </c>
      <c r="Q870" s="315"/>
      <c r="R870" s="315"/>
      <c r="S870" s="315"/>
      <c r="T870" s="315"/>
      <c r="U870" s="315"/>
      <c r="V870" s="315"/>
      <c r="W870" s="315"/>
      <c r="X870" s="315"/>
      <c r="Y870" s="316">
        <v>1</v>
      </c>
      <c r="Z870" s="317"/>
      <c r="AA870" s="317"/>
      <c r="AB870" s="318"/>
      <c r="AC870" s="320" t="s">
        <v>516</v>
      </c>
      <c r="AD870" s="320"/>
      <c r="AE870" s="320"/>
      <c r="AF870" s="320"/>
      <c r="AG870" s="320"/>
      <c r="AH870" s="321">
        <v>2</v>
      </c>
      <c r="AI870" s="322"/>
      <c r="AJ870" s="322"/>
      <c r="AK870" s="322"/>
      <c r="AL870" s="323" t="s">
        <v>463</v>
      </c>
      <c r="AM870" s="324"/>
      <c r="AN870" s="324"/>
      <c r="AO870" s="325"/>
      <c r="AP870" s="319" t="s">
        <v>463</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3"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c r="A903" s="402">
        <v>1</v>
      </c>
      <c r="B903" s="402">
        <v>1</v>
      </c>
      <c r="C903" s="425" t="s">
        <v>610</v>
      </c>
      <c r="D903" s="416"/>
      <c r="E903" s="416"/>
      <c r="F903" s="416"/>
      <c r="G903" s="416"/>
      <c r="H903" s="416"/>
      <c r="I903" s="416"/>
      <c r="J903" s="417">
        <v>3010001152563</v>
      </c>
      <c r="K903" s="418"/>
      <c r="L903" s="418"/>
      <c r="M903" s="418"/>
      <c r="N903" s="418"/>
      <c r="O903" s="418"/>
      <c r="P903" s="426" t="s">
        <v>611</v>
      </c>
      <c r="Q903" s="315"/>
      <c r="R903" s="315"/>
      <c r="S903" s="315"/>
      <c r="T903" s="315"/>
      <c r="U903" s="315"/>
      <c r="V903" s="315"/>
      <c r="W903" s="315"/>
      <c r="X903" s="315"/>
      <c r="Y903" s="316">
        <v>3</v>
      </c>
      <c r="Z903" s="317"/>
      <c r="AA903" s="317"/>
      <c r="AB903" s="318"/>
      <c r="AC903" s="320" t="s">
        <v>517</v>
      </c>
      <c r="AD903" s="320"/>
      <c r="AE903" s="320"/>
      <c r="AF903" s="320"/>
      <c r="AG903" s="320"/>
      <c r="AH903" s="321">
        <v>3</v>
      </c>
      <c r="AI903" s="322"/>
      <c r="AJ903" s="322"/>
      <c r="AK903" s="322"/>
      <c r="AL903" s="323" t="s">
        <v>612</v>
      </c>
      <c r="AM903" s="324"/>
      <c r="AN903" s="324"/>
      <c r="AO903" s="325"/>
      <c r="AP903" s="319" t="s">
        <v>613</v>
      </c>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13"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27" customHeight="1">
      <c r="A936" s="402">
        <v>1</v>
      </c>
      <c r="B936" s="402">
        <v>1</v>
      </c>
      <c r="C936" s="425" t="s">
        <v>614</v>
      </c>
      <c r="D936" s="416"/>
      <c r="E936" s="416"/>
      <c r="F936" s="416"/>
      <c r="G936" s="416"/>
      <c r="H936" s="416"/>
      <c r="I936" s="416"/>
      <c r="J936" s="417"/>
      <c r="K936" s="418"/>
      <c r="L936" s="418"/>
      <c r="M936" s="418"/>
      <c r="N936" s="418"/>
      <c r="O936" s="418"/>
      <c r="P936" s="426" t="s">
        <v>615</v>
      </c>
      <c r="Q936" s="315"/>
      <c r="R936" s="315"/>
      <c r="S936" s="315"/>
      <c r="T936" s="315"/>
      <c r="U936" s="315"/>
      <c r="V936" s="315"/>
      <c r="W936" s="315"/>
      <c r="X936" s="315"/>
      <c r="Y936" s="316">
        <v>0</v>
      </c>
      <c r="Z936" s="317"/>
      <c r="AA936" s="317"/>
      <c r="AB936" s="318"/>
      <c r="AC936" s="429" t="s">
        <v>196</v>
      </c>
      <c r="AD936" s="430"/>
      <c r="AE936" s="430"/>
      <c r="AF936" s="430"/>
      <c r="AG936" s="431"/>
      <c r="AH936" s="321" t="s">
        <v>616</v>
      </c>
      <c r="AI936" s="322"/>
      <c r="AJ936" s="322"/>
      <c r="AK936" s="322"/>
      <c r="AL936" s="323" t="s">
        <v>463</v>
      </c>
      <c r="AM936" s="324"/>
      <c r="AN936" s="324"/>
      <c r="AO936" s="325"/>
      <c r="AP936" s="319" t="s">
        <v>463</v>
      </c>
      <c r="AQ936" s="319"/>
      <c r="AR936" s="319"/>
      <c r="AS936" s="319"/>
      <c r="AT936" s="319"/>
      <c r="AU936" s="319"/>
      <c r="AV936" s="319"/>
      <c r="AW936" s="319"/>
      <c r="AX936" s="319"/>
    </row>
    <row r="937" spans="1:50" ht="27" customHeight="1">
      <c r="A937" s="402">
        <v>2</v>
      </c>
      <c r="B937" s="402">
        <v>1</v>
      </c>
      <c r="C937" s="425" t="s">
        <v>617</v>
      </c>
      <c r="D937" s="416"/>
      <c r="E937" s="416"/>
      <c r="F937" s="416"/>
      <c r="G937" s="416"/>
      <c r="H937" s="416"/>
      <c r="I937" s="416"/>
      <c r="J937" s="417"/>
      <c r="K937" s="418"/>
      <c r="L937" s="418"/>
      <c r="M937" s="418"/>
      <c r="N937" s="418"/>
      <c r="O937" s="418"/>
      <c r="P937" s="426" t="s">
        <v>615</v>
      </c>
      <c r="Q937" s="315"/>
      <c r="R937" s="315"/>
      <c r="S937" s="315"/>
      <c r="T937" s="315"/>
      <c r="U937" s="315"/>
      <c r="V937" s="315"/>
      <c r="W937" s="315"/>
      <c r="X937" s="315"/>
      <c r="Y937" s="316">
        <v>0</v>
      </c>
      <c r="Z937" s="317"/>
      <c r="AA937" s="317"/>
      <c r="AB937" s="318"/>
      <c r="AC937" s="429" t="s">
        <v>196</v>
      </c>
      <c r="AD937" s="430"/>
      <c r="AE937" s="430"/>
      <c r="AF937" s="430"/>
      <c r="AG937" s="431"/>
      <c r="AH937" s="321" t="s">
        <v>463</v>
      </c>
      <c r="AI937" s="322"/>
      <c r="AJ937" s="322"/>
      <c r="AK937" s="322"/>
      <c r="AL937" s="323" t="s">
        <v>463</v>
      </c>
      <c r="AM937" s="324"/>
      <c r="AN937" s="324"/>
      <c r="AO937" s="325"/>
      <c r="AP937" s="319" t="s">
        <v>618</v>
      </c>
      <c r="AQ937" s="319"/>
      <c r="AR937" s="319"/>
      <c r="AS937" s="319"/>
      <c r="AT937" s="319"/>
      <c r="AU937" s="319"/>
      <c r="AV937" s="319"/>
      <c r="AW937" s="319"/>
      <c r="AX937" s="319"/>
    </row>
    <row r="938" spans="1:50" ht="27" customHeight="1">
      <c r="A938" s="402">
        <v>3</v>
      </c>
      <c r="B938" s="402">
        <v>1</v>
      </c>
      <c r="C938" s="425" t="s">
        <v>619</v>
      </c>
      <c r="D938" s="416"/>
      <c r="E938" s="416"/>
      <c r="F938" s="416"/>
      <c r="G938" s="416"/>
      <c r="H938" s="416"/>
      <c r="I938" s="416"/>
      <c r="J938" s="417"/>
      <c r="K938" s="418"/>
      <c r="L938" s="418"/>
      <c r="M938" s="418"/>
      <c r="N938" s="418"/>
      <c r="O938" s="418"/>
      <c r="P938" s="426" t="s">
        <v>615</v>
      </c>
      <c r="Q938" s="315"/>
      <c r="R938" s="315"/>
      <c r="S938" s="315"/>
      <c r="T938" s="315"/>
      <c r="U938" s="315"/>
      <c r="V938" s="315"/>
      <c r="W938" s="315"/>
      <c r="X938" s="315"/>
      <c r="Y938" s="316">
        <v>0</v>
      </c>
      <c r="Z938" s="317"/>
      <c r="AA938" s="317"/>
      <c r="AB938" s="318"/>
      <c r="AC938" s="429" t="s">
        <v>196</v>
      </c>
      <c r="AD938" s="430"/>
      <c r="AE938" s="430"/>
      <c r="AF938" s="430"/>
      <c r="AG938" s="431"/>
      <c r="AH938" s="321" t="s">
        <v>463</v>
      </c>
      <c r="AI938" s="322"/>
      <c r="AJ938" s="322"/>
      <c r="AK938" s="322"/>
      <c r="AL938" s="323" t="s">
        <v>463</v>
      </c>
      <c r="AM938" s="324"/>
      <c r="AN938" s="324"/>
      <c r="AO938" s="325"/>
      <c r="AP938" s="319" t="s">
        <v>616</v>
      </c>
      <c r="AQ938" s="319"/>
      <c r="AR938" s="319"/>
      <c r="AS938" s="319"/>
      <c r="AT938" s="319"/>
      <c r="AU938" s="319"/>
      <c r="AV938" s="319"/>
      <c r="AW938" s="319"/>
      <c r="AX938" s="319"/>
    </row>
    <row r="939" spans="1:50" ht="27" customHeight="1">
      <c r="A939" s="402">
        <v>4</v>
      </c>
      <c r="B939" s="402">
        <v>1</v>
      </c>
      <c r="C939" s="425" t="s">
        <v>620</v>
      </c>
      <c r="D939" s="416"/>
      <c r="E939" s="416"/>
      <c r="F939" s="416"/>
      <c r="G939" s="416"/>
      <c r="H939" s="416"/>
      <c r="I939" s="416"/>
      <c r="J939" s="417"/>
      <c r="K939" s="418"/>
      <c r="L939" s="418"/>
      <c r="M939" s="418"/>
      <c r="N939" s="418"/>
      <c r="O939" s="418"/>
      <c r="P939" s="426" t="s">
        <v>615</v>
      </c>
      <c r="Q939" s="315"/>
      <c r="R939" s="315"/>
      <c r="S939" s="315"/>
      <c r="T939" s="315"/>
      <c r="U939" s="315"/>
      <c r="V939" s="315"/>
      <c r="W939" s="315"/>
      <c r="X939" s="315"/>
      <c r="Y939" s="316">
        <v>0</v>
      </c>
      <c r="Z939" s="317"/>
      <c r="AA939" s="317"/>
      <c r="AB939" s="318"/>
      <c r="AC939" s="429" t="s">
        <v>196</v>
      </c>
      <c r="AD939" s="430"/>
      <c r="AE939" s="430"/>
      <c r="AF939" s="430"/>
      <c r="AG939" s="431"/>
      <c r="AH939" s="321" t="s">
        <v>463</v>
      </c>
      <c r="AI939" s="322"/>
      <c r="AJ939" s="322"/>
      <c r="AK939" s="322"/>
      <c r="AL939" s="323" t="s">
        <v>463</v>
      </c>
      <c r="AM939" s="324"/>
      <c r="AN939" s="324"/>
      <c r="AO939" s="325"/>
      <c r="AP939" s="319" t="s">
        <v>616</v>
      </c>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18"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27" customHeight="1">
      <c r="A969" s="402">
        <v>1</v>
      </c>
      <c r="B969" s="402">
        <v>1</v>
      </c>
      <c r="C969" s="425" t="s">
        <v>631</v>
      </c>
      <c r="D969" s="416"/>
      <c r="E969" s="416"/>
      <c r="F969" s="416"/>
      <c r="G969" s="416"/>
      <c r="H969" s="416"/>
      <c r="I969" s="416"/>
      <c r="J969" s="417"/>
      <c r="K969" s="418"/>
      <c r="L969" s="418"/>
      <c r="M969" s="418"/>
      <c r="N969" s="418"/>
      <c r="O969" s="418"/>
      <c r="P969" s="426" t="s">
        <v>630</v>
      </c>
      <c r="Q969" s="315"/>
      <c r="R969" s="315"/>
      <c r="S969" s="315"/>
      <c r="T969" s="315"/>
      <c r="U969" s="315"/>
      <c r="V969" s="315"/>
      <c r="W969" s="315"/>
      <c r="X969" s="315"/>
      <c r="Y969" s="316">
        <v>0</v>
      </c>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27" customHeight="1">
      <c r="A970" s="402">
        <v>2</v>
      </c>
      <c r="B970" s="402">
        <v>1</v>
      </c>
      <c r="C970" s="425" t="s">
        <v>632</v>
      </c>
      <c r="D970" s="416"/>
      <c r="E970" s="416"/>
      <c r="F970" s="416"/>
      <c r="G970" s="416"/>
      <c r="H970" s="416"/>
      <c r="I970" s="416"/>
      <c r="J970" s="417"/>
      <c r="K970" s="418"/>
      <c r="L970" s="418"/>
      <c r="M970" s="418"/>
      <c r="N970" s="418"/>
      <c r="O970" s="418"/>
      <c r="P970" s="426" t="s">
        <v>630</v>
      </c>
      <c r="Q970" s="315"/>
      <c r="R970" s="315"/>
      <c r="S970" s="315"/>
      <c r="T970" s="315"/>
      <c r="U970" s="315"/>
      <c r="V970" s="315"/>
      <c r="W970" s="315"/>
      <c r="X970" s="315"/>
      <c r="Y970" s="316">
        <v>0</v>
      </c>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27" customHeight="1">
      <c r="A971" s="402">
        <v>3</v>
      </c>
      <c r="B971" s="402">
        <v>1</v>
      </c>
      <c r="C971" s="425" t="s">
        <v>633</v>
      </c>
      <c r="D971" s="416"/>
      <c r="E971" s="416"/>
      <c r="F971" s="416"/>
      <c r="G971" s="416"/>
      <c r="H971" s="416"/>
      <c r="I971" s="416"/>
      <c r="J971" s="417"/>
      <c r="K971" s="418"/>
      <c r="L971" s="418"/>
      <c r="M971" s="418"/>
      <c r="N971" s="418"/>
      <c r="O971" s="418"/>
      <c r="P971" s="426" t="s">
        <v>630</v>
      </c>
      <c r="Q971" s="315"/>
      <c r="R971" s="315"/>
      <c r="S971" s="315"/>
      <c r="T971" s="315"/>
      <c r="U971" s="315"/>
      <c r="V971" s="315"/>
      <c r="W971" s="315"/>
      <c r="X971" s="315"/>
      <c r="Y971" s="316">
        <v>0</v>
      </c>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27" customHeight="1">
      <c r="A972" s="402">
        <v>4</v>
      </c>
      <c r="B972" s="402">
        <v>1</v>
      </c>
      <c r="C972" s="425" t="s">
        <v>634</v>
      </c>
      <c r="D972" s="416"/>
      <c r="E972" s="416"/>
      <c r="F972" s="416"/>
      <c r="G972" s="416"/>
      <c r="H972" s="416"/>
      <c r="I972" s="416"/>
      <c r="J972" s="417"/>
      <c r="K972" s="418"/>
      <c r="L972" s="418"/>
      <c r="M972" s="418"/>
      <c r="N972" s="418"/>
      <c r="O972" s="418"/>
      <c r="P972" s="426" t="s">
        <v>630</v>
      </c>
      <c r="Q972" s="315"/>
      <c r="R972" s="315"/>
      <c r="S972" s="315"/>
      <c r="T972" s="315"/>
      <c r="U972" s="315"/>
      <c r="V972" s="315"/>
      <c r="W972" s="315"/>
      <c r="X972" s="315"/>
      <c r="Y972" s="316">
        <v>0</v>
      </c>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27" customHeight="1">
      <c r="A973" s="402">
        <v>5</v>
      </c>
      <c r="B973" s="402">
        <v>1</v>
      </c>
      <c r="C973" s="425" t="s">
        <v>635</v>
      </c>
      <c r="D973" s="416"/>
      <c r="E973" s="416"/>
      <c r="F973" s="416"/>
      <c r="G973" s="416"/>
      <c r="H973" s="416"/>
      <c r="I973" s="416"/>
      <c r="J973" s="417"/>
      <c r="K973" s="418"/>
      <c r="L973" s="418"/>
      <c r="M973" s="418"/>
      <c r="N973" s="418"/>
      <c r="O973" s="418"/>
      <c r="P973" s="426" t="s">
        <v>630</v>
      </c>
      <c r="Q973" s="315"/>
      <c r="R973" s="315"/>
      <c r="S973" s="315"/>
      <c r="T973" s="315"/>
      <c r="U973" s="315"/>
      <c r="V973" s="315"/>
      <c r="W973" s="315"/>
      <c r="X973" s="315"/>
      <c r="Y973" s="316">
        <v>0</v>
      </c>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7" customHeight="1">
      <c r="A974" s="402">
        <v>6</v>
      </c>
      <c r="B974" s="402">
        <v>1</v>
      </c>
      <c r="C974" s="425" t="s">
        <v>636</v>
      </c>
      <c r="D974" s="416"/>
      <c r="E974" s="416"/>
      <c r="F974" s="416"/>
      <c r="G974" s="416"/>
      <c r="H974" s="416"/>
      <c r="I974" s="416"/>
      <c r="J974" s="417"/>
      <c r="K974" s="418"/>
      <c r="L974" s="418"/>
      <c r="M974" s="418"/>
      <c r="N974" s="418"/>
      <c r="O974" s="418"/>
      <c r="P974" s="426" t="s">
        <v>630</v>
      </c>
      <c r="Q974" s="315"/>
      <c r="R974" s="315"/>
      <c r="S974" s="315"/>
      <c r="T974" s="315"/>
      <c r="U974" s="315"/>
      <c r="V974" s="315"/>
      <c r="W974" s="315"/>
      <c r="X974" s="315"/>
      <c r="Y974" s="316">
        <v>0</v>
      </c>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5" t="s">
        <v>464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484</v>
      </c>
      <c r="AM1098" s="965"/>
      <c r="AN1098" s="965"/>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465</v>
      </c>
      <c r="AQ1101" s="428"/>
      <c r="AR1101" s="428"/>
      <c r="AS1101" s="428"/>
      <c r="AT1101" s="428"/>
      <c r="AU1101" s="428"/>
      <c r="AV1101" s="428"/>
      <c r="AW1101" s="428"/>
      <c r="AX1101" s="428"/>
    </row>
    <row r="1102" spans="1:50" ht="30" hidden="1" customHeight="1">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5" priority="14051">
      <formula>IF(RIGHT(TEXT(P14,"0.#"),1)=".",FALSE,TRUE)</formula>
    </cfRule>
    <cfRule type="expression" dxfId="2824" priority="14052">
      <formula>IF(RIGHT(TEXT(P14,"0.#"),1)=".",TRUE,FALSE)</formula>
    </cfRule>
  </conditionalFormatting>
  <conditionalFormatting sqref="AE32">
    <cfRule type="expression" dxfId="2823" priority="14041">
      <formula>IF(RIGHT(TEXT(AE32,"0.#"),1)=".",FALSE,TRUE)</formula>
    </cfRule>
    <cfRule type="expression" dxfId="2822" priority="14042">
      <formula>IF(RIGHT(TEXT(AE32,"0.#"),1)=".",TRUE,FALSE)</formula>
    </cfRule>
  </conditionalFormatting>
  <conditionalFormatting sqref="P18:AX18">
    <cfRule type="expression" dxfId="2821" priority="13927">
      <formula>IF(RIGHT(TEXT(P18,"0.#"),1)=".",FALSE,TRUE)</formula>
    </cfRule>
    <cfRule type="expression" dxfId="2820" priority="13928">
      <formula>IF(RIGHT(TEXT(P18,"0.#"),1)=".",TRUE,FALSE)</formula>
    </cfRule>
  </conditionalFormatting>
  <conditionalFormatting sqref="Y782">
    <cfRule type="expression" dxfId="2819" priority="13923">
      <formula>IF(RIGHT(TEXT(Y782,"0.#"),1)=".",FALSE,TRUE)</formula>
    </cfRule>
    <cfRule type="expression" dxfId="2818" priority="13924">
      <formula>IF(RIGHT(TEXT(Y782,"0.#"),1)=".",TRUE,FALSE)</formula>
    </cfRule>
  </conditionalFormatting>
  <conditionalFormatting sqref="Y791">
    <cfRule type="expression" dxfId="2817" priority="13919">
      <formula>IF(RIGHT(TEXT(Y791,"0.#"),1)=".",FALSE,TRUE)</formula>
    </cfRule>
    <cfRule type="expression" dxfId="2816" priority="13920">
      <formula>IF(RIGHT(TEXT(Y791,"0.#"),1)=".",TRUE,FALSE)</formula>
    </cfRule>
  </conditionalFormatting>
  <conditionalFormatting sqref="Y822:Y829 Y820 Y809:Y816 Y807 Y796:Y803">
    <cfRule type="expression" dxfId="2815" priority="13701">
      <formula>IF(RIGHT(TEXT(Y796,"0.#"),1)=".",FALSE,TRUE)</formula>
    </cfRule>
    <cfRule type="expression" dxfId="2814" priority="13702">
      <formula>IF(RIGHT(TEXT(Y796,"0.#"),1)=".",TRUE,FALSE)</formula>
    </cfRule>
  </conditionalFormatting>
  <conditionalFormatting sqref="P16:AQ17 P15:AX15 P13:AX13">
    <cfRule type="expression" dxfId="2813" priority="13749">
      <formula>IF(RIGHT(TEXT(P13,"0.#"),1)=".",FALSE,TRUE)</formula>
    </cfRule>
    <cfRule type="expression" dxfId="2812" priority="13750">
      <formula>IF(RIGHT(TEXT(P13,"0.#"),1)=".",TRUE,FALSE)</formula>
    </cfRule>
  </conditionalFormatting>
  <conditionalFormatting sqref="P19:AJ19">
    <cfRule type="expression" dxfId="2811" priority="13747">
      <formula>IF(RIGHT(TEXT(P19,"0.#"),1)=".",FALSE,TRUE)</formula>
    </cfRule>
    <cfRule type="expression" dxfId="2810" priority="13748">
      <formula>IF(RIGHT(TEXT(P19,"0.#"),1)=".",TRUE,FALSE)</formula>
    </cfRule>
  </conditionalFormatting>
  <conditionalFormatting sqref="AE101 AQ101">
    <cfRule type="expression" dxfId="2809" priority="13739">
      <formula>IF(RIGHT(TEXT(AE101,"0.#"),1)=".",FALSE,TRUE)</formula>
    </cfRule>
    <cfRule type="expression" dxfId="2808" priority="13740">
      <formula>IF(RIGHT(TEXT(AE101,"0.#"),1)=".",TRUE,FALSE)</formula>
    </cfRule>
  </conditionalFormatting>
  <conditionalFormatting sqref="Y783:Y790">
    <cfRule type="expression" dxfId="2807" priority="13725">
      <formula>IF(RIGHT(TEXT(Y783,"0.#"),1)=".",FALSE,TRUE)</formula>
    </cfRule>
    <cfRule type="expression" dxfId="2806" priority="13726">
      <formula>IF(RIGHT(TEXT(Y783,"0.#"),1)=".",TRUE,FALSE)</formula>
    </cfRule>
  </conditionalFormatting>
  <conditionalFormatting sqref="AU782">
    <cfRule type="expression" dxfId="2805" priority="13723">
      <formula>IF(RIGHT(TEXT(AU782,"0.#"),1)=".",FALSE,TRUE)</formula>
    </cfRule>
    <cfRule type="expression" dxfId="2804" priority="13724">
      <formula>IF(RIGHT(TEXT(AU782,"0.#"),1)=".",TRUE,FALSE)</formula>
    </cfRule>
  </conditionalFormatting>
  <conditionalFormatting sqref="AU791">
    <cfRule type="expression" dxfId="2803" priority="13721">
      <formula>IF(RIGHT(TEXT(AU791,"0.#"),1)=".",FALSE,TRUE)</formula>
    </cfRule>
    <cfRule type="expression" dxfId="2802" priority="13722">
      <formula>IF(RIGHT(TEXT(AU791,"0.#"),1)=".",TRUE,FALSE)</formula>
    </cfRule>
  </conditionalFormatting>
  <conditionalFormatting sqref="AU783:AU790">
    <cfRule type="expression" dxfId="2801" priority="13719">
      <formula>IF(RIGHT(TEXT(AU783,"0.#"),1)=".",FALSE,TRUE)</formula>
    </cfRule>
    <cfRule type="expression" dxfId="2800" priority="13720">
      <formula>IF(RIGHT(TEXT(AU783,"0.#"),1)=".",TRUE,FALSE)</formula>
    </cfRule>
  </conditionalFormatting>
  <conditionalFormatting sqref="Y821 Y808 Y795">
    <cfRule type="expression" dxfId="2799" priority="13705">
      <formula>IF(RIGHT(TEXT(Y795,"0.#"),1)=".",FALSE,TRUE)</formula>
    </cfRule>
    <cfRule type="expression" dxfId="2798" priority="13706">
      <formula>IF(RIGHT(TEXT(Y795,"0.#"),1)=".",TRUE,FALSE)</formula>
    </cfRule>
  </conditionalFormatting>
  <conditionalFormatting sqref="Y830 Y817 Y804">
    <cfRule type="expression" dxfId="2797" priority="13703">
      <formula>IF(RIGHT(TEXT(Y804,"0.#"),1)=".",FALSE,TRUE)</formula>
    </cfRule>
    <cfRule type="expression" dxfId="2796" priority="13704">
      <formula>IF(RIGHT(TEXT(Y804,"0.#"),1)=".",TRUE,FALSE)</formula>
    </cfRule>
  </conditionalFormatting>
  <conditionalFormatting sqref="AU821 AU808 AU795">
    <cfRule type="expression" dxfId="2795" priority="13699">
      <formula>IF(RIGHT(TEXT(AU795,"0.#"),1)=".",FALSE,TRUE)</formula>
    </cfRule>
    <cfRule type="expression" dxfId="2794" priority="13700">
      <formula>IF(RIGHT(TEXT(AU795,"0.#"),1)=".",TRUE,FALSE)</formula>
    </cfRule>
  </conditionalFormatting>
  <conditionalFormatting sqref="AU830 AU817 AU804">
    <cfRule type="expression" dxfId="2793" priority="13697">
      <formula>IF(RIGHT(TEXT(AU804,"0.#"),1)=".",FALSE,TRUE)</formula>
    </cfRule>
    <cfRule type="expression" dxfId="2792" priority="13698">
      <formula>IF(RIGHT(TEXT(AU804,"0.#"),1)=".",TRUE,FALSE)</formula>
    </cfRule>
  </conditionalFormatting>
  <conditionalFormatting sqref="AU822:AU829 AU820 AU809:AU816 AU807 AU796:AU803 AU794">
    <cfRule type="expression" dxfId="2791" priority="13695">
      <formula>IF(RIGHT(TEXT(AU794,"0.#"),1)=".",FALSE,TRUE)</formula>
    </cfRule>
    <cfRule type="expression" dxfId="2790" priority="13696">
      <formula>IF(RIGHT(TEXT(AU794,"0.#"),1)=".",TRUE,FALSE)</formula>
    </cfRule>
  </conditionalFormatting>
  <conditionalFormatting sqref="AM87">
    <cfRule type="expression" dxfId="2789" priority="13349">
      <formula>IF(RIGHT(TEXT(AM87,"0.#"),1)=".",FALSE,TRUE)</formula>
    </cfRule>
    <cfRule type="expression" dxfId="2788" priority="13350">
      <formula>IF(RIGHT(TEXT(AM87,"0.#"),1)=".",TRUE,FALSE)</formula>
    </cfRule>
  </conditionalFormatting>
  <conditionalFormatting sqref="AE55">
    <cfRule type="expression" dxfId="2787" priority="13417">
      <formula>IF(RIGHT(TEXT(AE55,"0.#"),1)=".",FALSE,TRUE)</formula>
    </cfRule>
    <cfRule type="expression" dxfId="2786" priority="13418">
      <formula>IF(RIGHT(TEXT(AE55,"0.#"),1)=".",TRUE,FALSE)</formula>
    </cfRule>
  </conditionalFormatting>
  <conditionalFormatting sqref="AI55">
    <cfRule type="expression" dxfId="2785" priority="13415">
      <formula>IF(RIGHT(TEXT(AI55,"0.#"),1)=".",FALSE,TRUE)</formula>
    </cfRule>
    <cfRule type="expression" dxfId="2784" priority="13416">
      <formula>IF(RIGHT(TEXT(AI55,"0.#"),1)=".",TRUE,FALSE)</formula>
    </cfRule>
  </conditionalFormatting>
  <conditionalFormatting sqref="AE33">
    <cfRule type="expression" dxfId="2783" priority="13509">
      <formula>IF(RIGHT(TEXT(AE33,"0.#"),1)=".",FALSE,TRUE)</formula>
    </cfRule>
    <cfRule type="expression" dxfId="2782" priority="13510">
      <formula>IF(RIGHT(TEXT(AE33,"0.#"),1)=".",TRUE,FALSE)</formula>
    </cfRule>
  </conditionalFormatting>
  <conditionalFormatting sqref="AI33">
    <cfRule type="expression" dxfId="2781" priority="13503">
      <formula>IF(RIGHT(TEXT(AI33,"0.#"),1)=".",FALSE,TRUE)</formula>
    </cfRule>
    <cfRule type="expression" dxfId="2780" priority="13504">
      <formula>IF(RIGHT(TEXT(AI33,"0.#"),1)=".",TRUE,FALSE)</formula>
    </cfRule>
  </conditionalFormatting>
  <conditionalFormatting sqref="AI32">
    <cfRule type="expression" dxfId="2779" priority="13501">
      <formula>IF(RIGHT(TEXT(AI32,"0.#"),1)=".",FALSE,TRUE)</formula>
    </cfRule>
    <cfRule type="expression" dxfId="2778" priority="13502">
      <formula>IF(RIGHT(TEXT(AI32,"0.#"),1)=".",TRUE,FALSE)</formula>
    </cfRule>
  </conditionalFormatting>
  <conditionalFormatting sqref="AM32">
    <cfRule type="expression" dxfId="2777" priority="13499">
      <formula>IF(RIGHT(TEXT(AM32,"0.#"),1)=".",FALSE,TRUE)</formula>
    </cfRule>
    <cfRule type="expression" dxfId="2776" priority="13500">
      <formula>IF(RIGHT(TEXT(AM32,"0.#"),1)=".",TRUE,FALSE)</formula>
    </cfRule>
  </conditionalFormatting>
  <conditionalFormatting sqref="AM33">
    <cfRule type="expression" dxfId="2775" priority="13497">
      <formula>IF(RIGHT(TEXT(AM33,"0.#"),1)=".",FALSE,TRUE)</formula>
    </cfRule>
    <cfRule type="expression" dxfId="2774" priority="13498">
      <formula>IF(RIGHT(TEXT(AM33,"0.#"),1)=".",TRUE,FALSE)</formula>
    </cfRule>
  </conditionalFormatting>
  <conditionalFormatting sqref="AQ32:AQ34">
    <cfRule type="expression" dxfId="2773" priority="13489">
      <formula>IF(RIGHT(TEXT(AQ32,"0.#"),1)=".",FALSE,TRUE)</formula>
    </cfRule>
    <cfRule type="expression" dxfId="2772" priority="13490">
      <formula>IF(RIGHT(TEXT(AQ32,"0.#"),1)=".",TRUE,FALSE)</formula>
    </cfRule>
  </conditionalFormatting>
  <conditionalFormatting sqref="AU32:AU34">
    <cfRule type="expression" dxfId="2771" priority="13487">
      <formula>IF(RIGHT(TEXT(AU32,"0.#"),1)=".",FALSE,TRUE)</formula>
    </cfRule>
    <cfRule type="expression" dxfId="2770" priority="13488">
      <formula>IF(RIGHT(TEXT(AU32,"0.#"),1)=".",TRUE,FALSE)</formula>
    </cfRule>
  </conditionalFormatting>
  <conditionalFormatting sqref="AE53">
    <cfRule type="expression" dxfId="2769" priority="13421">
      <formula>IF(RIGHT(TEXT(AE53,"0.#"),1)=".",FALSE,TRUE)</formula>
    </cfRule>
    <cfRule type="expression" dxfId="2768" priority="13422">
      <formula>IF(RIGHT(TEXT(AE53,"0.#"),1)=".",TRUE,FALSE)</formula>
    </cfRule>
  </conditionalFormatting>
  <conditionalFormatting sqref="AE54">
    <cfRule type="expression" dxfId="2767" priority="13419">
      <formula>IF(RIGHT(TEXT(AE54,"0.#"),1)=".",FALSE,TRUE)</formula>
    </cfRule>
    <cfRule type="expression" dxfId="2766" priority="13420">
      <formula>IF(RIGHT(TEXT(AE54,"0.#"),1)=".",TRUE,FALSE)</formula>
    </cfRule>
  </conditionalFormatting>
  <conditionalFormatting sqref="AI54">
    <cfRule type="expression" dxfId="2765" priority="13413">
      <formula>IF(RIGHT(TEXT(AI54,"0.#"),1)=".",FALSE,TRUE)</formula>
    </cfRule>
    <cfRule type="expression" dxfId="2764" priority="13414">
      <formula>IF(RIGHT(TEXT(AI54,"0.#"),1)=".",TRUE,FALSE)</formula>
    </cfRule>
  </conditionalFormatting>
  <conditionalFormatting sqref="AI53">
    <cfRule type="expression" dxfId="2763" priority="13411">
      <formula>IF(RIGHT(TEXT(AI53,"0.#"),1)=".",FALSE,TRUE)</formula>
    </cfRule>
    <cfRule type="expression" dxfId="2762" priority="13412">
      <formula>IF(RIGHT(TEXT(AI53,"0.#"),1)=".",TRUE,FALSE)</formula>
    </cfRule>
  </conditionalFormatting>
  <conditionalFormatting sqref="AM53">
    <cfRule type="expression" dxfId="2761" priority="13409">
      <formula>IF(RIGHT(TEXT(AM53,"0.#"),1)=".",FALSE,TRUE)</formula>
    </cfRule>
    <cfRule type="expression" dxfId="2760" priority="13410">
      <formula>IF(RIGHT(TEXT(AM53,"0.#"),1)=".",TRUE,FALSE)</formula>
    </cfRule>
  </conditionalFormatting>
  <conditionalFormatting sqref="AM54">
    <cfRule type="expression" dxfId="2759" priority="13407">
      <formula>IF(RIGHT(TEXT(AM54,"0.#"),1)=".",FALSE,TRUE)</formula>
    </cfRule>
    <cfRule type="expression" dxfId="2758" priority="13408">
      <formula>IF(RIGHT(TEXT(AM54,"0.#"),1)=".",TRUE,FALSE)</formula>
    </cfRule>
  </conditionalFormatting>
  <conditionalFormatting sqref="AM55">
    <cfRule type="expression" dxfId="2757" priority="13405">
      <formula>IF(RIGHT(TEXT(AM55,"0.#"),1)=".",FALSE,TRUE)</formula>
    </cfRule>
    <cfRule type="expression" dxfId="2756" priority="13406">
      <formula>IF(RIGHT(TEXT(AM55,"0.#"),1)=".",TRUE,FALSE)</formula>
    </cfRule>
  </conditionalFormatting>
  <conditionalFormatting sqref="AE60">
    <cfRule type="expression" dxfId="2755" priority="13391">
      <formula>IF(RIGHT(TEXT(AE60,"0.#"),1)=".",FALSE,TRUE)</formula>
    </cfRule>
    <cfRule type="expression" dxfId="2754" priority="13392">
      <formula>IF(RIGHT(TEXT(AE60,"0.#"),1)=".",TRUE,FALSE)</formula>
    </cfRule>
  </conditionalFormatting>
  <conditionalFormatting sqref="AE61">
    <cfRule type="expression" dxfId="2753" priority="13389">
      <formula>IF(RIGHT(TEXT(AE61,"0.#"),1)=".",FALSE,TRUE)</formula>
    </cfRule>
    <cfRule type="expression" dxfId="2752" priority="13390">
      <formula>IF(RIGHT(TEXT(AE61,"0.#"),1)=".",TRUE,FALSE)</formula>
    </cfRule>
  </conditionalFormatting>
  <conditionalFormatting sqref="AE62">
    <cfRule type="expression" dxfId="2751" priority="13387">
      <formula>IF(RIGHT(TEXT(AE62,"0.#"),1)=".",FALSE,TRUE)</formula>
    </cfRule>
    <cfRule type="expression" dxfId="2750" priority="13388">
      <formula>IF(RIGHT(TEXT(AE62,"0.#"),1)=".",TRUE,FALSE)</formula>
    </cfRule>
  </conditionalFormatting>
  <conditionalFormatting sqref="AI62">
    <cfRule type="expression" dxfId="2749" priority="13385">
      <formula>IF(RIGHT(TEXT(AI62,"0.#"),1)=".",FALSE,TRUE)</formula>
    </cfRule>
    <cfRule type="expression" dxfId="2748" priority="13386">
      <formula>IF(RIGHT(TEXT(AI62,"0.#"),1)=".",TRUE,FALSE)</formula>
    </cfRule>
  </conditionalFormatting>
  <conditionalFormatting sqref="AI61">
    <cfRule type="expression" dxfId="2747" priority="13383">
      <formula>IF(RIGHT(TEXT(AI61,"0.#"),1)=".",FALSE,TRUE)</formula>
    </cfRule>
    <cfRule type="expression" dxfId="2746" priority="13384">
      <formula>IF(RIGHT(TEXT(AI61,"0.#"),1)=".",TRUE,FALSE)</formula>
    </cfRule>
  </conditionalFormatting>
  <conditionalFormatting sqref="AI60">
    <cfRule type="expression" dxfId="2745" priority="13381">
      <formula>IF(RIGHT(TEXT(AI60,"0.#"),1)=".",FALSE,TRUE)</formula>
    </cfRule>
    <cfRule type="expression" dxfId="2744" priority="13382">
      <formula>IF(RIGHT(TEXT(AI60,"0.#"),1)=".",TRUE,FALSE)</formula>
    </cfRule>
  </conditionalFormatting>
  <conditionalFormatting sqref="AM60">
    <cfRule type="expression" dxfId="2743" priority="13379">
      <formula>IF(RIGHT(TEXT(AM60,"0.#"),1)=".",FALSE,TRUE)</formula>
    </cfRule>
    <cfRule type="expression" dxfId="2742" priority="13380">
      <formula>IF(RIGHT(TEXT(AM60,"0.#"),1)=".",TRUE,FALSE)</formula>
    </cfRule>
  </conditionalFormatting>
  <conditionalFormatting sqref="AM61">
    <cfRule type="expression" dxfId="2741" priority="13377">
      <formula>IF(RIGHT(TEXT(AM61,"0.#"),1)=".",FALSE,TRUE)</formula>
    </cfRule>
    <cfRule type="expression" dxfId="2740" priority="13378">
      <formula>IF(RIGHT(TEXT(AM61,"0.#"),1)=".",TRUE,FALSE)</formula>
    </cfRule>
  </conditionalFormatting>
  <conditionalFormatting sqref="AM62">
    <cfRule type="expression" dxfId="2739" priority="13375">
      <formula>IF(RIGHT(TEXT(AM62,"0.#"),1)=".",FALSE,TRUE)</formula>
    </cfRule>
    <cfRule type="expression" dxfId="2738" priority="13376">
      <formula>IF(RIGHT(TEXT(AM62,"0.#"),1)=".",TRUE,FALSE)</formula>
    </cfRule>
  </conditionalFormatting>
  <conditionalFormatting sqref="AE87">
    <cfRule type="expression" dxfId="2737" priority="13361">
      <formula>IF(RIGHT(TEXT(AE87,"0.#"),1)=".",FALSE,TRUE)</formula>
    </cfRule>
    <cfRule type="expression" dxfId="2736" priority="13362">
      <formula>IF(RIGHT(TEXT(AE87,"0.#"),1)=".",TRUE,FALSE)</formula>
    </cfRule>
  </conditionalFormatting>
  <conditionalFormatting sqref="AE88">
    <cfRule type="expression" dxfId="2735" priority="13359">
      <formula>IF(RIGHT(TEXT(AE88,"0.#"),1)=".",FALSE,TRUE)</formula>
    </cfRule>
    <cfRule type="expression" dxfId="2734" priority="13360">
      <formula>IF(RIGHT(TEXT(AE88,"0.#"),1)=".",TRUE,FALSE)</formula>
    </cfRule>
  </conditionalFormatting>
  <conditionalFormatting sqref="AE89">
    <cfRule type="expression" dxfId="2733" priority="13357">
      <formula>IF(RIGHT(TEXT(AE89,"0.#"),1)=".",FALSE,TRUE)</formula>
    </cfRule>
    <cfRule type="expression" dxfId="2732" priority="13358">
      <formula>IF(RIGHT(TEXT(AE89,"0.#"),1)=".",TRUE,FALSE)</formula>
    </cfRule>
  </conditionalFormatting>
  <conditionalFormatting sqref="AI89">
    <cfRule type="expression" dxfId="2731" priority="13355">
      <formula>IF(RIGHT(TEXT(AI89,"0.#"),1)=".",FALSE,TRUE)</formula>
    </cfRule>
    <cfRule type="expression" dxfId="2730" priority="13356">
      <formula>IF(RIGHT(TEXT(AI89,"0.#"),1)=".",TRUE,FALSE)</formula>
    </cfRule>
  </conditionalFormatting>
  <conditionalFormatting sqref="AI88">
    <cfRule type="expression" dxfId="2729" priority="13353">
      <formula>IF(RIGHT(TEXT(AI88,"0.#"),1)=".",FALSE,TRUE)</formula>
    </cfRule>
    <cfRule type="expression" dxfId="2728" priority="13354">
      <formula>IF(RIGHT(TEXT(AI88,"0.#"),1)=".",TRUE,FALSE)</formula>
    </cfRule>
  </conditionalFormatting>
  <conditionalFormatting sqref="AI87">
    <cfRule type="expression" dxfId="2727" priority="13351">
      <formula>IF(RIGHT(TEXT(AI87,"0.#"),1)=".",FALSE,TRUE)</formula>
    </cfRule>
    <cfRule type="expression" dxfId="2726" priority="13352">
      <formula>IF(RIGHT(TEXT(AI87,"0.#"),1)=".",TRUE,FALSE)</formula>
    </cfRule>
  </conditionalFormatting>
  <conditionalFormatting sqref="AM88">
    <cfRule type="expression" dxfId="2725" priority="13347">
      <formula>IF(RIGHT(TEXT(AM88,"0.#"),1)=".",FALSE,TRUE)</formula>
    </cfRule>
    <cfRule type="expression" dxfId="2724" priority="13348">
      <formula>IF(RIGHT(TEXT(AM88,"0.#"),1)=".",TRUE,FALSE)</formula>
    </cfRule>
  </conditionalFormatting>
  <conditionalFormatting sqref="AM89">
    <cfRule type="expression" dxfId="2723" priority="13345">
      <formula>IF(RIGHT(TEXT(AM89,"0.#"),1)=".",FALSE,TRUE)</formula>
    </cfRule>
    <cfRule type="expression" dxfId="2722" priority="13346">
      <formula>IF(RIGHT(TEXT(AM89,"0.#"),1)=".",TRUE,FALSE)</formula>
    </cfRule>
  </conditionalFormatting>
  <conditionalFormatting sqref="AE92">
    <cfRule type="expression" dxfId="2721" priority="13331">
      <formula>IF(RIGHT(TEXT(AE92,"0.#"),1)=".",FALSE,TRUE)</formula>
    </cfRule>
    <cfRule type="expression" dxfId="2720" priority="13332">
      <formula>IF(RIGHT(TEXT(AE92,"0.#"),1)=".",TRUE,FALSE)</formula>
    </cfRule>
  </conditionalFormatting>
  <conditionalFormatting sqref="AE93">
    <cfRule type="expression" dxfId="2719" priority="13329">
      <formula>IF(RIGHT(TEXT(AE93,"0.#"),1)=".",FALSE,TRUE)</formula>
    </cfRule>
    <cfRule type="expression" dxfId="2718" priority="13330">
      <formula>IF(RIGHT(TEXT(AE93,"0.#"),1)=".",TRUE,FALSE)</formula>
    </cfRule>
  </conditionalFormatting>
  <conditionalFormatting sqref="AE94">
    <cfRule type="expression" dxfId="2717" priority="13327">
      <formula>IF(RIGHT(TEXT(AE94,"0.#"),1)=".",FALSE,TRUE)</formula>
    </cfRule>
    <cfRule type="expression" dxfId="2716" priority="13328">
      <formula>IF(RIGHT(TEXT(AE94,"0.#"),1)=".",TRUE,FALSE)</formula>
    </cfRule>
  </conditionalFormatting>
  <conditionalFormatting sqref="AI94">
    <cfRule type="expression" dxfId="2715" priority="13325">
      <formula>IF(RIGHT(TEXT(AI94,"0.#"),1)=".",FALSE,TRUE)</formula>
    </cfRule>
    <cfRule type="expression" dxfId="2714" priority="13326">
      <formula>IF(RIGHT(TEXT(AI94,"0.#"),1)=".",TRUE,FALSE)</formula>
    </cfRule>
  </conditionalFormatting>
  <conditionalFormatting sqref="AI93">
    <cfRule type="expression" dxfId="2713" priority="13323">
      <formula>IF(RIGHT(TEXT(AI93,"0.#"),1)=".",FALSE,TRUE)</formula>
    </cfRule>
    <cfRule type="expression" dxfId="2712" priority="13324">
      <formula>IF(RIGHT(TEXT(AI93,"0.#"),1)=".",TRUE,FALSE)</formula>
    </cfRule>
  </conditionalFormatting>
  <conditionalFormatting sqref="AI92">
    <cfRule type="expression" dxfId="2711" priority="13321">
      <formula>IF(RIGHT(TEXT(AI92,"0.#"),1)=".",FALSE,TRUE)</formula>
    </cfRule>
    <cfRule type="expression" dxfId="2710" priority="13322">
      <formula>IF(RIGHT(TEXT(AI92,"0.#"),1)=".",TRUE,FALSE)</formula>
    </cfRule>
  </conditionalFormatting>
  <conditionalFormatting sqref="AM92">
    <cfRule type="expression" dxfId="2709" priority="13319">
      <formula>IF(RIGHT(TEXT(AM92,"0.#"),1)=".",FALSE,TRUE)</formula>
    </cfRule>
    <cfRule type="expression" dxfId="2708" priority="13320">
      <formula>IF(RIGHT(TEXT(AM92,"0.#"),1)=".",TRUE,FALSE)</formula>
    </cfRule>
  </conditionalFormatting>
  <conditionalFormatting sqref="AM93">
    <cfRule type="expression" dxfId="2707" priority="13317">
      <formula>IF(RIGHT(TEXT(AM93,"0.#"),1)=".",FALSE,TRUE)</formula>
    </cfRule>
    <cfRule type="expression" dxfId="2706" priority="13318">
      <formula>IF(RIGHT(TEXT(AM93,"0.#"),1)=".",TRUE,FALSE)</formula>
    </cfRule>
  </conditionalFormatting>
  <conditionalFormatting sqref="AM94">
    <cfRule type="expression" dxfId="2705" priority="13315">
      <formula>IF(RIGHT(TEXT(AM94,"0.#"),1)=".",FALSE,TRUE)</formula>
    </cfRule>
    <cfRule type="expression" dxfId="2704" priority="13316">
      <formula>IF(RIGHT(TEXT(AM94,"0.#"),1)=".",TRUE,FALSE)</formula>
    </cfRule>
  </conditionalFormatting>
  <conditionalFormatting sqref="AE97">
    <cfRule type="expression" dxfId="2703" priority="13301">
      <formula>IF(RIGHT(TEXT(AE97,"0.#"),1)=".",FALSE,TRUE)</formula>
    </cfRule>
    <cfRule type="expression" dxfId="2702" priority="13302">
      <formula>IF(RIGHT(TEXT(AE97,"0.#"),1)=".",TRUE,FALSE)</formula>
    </cfRule>
  </conditionalFormatting>
  <conditionalFormatting sqref="AE98">
    <cfRule type="expression" dxfId="2701" priority="13299">
      <formula>IF(RIGHT(TEXT(AE98,"0.#"),1)=".",FALSE,TRUE)</formula>
    </cfRule>
    <cfRule type="expression" dxfId="2700" priority="13300">
      <formula>IF(RIGHT(TEXT(AE98,"0.#"),1)=".",TRUE,FALSE)</formula>
    </cfRule>
  </conditionalFormatting>
  <conditionalFormatting sqref="AE99">
    <cfRule type="expression" dxfId="2699" priority="13297">
      <formula>IF(RIGHT(TEXT(AE99,"0.#"),1)=".",FALSE,TRUE)</formula>
    </cfRule>
    <cfRule type="expression" dxfId="2698" priority="13298">
      <formula>IF(RIGHT(TEXT(AE99,"0.#"),1)=".",TRUE,FALSE)</formula>
    </cfRule>
  </conditionalFormatting>
  <conditionalFormatting sqref="AI99">
    <cfRule type="expression" dxfId="2697" priority="13295">
      <formula>IF(RIGHT(TEXT(AI99,"0.#"),1)=".",FALSE,TRUE)</formula>
    </cfRule>
    <cfRule type="expression" dxfId="2696" priority="13296">
      <formula>IF(RIGHT(TEXT(AI99,"0.#"),1)=".",TRUE,FALSE)</formula>
    </cfRule>
  </conditionalFormatting>
  <conditionalFormatting sqref="AI98">
    <cfRule type="expression" dxfId="2695" priority="13293">
      <formula>IF(RIGHT(TEXT(AI98,"0.#"),1)=".",FALSE,TRUE)</formula>
    </cfRule>
    <cfRule type="expression" dxfId="2694" priority="13294">
      <formula>IF(RIGHT(TEXT(AI98,"0.#"),1)=".",TRUE,FALSE)</formula>
    </cfRule>
  </conditionalFormatting>
  <conditionalFormatting sqref="AI97">
    <cfRule type="expression" dxfId="2693" priority="13291">
      <formula>IF(RIGHT(TEXT(AI97,"0.#"),1)=".",FALSE,TRUE)</formula>
    </cfRule>
    <cfRule type="expression" dxfId="2692" priority="13292">
      <formula>IF(RIGHT(TEXT(AI97,"0.#"),1)=".",TRUE,FALSE)</formula>
    </cfRule>
  </conditionalFormatting>
  <conditionalFormatting sqref="AM97">
    <cfRule type="expression" dxfId="2691" priority="13289">
      <formula>IF(RIGHT(TEXT(AM97,"0.#"),1)=".",FALSE,TRUE)</formula>
    </cfRule>
    <cfRule type="expression" dxfId="2690" priority="13290">
      <formula>IF(RIGHT(TEXT(AM97,"0.#"),1)=".",TRUE,FALSE)</formula>
    </cfRule>
  </conditionalFormatting>
  <conditionalFormatting sqref="AM98">
    <cfRule type="expression" dxfId="2689" priority="13287">
      <formula>IF(RIGHT(TEXT(AM98,"0.#"),1)=".",FALSE,TRUE)</formula>
    </cfRule>
    <cfRule type="expression" dxfId="2688" priority="13288">
      <formula>IF(RIGHT(TEXT(AM98,"0.#"),1)=".",TRUE,FALSE)</formula>
    </cfRule>
  </conditionalFormatting>
  <conditionalFormatting sqref="AM99">
    <cfRule type="expression" dxfId="2687" priority="13285">
      <formula>IF(RIGHT(TEXT(AM99,"0.#"),1)=".",FALSE,TRUE)</formula>
    </cfRule>
    <cfRule type="expression" dxfId="2686" priority="13286">
      <formula>IF(RIGHT(TEXT(AM99,"0.#"),1)=".",TRUE,FALSE)</formula>
    </cfRule>
  </conditionalFormatting>
  <conditionalFormatting sqref="AI101">
    <cfRule type="expression" dxfId="2685" priority="13271">
      <formula>IF(RIGHT(TEXT(AI101,"0.#"),1)=".",FALSE,TRUE)</formula>
    </cfRule>
    <cfRule type="expression" dxfId="2684" priority="13272">
      <formula>IF(RIGHT(TEXT(AI101,"0.#"),1)=".",TRUE,FALSE)</formula>
    </cfRule>
  </conditionalFormatting>
  <conditionalFormatting sqref="AM101">
    <cfRule type="expression" dxfId="2683" priority="13269">
      <formula>IF(RIGHT(TEXT(AM101,"0.#"),1)=".",FALSE,TRUE)</formula>
    </cfRule>
    <cfRule type="expression" dxfId="2682" priority="13270">
      <formula>IF(RIGHT(TEXT(AM101,"0.#"),1)=".",TRUE,FALSE)</formula>
    </cfRule>
  </conditionalFormatting>
  <conditionalFormatting sqref="AE102">
    <cfRule type="expression" dxfId="2681" priority="13267">
      <formula>IF(RIGHT(TEXT(AE102,"0.#"),1)=".",FALSE,TRUE)</formula>
    </cfRule>
    <cfRule type="expression" dxfId="2680" priority="13268">
      <formula>IF(RIGHT(TEXT(AE102,"0.#"),1)=".",TRUE,FALSE)</formula>
    </cfRule>
  </conditionalFormatting>
  <conditionalFormatting sqref="AI102">
    <cfRule type="expression" dxfId="2679" priority="13265">
      <formula>IF(RIGHT(TEXT(AI102,"0.#"),1)=".",FALSE,TRUE)</formula>
    </cfRule>
    <cfRule type="expression" dxfId="2678" priority="13266">
      <formula>IF(RIGHT(TEXT(AI102,"0.#"),1)=".",TRUE,FALSE)</formula>
    </cfRule>
  </conditionalFormatting>
  <conditionalFormatting sqref="AM102">
    <cfRule type="expression" dxfId="2677" priority="13263">
      <formula>IF(RIGHT(TEXT(AM102,"0.#"),1)=".",FALSE,TRUE)</formula>
    </cfRule>
    <cfRule type="expression" dxfId="2676" priority="13264">
      <formula>IF(RIGHT(TEXT(AM102,"0.#"),1)=".",TRUE,FALSE)</formula>
    </cfRule>
  </conditionalFormatting>
  <conditionalFormatting sqref="AQ102">
    <cfRule type="expression" dxfId="2675" priority="13261">
      <formula>IF(RIGHT(TEXT(AQ102,"0.#"),1)=".",FALSE,TRUE)</formula>
    </cfRule>
    <cfRule type="expression" dxfId="2674" priority="13262">
      <formula>IF(RIGHT(TEXT(AQ102,"0.#"),1)=".",TRUE,FALSE)</formula>
    </cfRule>
  </conditionalFormatting>
  <conditionalFormatting sqref="AE104">
    <cfRule type="expression" dxfId="2673" priority="13259">
      <formula>IF(RIGHT(TEXT(AE104,"0.#"),1)=".",FALSE,TRUE)</formula>
    </cfRule>
    <cfRule type="expression" dxfId="2672" priority="13260">
      <formula>IF(RIGHT(TEXT(AE104,"0.#"),1)=".",TRUE,FALSE)</formula>
    </cfRule>
  </conditionalFormatting>
  <conditionalFormatting sqref="AI104">
    <cfRule type="expression" dxfId="2671" priority="13257">
      <formula>IF(RIGHT(TEXT(AI104,"0.#"),1)=".",FALSE,TRUE)</formula>
    </cfRule>
    <cfRule type="expression" dxfId="2670" priority="13258">
      <formula>IF(RIGHT(TEXT(AI104,"0.#"),1)=".",TRUE,FALSE)</formula>
    </cfRule>
  </conditionalFormatting>
  <conditionalFormatting sqref="AM104">
    <cfRule type="expression" dxfId="2669" priority="13255">
      <formula>IF(RIGHT(TEXT(AM104,"0.#"),1)=".",FALSE,TRUE)</formula>
    </cfRule>
    <cfRule type="expression" dxfId="2668" priority="13256">
      <formula>IF(RIGHT(TEXT(AM104,"0.#"),1)=".",TRUE,FALSE)</formula>
    </cfRule>
  </conditionalFormatting>
  <conditionalFormatting sqref="AE105">
    <cfRule type="expression" dxfId="2667" priority="13253">
      <formula>IF(RIGHT(TEXT(AE105,"0.#"),1)=".",FALSE,TRUE)</formula>
    </cfRule>
    <cfRule type="expression" dxfId="2666" priority="13254">
      <formula>IF(RIGHT(TEXT(AE105,"0.#"),1)=".",TRUE,FALSE)</formula>
    </cfRule>
  </conditionalFormatting>
  <conditionalFormatting sqref="AI105">
    <cfRule type="expression" dxfId="2665" priority="13251">
      <formula>IF(RIGHT(TEXT(AI105,"0.#"),1)=".",FALSE,TRUE)</formula>
    </cfRule>
    <cfRule type="expression" dxfId="2664" priority="13252">
      <formula>IF(RIGHT(TEXT(AI105,"0.#"),1)=".",TRUE,FALSE)</formula>
    </cfRule>
  </conditionalFormatting>
  <conditionalFormatting sqref="AM105">
    <cfRule type="expression" dxfId="2663" priority="13249">
      <formula>IF(RIGHT(TEXT(AM105,"0.#"),1)=".",FALSE,TRUE)</formula>
    </cfRule>
    <cfRule type="expression" dxfId="2662" priority="13250">
      <formula>IF(RIGHT(TEXT(AM105,"0.#"),1)=".",TRUE,FALSE)</formula>
    </cfRule>
  </conditionalFormatting>
  <conditionalFormatting sqref="AE107">
    <cfRule type="expression" dxfId="2661" priority="13245">
      <formula>IF(RIGHT(TEXT(AE107,"0.#"),1)=".",FALSE,TRUE)</formula>
    </cfRule>
    <cfRule type="expression" dxfId="2660" priority="13246">
      <formula>IF(RIGHT(TEXT(AE107,"0.#"),1)=".",TRUE,FALSE)</formula>
    </cfRule>
  </conditionalFormatting>
  <conditionalFormatting sqref="AI107">
    <cfRule type="expression" dxfId="2659" priority="13243">
      <formula>IF(RIGHT(TEXT(AI107,"0.#"),1)=".",FALSE,TRUE)</formula>
    </cfRule>
    <cfRule type="expression" dxfId="2658" priority="13244">
      <formula>IF(RIGHT(TEXT(AI107,"0.#"),1)=".",TRUE,FALSE)</formula>
    </cfRule>
  </conditionalFormatting>
  <conditionalFormatting sqref="AM107">
    <cfRule type="expression" dxfId="2657" priority="13241">
      <formula>IF(RIGHT(TEXT(AM107,"0.#"),1)=".",FALSE,TRUE)</formula>
    </cfRule>
    <cfRule type="expression" dxfId="2656" priority="13242">
      <formula>IF(RIGHT(TEXT(AM107,"0.#"),1)=".",TRUE,FALSE)</formula>
    </cfRule>
  </conditionalFormatting>
  <conditionalFormatting sqref="AE108">
    <cfRule type="expression" dxfId="2655" priority="13239">
      <formula>IF(RIGHT(TEXT(AE108,"0.#"),1)=".",FALSE,TRUE)</formula>
    </cfRule>
    <cfRule type="expression" dxfId="2654" priority="13240">
      <formula>IF(RIGHT(TEXT(AE108,"0.#"),1)=".",TRUE,FALSE)</formula>
    </cfRule>
  </conditionalFormatting>
  <conditionalFormatting sqref="AI108">
    <cfRule type="expression" dxfId="2653" priority="13237">
      <formula>IF(RIGHT(TEXT(AI108,"0.#"),1)=".",FALSE,TRUE)</formula>
    </cfRule>
    <cfRule type="expression" dxfId="2652" priority="13238">
      <formula>IF(RIGHT(TEXT(AI108,"0.#"),1)=".",TRUE,FALSE)</formula>
    </cfRule>
  </conditionalFormatting>
  <conditionalFormatting sqref="AM108">
    <cfRule type="expression" dxfId="2651" priority="13235">
      <formula>IF(RIGHT(TEXT(AM108,"0.#"),1)=".",FALSE,TRUE)</formula>
    </cfRule>
    <cfRule type="expression" dxfId="2650" priority="13236">
      <formula>IF(RIGHT(TEXT(AM108,"0.#"),1)=".",TRUE,FALSE)</formula>
    </cfRule>
  </conditionalFormatting>
  <conditionalFormatting sqref="AE110">
    <cfRule type="expression" dxfId="2649" priority="13231">
      <formula>IF(RIGHT(TEXT(AE110,"0.#"),1)=".",FALSE,TRUE)</formula>
    </cfRule>
    <cfRule type="expression" dxfId="2648" priority="13232">
      <formula>IF(RIGHT(TEXT(AE110,"0.#"),1)=".",TRUE,FALSE)</formula>
    </cfRule>
  </conditionalFormatting>
  <conditionalFormatting sqref="AI110">
    <cfRule type="expression" dxfId="2647" priority="13229">
      <formula>IF(RIGHT(TEXT(AI110,"0.#"),1)=".",FALSE,TRUE)</formula>
    </cfRule>
    <cfRule type="expression" dxfId="2646" priority="13230">
      <formula>IF(RIGHT(TEXT(AI110,"0.#"),1)=".",TRUE,FALSE)</formula>
    </cfRule>
  </conditionalFormatting>
  <conditionalFormatting sqref="AM110">
    <cfRule type="expression" dxfId="2645" priority="13227">
      <formula>IF(RIGHT(TEXT(AM110,"0.#"),1)=".",FALSE,TRUE)</formula>
    </cfRule>
    <cfRule type="expression" dxfId="2644" priority="13228">
      <formula>IF(RIGHT(TEXT(AM110,"0.#"),1)=".",TRUE,FALSE)</formula>
    </cfRule>
  </conditionalFormatting>
  <conditionalFormatting sqref="AE111">
    <cfRule type="expression" dxfId="2643" priority="13225">
      <formula>IF(RIGHT(TEXT(AE111,"0.#"),1)=".",FALSE,TRUE)</formula>
    </cfRule>
    <cfRule type="expression" dxfId="2642" priority="13226">
      <formula>IF(RIGHT(TEXT(AE111,"0.#"),1)=".",TRUE,FALSE)</formula>
    </cfRule>
  </conditionalFormatting>
  <conditionalFormatting sqref="AI111">
    <cfRule type="expression" dxfId="2641" priority="13223">
      <formula>IF(RIGHT(TEXT(AI111,"0.#"),1)=".",FALSE,TRUE)</formula>
    </cfRule>
    <cfRule type="expression" dxfId="2640" priority="13224">
      <formula>IF(RIGHT(TEXT(AI111,"0.#"),1)=".",TRUE,FALSE)</formula>
    </cfRule>
  </conditionalFormatting>
  <conditionalFormatting sqref="AM111">
    <cfRule type="expression" dxfId="2639" priority="13221">
      <formula>IF(RIGHT(TEXT(AM111,"0.#"),1)=".",FALSE,TRUE)</formula>
    </cfRule>
    <cfRule type="expression" dxfId="2638" priority="13222">
      <formula>IF(RIGHT(TEXT(AM111,"0.#"),1)=".",TRUE,FALSE)</formula>
    </cfRule>
  </conditionalFormatting>
  <conditionalFormatting sqref="AE113">
    <cfRule type="expression" dxfId="2637" priority="13217">
      <formula>IF(RIGHT(TEXT(AE113,"0.#"),1)=".",FALSE,TRUE)</formula>
    </cfRule>
    <cfRule type="expression" dxfId="2636" priority="13218">
      <formula>IF(RIGHT(TEXT(AE113,"0.#"),1)=".",TRUE,FALSE)</formula>
    </cfRule>
  </conditionalFormatting>
  <conditionalFormatting sqref="AI113">
    <cfRule type="expression" dxfId="2635" priority="13215">
      <formula>IF(RIGHT(TEXT(AI113,"0.#"),1)=".",FALSE,TRUE)</formula>
    </cfRule>
    <cfRule type="expression" dxfId="2634" priority="13216">
      <formula>IF(RIGHT(TEXT(AI113,"0.#"),1)=".",TRUE,FALSE)</formula>
    </cfRule>
  </conditionalFormatting>
  <conditionalFormatting sqref="AM113">
    <cfRule type="expression" dxfId="2633" priority="13213">
      <formula>IF(RIGHT(TEXT(AM113,"0.#"),1)=".",FALSE,TRUE)</formula>
    </cfRule>
    <cfRule type="expression" dxfId="2632" priority="13214">
      <formula>IF(RIGHT(TEXT(AM113,"0.#"),1)=".",TRUE,FALSE)</formula>
    </cfRule>
  </conditionalFormatting>
  <conditionalFormatting sqref="AE114">
    <cfRule type="expression" dxfId="2631" priority="13211">
      <formula>IF(RIGHT(TEXT(AE114,"0.#"),1)=".",FALSE,TRUE)</formula>
    </cfRule>
    <cfRule type="expression" dxfId="2630" priority="13212">
      <formula>IF(RIGHT(TEXT(AE114,"0.#"),1)=".",TRUE,FALSE)</formula>
    </cfRule>
  </conditionalFormatting>
  <conditionalFormatting sqref="AI114">
    <cfRule type="expression" dxfId="2629" priority="13209">
      <formula>IF(RIGHT(TEXT(AI114,"0.#"),1)=".",FALSE,TRUE)</formula>
    </cfRule>
    <cfRule type="expression" dxfId="2628" priority="13210">
      <formula>IF(RIGHT(TEXT(AI114,"0.#"),1)=".",TRUE,FALSE)</formula>
    </cfRule>
  </conditionalFormatting>
  <conditionalFormatting sqref="AM114">
    <cfRule type="expression" dxfId="2627" priority="13207">
      <formula>IF(RIGHT(TEXT(AM114,"0.#"),1)=".",FALSE,TRUE)</formula>
    </cfRule>
    <cfRule type="expression" dxfId="2626" priority="13208">
      <formula>IF(RIGHT(TEXT(AM114,"0.#"),1)=".",TRUE,FALSE)</formula>
    </cfRule>
  </conditionalFormatting>
  <conditionalFormatting sqref="AQ116">
    <cfRule type="expression" dxfId="2625" priority="13203">
      <formula>IF(RIGHT(TEXT(AQ116,"0.#"),1)=".",FALSE,TRUE)</formula>
    </cfRule>
    <cfRule type="expression" dxfId="2624" priority="13204">
      <formula>IF(RIGHT(TEXT(AQ116,"0.#"),1)=".",TRUE,FALSE)</formula>
    </cfRule>
  </conditionalFormatting>
  <conditionalFormatting sqref="AM116">
    <cfRule type="expression" dxfId="2623" priority="13199">
      <formula>IF(RIGHT(TEXT(AM116,"0.#"),1)=".",FALSE,TRUE)</formula>
    </cfRule>
    <cfRule type="expression" dxfId="2622" priority="13200">
      <formula>IF(RIGHT(TEXT(AM116,"0.#"),1)=".",TRUE,FALSE)</formula>
    </cfRule>
  </conditionalFormatting>
  <conditionalFormatting sqref="AM117">
    <cfRule type="expression" dxfId="2621" priority="13197">
      <formula>IF(RIGHT(TEXT(AM117,"0.#"),1)=".",FALSE,TRUE)</formula>
    </cfRule>
    <cfRule type="expression" dxfId="2620" priority="13198">
      <formula>IF(RIGHT(TEXT(AM117,"0.#"),1)=".",TRUE,FALSE)</formula>
    </cfRule>
  </conditionalFormatting>
  <conditionalFormatting sqref="AQ117">
    <cfRule type="expression" dxfId="2619" priority="13191">
      <formula>IF(RIGHT(TEXT(AQ117,"0.#"),1)=".",FALSE,TRUE)</formula>
    </cfRule>
    <cfRule type="expression" dxfId="2618" priority="13192">
      <formula>IF(RIGHT(TEXT(AQ117,"0.#"),1)=".",TRUE,FALSE)</formula>
    </cfRule>
  </conditionalFormatting>
  <conditionalFormatting sqref="AQ119">
    <cfRule type="expression" dxfId="2617" priority="13189">
      <formula>IF(RIGHT(TEXT(AQ119,"0.#"),1)=".",FALSE,TRUE)</formula>
    </cfRule>
    <cfRule type="expression" dxfId="2616" priority="13190">
      <formula>IF(RIGHT(TEXT(AQ119,"0.#"),1)=".",TRUE,FALSE)</formula>
    </cfRule>
  </conditionalFormatting>
  <conditionalFormatting sqref="AM119">
    <cfRule type="expression" dxfId="2615" priority="13185">
      <formula>IF(RIGHT(TEXT(AM119,"0.#"),1)=".",FALSE,TRUE)</formula>
    </cfRule>
    <cfRule type="expression" dxfId="2614" priority="13186">
      <formula>IF(RIGHT(TEXT(AM119,"0.#"),1)=".",TRUE,FALSE)</formula>
    </cfRule>
  </conditionalFormatting>
  <conditionalFormatting sqref="AQ120">
    <cfRule type="expression" dxfId="2613" priority="13177">
      <formula>IF(RIGHT(TEXT(AQ120,"0.#"),1)=".",FALSE,TRUE)</formula>
    </cfRule>
    <cfRule type="expression" dxfId="2612" priority="13178">
      <formula>IF(RIGHT(TEXT(AQ120,"0.#"),1)=".",TRUE,FALSE)</formula>
    </cfRule>
  </conditionalFormatting>
  <conditionalFormatting sqref="AE122 AQ122">
    <cfRule type="expression" dxfId="2611" priority="13175">
      <formula>IF(RIGHT(TEXT(AE122,"0.#"),1)=".",FALSE,TRUE)</formula>
    </cfRule>
    <cfRule type="expression" dxfId="2610" priority="13176">
      <formula>IF(RIGHT(TEXT(AE122,"0.#"),1)=".",TRUE,FALSE)</formula>
    </cfRule>
  </conditionalFormatting>
  <conditionalFormatting sqref="AI122">
    <cfRule type="expression" dxfId="2609" priority="13173">
      <formula>IF(RIGHT(TEXT(AI122,"0.#"),1)=".",FALSE,TRUE)</formula>
    </cfRule>
    <cfRule type="expression" dxfId="2608" priority="13174">
      <formula>IF(RIGHT(TEXT(AI122,"0.#"),1)=".",TRUE,FALSE)</formula>
    </cfRule>
  </conditionalFormatting>
  <conditionalFormatting sqref="AM122">
    <cfRule type="expression" dxfId="2607" priority="13171">
      <formula>IF(RIGHT(TEXT(AM122,"0.#"),1)=".",FALSE,TRUE)</formula>
    </cfRule>
    <cfRule type="expression" dxfId="2606" priority="13172">
      <formula>IF(RIGHT(TEXT(AM122,"0.#"),1)=".",TRUE,FALSE)</formula>
    </cfRule>
  </conditionalFormatting>
  <conditionalFormatting sqref="AQ123">
    <cfRule type="expression" dxfId="2605" priority="13163">
      <formula>IF(RIGHT(TEXT(AQ123,"0.#"),1)=".",FALSE,TRUE)</formula>
    </cfRule>
    <cfRule type="expression" dxfId="2604" priority="13164">
      <formula>IF(RIGHT(TEXT(AQ123,"0.#"),1)=".",TRUE,FALSE)</formula>
    </cfRule>
  </conditionalFormatting>
  <conditionalFormatting sqref="AE125 AQ125">
    <cfRule type="expression" dxfId="2603" priority="13161">
      <formula>IF(RIGHT(TEXT(AE125,"0.#"),1)=".",FALSE,TRUE)</formula>
    </cfRule>
    <cfRule type="expression" dxfId="2602" priority="13162">
      <formula>IF(RIGHT(TEXT(AE125,"0.#"),1)=".",TRUE,FALSE)</formula>
    </cfRule>
  </conditionalFormatting>
  <conditionalFormatting sqref="AI125">
    <cfRule type="expression" dxfId="2601" priority="13159">
      <formula>IF(RIGHT(TEXT(AI125,"0.#"),1)=".",FALSE,TRUE)</formula>
    </cfRule>
    <cfRule type="expression" dxfId="2600" priority="13160">
      <formula>IF(RIGHT(TEXT(AI125,"0.#"),1)=".",TRUE,FALSE)</formula>
    </cfRule>
  </conditionalFormatting>
  <conditionalFormatting sqref="AM125">
    <cfRule type="expression" dxfId="2599" priority="13157">
      <formula>IF(RIGHT(TEXT(AM125,"0.#"),1)=".",FALSE,TRUE)</formula>
    </cfRule>
    <cfRule type="expression" dxfId="2598" priority="13158">
      <formula>IF(RIGHT(TEXT(AM125,"0.#"),1)=".",TRUE,FALSE)</formula>
    </cfRule>
  </conditionalFormatting>
  <conditionalFormatting sqref="AQ126">
    <cfRule type="expression" dxfId="2597" priority="13149">
      <formula>IF(RIGHT(TEXT(AQ126,"0.#"),1)=".",FALSE,TRUE)</formula>
    </cfRule>
    <cfRule type="expression" dxfId="2596" priority="13150">
      <formula>IF(RIGHT(TEXT(AQ126,"0.#"),1)=".",TRUE,FALSE)</formula>
    </cfRule>
  </conditionalFormatting>
  <conditionalFormatting sqref="AE128 AQ128">
    <cfRule type="expression" dxfId="2595" priority="13147">
      <formula>IF(RIGHT(TEXT(AE128,"0.#"),1)=".",FALSE,TRUE)</formula>
    </cfRule>
    <cfRule type="expression" dxfId="2594" priority="13148">
      <formula>IF(RIGHT(TEXT(AE128,"0.#"),1)=".",TRUE,FALSE)</formula>
    </cfRule>
  </conditionalFormatting>
  <conditionalFormatting sqref="AI128">
    <cfRule type="expression" dxfId="2593" priority="13145">
      <formula>IF(RIGHT(TEXT(AI128,"0.#"),1)=".",FALSE,TRUE)</formula>
    </cfRule>
    <cfRule type="expression" dxfId="2592" priority="13146">
      <formula>IF(RIGHT(TEXT(AI128,"0.#"),1)=".",TRUE,FALSE)</formula>
    </cfRule>
  </conditionalFormatting>
  <conditionalFormatting sqref="AM128">
    <cfRule type="expression" dxfId="2591" priority="13143">
      <formula>IF(RIGHT(TEXT(AM128,"0.#"),1)=".",FALSE,TRUE)</formula>
    </cfRule>
    <cfRule type="expression" dxfId="2590" priority="13144">
      <formula>IF(RIGHT(TEXT(AM128,"0.#"),1)=".",TRUE,FALSE)</formula>
    </cfRule>
  </conditionalFormatting>
  <conditionalFormatting sqref="AQ129">
    <cfRule type="expression" dxfId="2589" priority="13135">
      <formula>IF(RIGHT(TEXT(AQ129,"0.#"),1)=".",FALSE,TRUE)</formula>
    </cfRule>
    <cfRule type="expression" dxfId="2588" priority="13136">
      <formula>IF(RIGHT(TEXT(AQ129,"0.#"),1)=".",TRUE,FALSE)</formula>
    </cfRule>
  </conditionalFormatting>
  <conditionalFormatting sqref="AE75">
    <cfRule type="expression" dxfId="2587" priority="13133">
      <formula>IF(RIGHT(TEXT(AE75,"0.#"),1)=".",FALSE,TRUE)</formula>
    </cfRule>
    <cfRule type="expression" dxfId="2586" priority="13134">
      <formula>IF(RIGHT(TEXT(AE75,"0.#"),1)=".",TRUE,FALSE)</formula>
    </cfRule>
  </conditionalFormatting>
  <conditionalFormatting sqref="AE76">
    <cfRule type="expression" dxfId="2585" priority="13131">
      <formula>IF(RIGHT(TEXT(AE76,"0.#"),1)=".",FALSE,TRUE)</formula>
    </cfRule>
    <cfRule type="expression" dxfId="2584" priority="13132">
      <formula>IF(RIGHT(TEXT(AE76,"0.#"),1)=".",TRUE,FALSE)</formula>
    </cfRule>
  </conditionalFormatting>
  <conditionalFormatting sqref="AE77">
    <cfRule type="expression" dxfId="2583" priority="13129">
      <formula>IF(RIGHT(TEXT(AE77,"0.#"),1)=".",FALSE,TRUE)</formula>
    </cfRule>
    <cfRule type="expression" dxfId="2582" priority="13130">
      <formula>IF(RIGHT(TEXT(AE77,"0.#"),1)=".",TRUE,FALSE)</formula>
    </cfRule>
  </conditionalFormatting>
  <conditionalFormatting sqref="AI77">
    <cfRule type="expression" dxfId="2581" priority="13127">
      <formula>IF(RIGHT(TEXT(AI77,"0.#"),1)=".",FALSE,TRUE)</formula>
    </cfRule>
    <cfRule type="expression" dxfId="2580" priority="13128">
      <formula>IF(RIGHT(TEXT(AI77,"0.#"),1)=".",TRUE,FALSE)</formula>
    </cfRule>
  </conditionalFormatting>
  <conditionalFormatting sqref="AI76">
    <cfRule type="expression" dxfId="2579" priority="13125">
      <formula>IF(RIGHT(TEXT(AI76,"0.#"),1)=".",FALSE,TRUE)</formula>
    </cfRule>
    <cfRule type="expression" dxfId="2578" priority="13126">
      <formula>IF(RIGHT(TEXT(AI76,"0.#"),1)=".",TRUE,FALSE)</formula>
    </cfRule>
  </conditionalFormatting>
  <conditionalFormatting sqref="AI75">
    <cfRule type="expression" dxfId="2577" priority="13123">
      <formula>IF(RIGHT(TEXT(AI75,"0.#"),1)=".",FALSE,TRUE)</formula>
    </cfRule>
    <cfRule type="expression" dxfId="2576" priority="13124">
      <formula>IF(RIGHT(TEXT(AI75,"0.#"),1)=".",TRUE,FALSE)</formula>
    </cfRule>
  </conditionalFormatting>
  <conditionalFormatting sqref="AM75">
    <cfRule type="expression" dxfId="2575" priority="13121">
      <formula>IF(RIGHT(TEXT(AM75,"0.#"),1)=".",FALSE,TRUE)</formula>
    </cfRule>
    <cfRule type="expression" dxfId="2574" priority="13122">
      <formula>IF(RIGHT(TEXT(AM75,"0.#"),1)=".",TRUE,FALSE)</formula>
    </cfRule>
  </conditionalFormatting>
  <conditionalFormatting sqref="AM76">
    <cfRule type="expression" dxfId="2573" priority="13119">
      <formula>IF(RIGHT(TEXT(AM76,"0.#"),1)=".",FALSE,TRUE)</formula>
    </cfRule>
    <cfRule type="expression" dxfId="2572" priority="13120">
      <formula>IF(RIGHT(TEXT(AM76,"0.#"),1)=".",TRUE,FALSE)</formula>
    </cfRule>
  </conditionalFormatting>
  <conditionalFormatting sqref="AM77">
    <cfRule type="expression" dxfId="2571" priority="13117">
      <formula>IF(RIGHT(TEXT(AM77,"0.#"),1)=".",FALSE,TRUE)</formula>
    </cfRule>
    <cfRule type="expression" dxfId="2570" priority="13118">
      <formula>IF(RIGHT(TEXT(AM77,"0.#"),1)=".",TRUE,FALSE)</formula>
    </cfRule>
  </conditionalFormatting>
  <conditionalFormatting sqref="AM134:AM135 AQ134:AQ135 AU134:AU135">
    <cfRule type="expression" dxfId="2569" priority="13103">
      <formula>IF(RIGHT(TEXT(AM134,"0.#"),1)=".",FALSE,TRUE)</formula>
    </cfRule>
    <cfRule type="expression" dxfId="2568" priority="13104">
      <formula>IF(RIGHT(TEXT(AM134,"0.#"),1)=".",TRUE,FALSE)</formula>
    </cfRule>
  </conditionalFormatting>
  <conditionalFormatting sqref="AE433">
    <cfRule type="expression" dxfId="2567" priority="13073">
      <formula>IF(RIGHT(TEXT(AE433,"0.#"),1)=".",FALSE,TRUE)</formula>
    </cfRule>
    <cfRule type="expression" dxfId="2566" priority="13074">
      <formula>IF(RIGHT(TEXT(AE433,"0.#"),1)=".",TRUE,FALSE)</formula>
    </cfRule>
  </conditionalFormatting>
  <conditionalFormatting sqref="AM435">
    <cfRule type="expression" dxfId="2565" priority="13057">
      <formula>IF(RIGHT(TEXT(AM435,"0.#"),1)=".",FALSE,TRUE)</formula>
    </cfRule>
    <cfRule type="expression" dxfId="2564" priority="13058">
      <formula>IF(RIGHT(TEXT(AM435,"0.#"),1)=".",TRUE,FALSE)</formula>
    </cfRule>
  </conditionalFormatting>
  <conditionalFormatting sqref="AE434">
    <cfRule type="expression" dxfId="2563" priority="13071">
      <formula>IF(RIGHT(TEXT(AE434,"0.#"),1)=".",FALSE,TRUE)</formula>
    </cfRule>
    <cfRule type="expression" dxfId="2562" priority="13072">
      <formula>IF(RIGHT(TEXT(AE434,"0.#"),1)=".",TRUE,FALSE)</formula>
    </cfRule>
  </conditionalFormatting>
  <conditionalFormatting sqref="AE435">
    <cfRule type="expression" dxfId="2561" priority="13069">
      <formula>IF(RIGHT(TEXT(AE435,"0.#"),1)=".",FALSE,TRUE)</formula>
    </cfRule>
    <cfRule type="expression" dxfId="2560" priority="13070">
      <formula>IF(RIGHT(TEXT(AE435,"0.#"),1)=".",TRUE,FALSE)</formula>
    </cfRule>
  </conditionalFormatting>
  <conditionalFormatting sqref="AM433">
    <cfRule type="expression" dxfId="2559" priority="13061">
      <formula>IF(RIGHT(TEXT(AM433,"0.#"),1)=".",FALSE,TRUE)</formula>
    </cfRule>
    <cfRule type="expression" dxfId="2558" priority="13062">
      <formula>IF(RIGHT(TEXT(AM433,"0.#"),1)=".",TRUE,FALSE)</formula>
    </cfRule>
  </conditionalFormatting>
  <conditionalFormatting sqref="AM434">
    <cfRule type="expression" dxfId="2557" priority="13059">
      <formula>IF(RIGHT(TEXT(AM434,"0.#"),1)=".",FALSE,TRUE)</formula>
    </cfRule>
    <cfRule type="expression" dxfId="2556" priority="13060">
      <formula>IF(RIGHT(TEXT(AM434,"0.#"),1)=".",TRUE,FALSE)</formula>
    </cfRule>
  </conditionalFormatting>
  <conditionalFormatting sqref="AU433">
    <cfRule type="expression" dxfId="2555" priority="13049">
      <formula>IF(RIGHT(TEXT(AU433,"0.#"),1)=".",FALSE,TRUE)</formula>
    </cfRule>
    <cfRule type="expression" dxfId="2554" priority="13050">
      <formula>IF(RIGHT(TEXT(AU433,"0.#"),1)=".",TRUE,FALSE)</formula>
    </cfRule>
  </conditionalFormatting>
  <conditionalFormatting sqref="AU434">
    <cfRule type="expression" dxfId="2553" priority="13047">
      <formula>IF(RIGHT(TEXT(AU434,"0.#"),1)=".",FALSE,TRUE)</formula>
    </cfRule>
    <cfRule type="expression" dxfId="2552" priority="13048">
      <formula>IF(RIGHT(TEXT(AU434,"0.#"),1)=".",TRUE,FALSE)</formula>
    </cfRule>
  </conditionalFormatting>
  <conditionalFormatting sqref="AU435">
    <cfRule type="expression" dxfId="2551" priority="13045">
      <formula>IF(RIGHT(TEXT(AU435,"0.#"),1)=".",FALSE,TRUE)</formula>
    </cfRule>
    <cfRule type="expression" dxfId="2550" priority="13046">
      <formula>IF(RIGHT(TEXT(AU435,"0.#"),1)=".",TRUE,FALSE)</formula>
    </cfRule>
  </conditionalFormatting>
  <conditionalFormatting sqref="AI435">
    <cfRule type="expression" dxfId="2549" priority="12979">
      <formula>IF(RIGHT(TEXT(AI435,"0.#"),1)=".",FALSE,TRUE)</formula>
    </cfRule>
    <cfRule type="expression" dxfId="2548" priority="12980">
      <formula>IF(RIGHT(TEXT(AI435,"0.#"),1)=".",TRUE,FALSE)</formula>
    </cfRule>
  </conditionalFormatting>
  <conditionalFormatting sqref="AI433">
    <cfRule type="expression" dxfId="2547" priority="12983">
      <formula>IF(RIGHT(TEXT(AI433,"0.#"),1)=".",FALSE,TRUE)</formula>
    </cfRule>
    <cfRule type="expression" dxfId="2546" priority="12984">
      <formula>IF(RIGHT(TEXT(AI433,"0.#"),1)=".",TRUE,FALSE)</formula>
    </cfRule>
  </conditionalFormatting>
  <conditionalFormatting sqref="AI434">
    <cfRule type="expression" dxfId="2545" priority="12981">
      <formula>IF(RIGHT(TEXT(AI434,"0.#"),1)=".",FALSE,TRUE)</formula>
    </cfRule>
    <cfRule type="expression" dxfId="2544" priority="12982">
      <formula>IF(RIGHT(TEXT(AI434,"0.#"),1)=".",TRUE,FALSE)</formula>
    </cfRule>
  </conditionalFormatting>
  <conditionalFormatting sqref="AQ434">
    <cfRule type="expression" dxfId="2543" priority="12965">
      <formula>IF(RIGHT(TEXT(AQ434,"0.#"),1)=".",FALSE,TRUE)</formula>
    </cfRule>
    <cfRule type="expression" dxfId="2542" priority="12966">
      <formula>IF(RIGHT(TEXT(AQ434,"0.#"),1)=".",TRUE,FALSE)</formula>
    </cfRule>
  </conditionalFormatting>
  <conditionalFormatting sqref="AQ435">
    <cfRule type="expression" dxfId="2541" priority="12951">
      <formula>IF(RIGHT(TEXT(AQ435,"0.#"),1)=".",FALSE,TRUE)</formula>
    </cfRule>
    <cfRule type="expression" dxfId="2540" priority="12952">
      <formula>IF(RIGHT(TEXT(AQ435,"0.#"),1)=".",TRUE,FALSE)</formula>
    </cfRule>
  </conditionalFormatting>
  <conditionalFormatting sqref="AQ433">
    <cfRule type="expression" dxfId="2539" priority="12949">
      <formula>IF(RIGHT(TEXT(AQ433,"0.#"),1)=".",FALSE,TRUE)</formula>
    </cfRule>
    <cfRule type="expression" dxfId="2538" priority="12950">
      <formula>IF(RIGHT(TEXT(AQ433,"0.#"),1)=".",TRUE,FALSE)</formula>
    </cfRule>
  </conditionalFormatting>
  <conditionalFormatting sqref="AL839:AO866">
    <cfRule type="expression" dxfId="2537" priority="6673">
      <formula>IF(AND(AL839&gt;=0, RIGHT(TEXT(AL839,"0.#"),1)&lt;&gt;"."),TRUE,FALSE)</formula>
    </cfRule>
    <cfRule type="expression" dxfId="2536" priority="6674">
      <formula>IF(AND(AL839&gt;=0, RIGHT(TEXT(AL839,"0.#"),1)="."),TRUE,FALSE)</formula>
    </cfRule>
    <cfRule type="expression" dxfId="2535" priority="6675">
      <formula>IF(AND(AL839&lt;0, RIGHT(TEXT(AL839,"0.#"),1)&lt;&gt;"."),TRUE,FALSE)</formula>
    </cfRule>
    <cfRule type="expression" dxfId="2534" priority="6676">
      <formula>IF(AND(AL839&lt;0, RIGHT(TEXT(AL839,"0.#"),1)="."),TRUE,FALSE)</formula>
    </cfRule>
  </conditionalFormatting>
  <conditionalFormatting sqref="AQ53:AQ55">
    <cfRule type="expression" dxfId="2533" priority="4695">
      <formula>IF(RIGHT(TEXT(AQ53,"0.#"),1)=".",FALSE,TRUE)</formula>
    </cfRule>
    <cfRule type="expression" dxfId="2532" priority="4696">
      <formula>IF(RIGHT(TEXT(AQ53,"0.#"),1)=".",TRUE,FALSE)</formula>
    </cfRule>
  </conditionalFormatting>
  <conditionalFormatting sqref="AU53:AU55">
    <cfRule type="expression" dxfId="2531" priority="4693">
      <formula>IF(RIGHT(TEXT(AU53,"0.#"),1)=".",FALSE,TRUE)</formula>
    </cfRule>
    <cfRule type="expression" dxfId="2530" priority="4694">
      <formula>IF(RIGHT(TEXT(AU53,"0.#"),1)=".",TRUE,FALSE)</formula>
    </cfRule>
  </conditionalFormatting>
  <conditionalFormatting sqref="AQ60:AQ62">
    <cfRule type="expression" dxfId="2529" priority="4691">
      <formula>IF(RIGHT(TEXT(AQ60,"0.#"),1)=".",FALSE,TRUE)</formula>
    </cfRule>
    <cfRule type="expression" dxfId="2528" priority="4692">
      <formula>IF(RIGHT(TEXT(AQ60,"0.#"),1)=".",TRUE,FALSE)</formula>
    </cfRule>
  </conditionalFormatting>
  <conditionalFormatting sqref="AU60:AU62">
    <cfRule type="expression" dxfId="2527" priority="4689">
      <formula>IF(RIGHT(TEXT(AU60,"0.#"),1)=".",FALSE,TRUE)</formula>
    </cfRule>
    <cfRule type="expression" dxfId="2526" priority="4690">
      <formula>IF(RIGHT(TEXT(AU60,"0.#"),1)=".",TRUE,FALSE)</formula>
    </cfRule>
  </conditionalFormatting>
  <conditionalFormatting sqref="AQ75:AQ77">
    <cfRule type="expression" dxfId="2525" priority="4687">
      <formula>IF(RIGHT(TEXT(AQ75,"0.#"),1)=".",FALSE,TRUE)</formula>
    </cfRule>
    <cfRule type="expression" dxfId="2524" priority="4688">
      <formula>IF(RIGHT(TEXT(AQ75,"0.#"),1)=".",TRUE,FALSE)</formula>
    </cfRule>
  </conditionalFormatting>
  <conditionalFormatting sqref="AU75:AU77">
    <cfRule type="expression" dxfId="2523" priority="4685">
      <formula>IF(RIGHT(TEXT(AU75,"0.#"),1)=".",FALSE,TRUE)</formula>
    </cfRule>
    <cfRule type="expression" dxfId="2522" priority="4686">
      <formula>IF(RIGHT(TEXT(AU75,"0.#"),1)=".",TRUE,FALSE)</formula>
    </cfRule>
  </conditionalFormatting>
  <conditionalFormatting sqref="AQ87:AQ89">
    <cfRule type="expression" dxfId="2521" priority="4683">
      <formula>IF(RIGHT(TEXT(AQ87,"0.#"),1)=".",FALSE,TRUE)</formula>
    </cfRule>
    <cfRule type="expression" dxfId="2520" priority="4684">
      <formula>IF(RIGHT(TEXT(AQ87,"0.#"),1)=".",TRUE,FALSE)</formula>
    </cfRule>
  </conditionalFormatting>
  <conditionalFormatting sqref="AU87:AU89">
    <cfRule type="expression" dxfId="2519" priority="4681">
      <formula>IF(RIGHT(TEXT(AU87,"0.#"),1)=".",FALSE,TRUE)</formula>
    </cfRule>
    <cfRule type="expression" dxfId="2518" priority="4682">
      <formula>IF(RIGHT(TEXT(AU87,"0.#"),1)=".",TRUE,FALSE)</formula>
    </cfRule>
  </conditionalFormatting>
  <conditionalFormatting sqref="AQ92:AQ94">
    <cfRule type="expression" dxfId="2517" priority="4679">
      <formula>IF(RIGHT(TEXT(AQ92,"0.#"),1)=".",FALSE,TRUE)</formula>
    </cfRule>
    <cfRule type="expression" dxfId="2516" priority="4680">
      <formula>IF(RIGHT(TEXT(AQ92,"0.#"),1)=".",TRUE,FALSE)</formula>
    </cfRule>
  </conditionalFormatting>
  <conditionalFormatting sqref="AU92:AU94">
    <cfRule type="expression" dxfId="2515" priority="4677">
      <formula>IF(RIGHT(TEXT(AU92,"0.#"),1)=".",FALSE,TRUE)</formula>
    </cfRule>
    <cfRule type="expression" dxfId="2514" priority="4678">
      <formula>IF(RIGHT(TEXT(AU92,"0.#"),1)=".",TRUE,FALSE)</formula>
    </cfRule>
  </conditionalFormatting>
  <conditionalFormatting sqref="AQ97:AQ99">
    <cfRule type="expression" dxfId="2513" priority="4675">
      <formula>IF(RIGHT(TEXT(AQ97,"0.#"),1)=".",FALSE,TRUE)</formula>
    </cfRule>
    <cfRule type="expression" dxfId="2512" priority="4676">
      <formula>IF(RIGHT(TEXT(AQ97,"0.#"),1)=".",TRUE,FALSE)</formula>
    </cfRule>
  </conditionalFormatting>
  <conditionalFormatting sqref="AU97:AU99">
    <cfRule type="expression" dxfId="2511" priority="4673">
      <formula>IF(RIGHT(TEXT(AU97,"0.#"),1)=".",FALSE,TRUE)</formula>
    </cfRule>
    <cfRule type="expression" dxfId="2510" priority="4674">
      <formula>IF(RIGHT(TEXT(AU97,"0.#"),1)=".",TRUE,FALSE)</formula>
    </cfRule>
  </conditionalFormatting>
  <conditionalFormatting sqref="AE458">
    <cfRule type="expression" dxfId="2509" priority="4367">
      <formula>IF(RIGHT(TEXT(AE458,"0.#"),1)=".",FALSE,TRUE)</formula>
    </cfRule>
    <cfRule type="expression" dxfId="2508" priority="4368">
      <formula>IF(RIGHT(TEXT(AE458,"0.#"),1)=".",TRUE,FALSE)</formula>
    </cfRule>
  </conditionalFormatting>
  <conditionalFormatting sqref="AM460">
    <cfRule type="expression" dxfId="2507" priority="4357">
      <formula>IF(RIGHT(TEXT(AM460,"0.#"),1)=".",FALSE,TRUE)</formula>
    </cfRule>
    <cfRule type="expression" dxfId="2506" priority="4358">
      <formula>IF(RIGHT(TEXT(AM460,"0.#"),1)=".",TRUE,FALSE)</formula>
    </cfRule>
  </conditionalFormatting>
  <conditionalFormatting sqref="AE459">
    <cfRule type="expression" dxfId="2505" priority="4365">
      <formula>IF(RIGHT(TEXT(AE459,"0.#"),1)=".",FALSE,TRUE)</formula>
    </cfRule>
    <cfRule type="expression" dxfId="2504" priority="4366">
      <formula>IF(RIGHT(TEXT(AE459,"0.#"),1)=".",TRUE,FALSE)</formula>
    </cfRule>
  </conditionalFormatting>
  <conditionalFormatting sqref="AE460">
    <cfRule type="expression" dxfId="2503" priority="4363">
      <formula>IF(RIGHT(TEXT(AE460,"0.#"),1)=".",FALSE,TRUE)</formula>
    </cfRule>
    <cfRule type="expression" dxfId="2502" priority="4364">
      <formula>IF(RIGHT(TEXT(AE460,"0.#"),1)=".",TRUE,FALSE)</formula>
    </cfRule>
  </conditionalFormatting>
  <conditionalFormatting sqref="AM458">
    <cfRule type="expression" dxfId="2501" priority="4361">
      <formula>IF(RIGHT(TEXT(AM458,"0.#"),1)=".",FALSE,TRUE)</formula>
    </cfRule>
    <cfRule type="expression" dxfId="2500" priority="4362">
      <formula>IF(RIGHT(TEXT(AM458,"0.#"),1)=".",TRUE,FALSE)</formula>
    </cfRule>
  </conditionalFormatting>
  <conditionalFormatting sqref="AM459">
    <cfRule type="expression" dxfId="2499" priority="4359">
      <formula>IF(RIGHT(TEXT(AM459,"0.#"),1)=".",FALSE,TRUE)</formula>
    </cfRule>
    <cfRule type="expression" dxfId="2498" priority="4360">
      <formula>IF(RIGHT(TEXT(AM459,"0.#"),1)=".",TRUE,FALSE)</formula>
    </cfRule>
  </conditionalFormatting>
  <conditionalFormatting sqref="AU458">
    <cfRule type="expression" dxfId="2497" priority="4355">
      <formula>IF(RIGHT(TEXT(AU458,"0.#"),1)=".",FALSE,TRUE)</formula>
    </cfRule>
    <cfRule type="expression" dxfId="2496" priority="4356">
      <formula>IF(RIGHT(TEXT(AU458,"0.#"),1)=".",TRUE,FALSE)</formula>
    </cfRule>
  </conditionalFormatting>
  <conditionalFormatting sqref="AU459">
    <cfRule type="expression" dxfId="2495" priority="4353">
      <formula>IF(RIGHT(TEXT(AU459,"0.#"),1)=".",FALSE,TRUE)</formula>
    </cfRule>
    <cfRule type="expression" dxfId="2494" priority="4354">
      <formula>IF(RIGHT(TEXT(AU459,"0.#"),1)=".",TRUE,FALSE)</formula>
    </cfRule>
  </conditionalFormatting>
  <conditionalFormatting sqref="AU460">
    <cfRule type="expression" dxfId="2493" priority="4351">
      <formula>IF(RIGHT(TEXT(AU460,"0.#"),1)=".",FALSE,TRUE)</formula>
    </cfRule>
    <cfRule type="expression" dxfId="2492" priority="4352">
      <formula>IF(RIGHT(TEXT(AU460,"0.#"),1)=".",TRUE,FALSE)</formula>
    </cfRule>
  </conditionalFormatting>
  <conditionalFormatting sqref="AI460">
    <cfRule type="expression" dxfId="2491" priority="4345">
      <formula>IF(RIGHT(TEXT(AI460,"0.#"),1)=".",FALSE,TRUE)</formula>
    </cfRule>
    <cfRule type="expression" dxfId="2490" priority="4346">
      <formula>IF(RIGHT(TEXT(AI460,"0.#"),1)=".",TRUE,FALSE)</formula>
    </cfRule>
  </conditionalFormatting>
  <conditionalFormatting sqref="AI458">
    <cfRule type="expression" dxfId="2489" priority="4349">
      <formula>IF(RIGHT(TEXT(AI458,"0.#"),1)=".",FALSE,TRUE)</formula>
    </cfRule>
    <cfRule type="expression" dxfId="2488" priority="4350">
      <formula>IF(RIGHT(TEXT(AI458,"0.#"),1)=".",TRUE,FALSE)</formula>
    </cfRule>
  </conditionalFormatting>
  <conditionalFormatting sqref="AI459">
    <cfRule type="expression" dxfId="2487" priority="4347">
      <formula>IF(RIGHT(TEXT(AI459,"0.#"),1)=".",FALSE,TRUE)</formula>
    </cfRule>
    <cfRule type="expression" dxfId="2486" priority="4348">
      <formula>IF(RIGHT(TEXT(AI459,"0.#"),1)=".",TRUE,FALSE)</formula>
    </cfRule>
  </conditionalFormatting>
  <conditionalFormatting sqref="AQ459">
    <cfRule type="expression" dxfId="2485" priority="4343">
      <formula>IF(RIGHT(TEXT(AQ459,"0.#"),1)=".",FALSE,TRUE)</formula>
    </cfRule>
    <cfRule type="expression" dxfId="2484" priority="4344">
      <formula>IF(RIGHT(TEXT(AQ459,"0.#"),1)=".",TRUE,FALSE)</formula>
    </cfRule>
  </conditionalFormatting>
  <conditionalFormatting sqref="AQ460">
    <cfRule type="expression" dxfId="2483" priority="4341">
      <formula>IF(RIGHT(TEXT(AQ460,"0.#"),1)=".",FALSE,TRUE)</formula>
    </cfRule>
    <cfRule type="expression" dxfId="2482" priority="4342">
      <formula>IF(RIGHT(TEXT(AQ460,"0.#"),1)=".",TRUE,FALSE)</formula>
    </cfRule>
  </conditionalFormatting>
  <conditionalFormatting sqref="AQ458">
    <cfRule type="expression" dxfId="2481" priority="4339">
      <formula>IF(RIGHT(TEXT(AQ458,"0.#"),1)=".",FALSE,TRUE)</formula>
    </cfRule>
    <cfRule type="expression" dxfId="2480" priority="4340">
      <formula>IF(RIGHT(TEXT(AQ458,"0.#"),1)=".",TRUE,FALSE)</formula>
    </cfRule>
  </conditionalFormatting>
  <conditionalFormatting sqref="AM120">
    <cfRule type="expression" dxfId="2479" priority="3017">
      <formula>IF(RIGHT(TEXT(AM120,"0.#"),1)=".",FALSE,TRUE)</formula>
    </cfRule>
    <cfRule type="expression" dxfId="2478" priority="3018">
      <formula>IF(RIGHT(TEXT(AM120,"0.#"),1)=".",TRUE,FALSE)</formula>
    </cfRule>
  </conditionalFormatting>
  <conditionalFormatting sqref="AI126">
    <cfRule type="expression" dxfId="2477" priority="3007">
      <formula>IF(RIGHT(TEXT(AI126,"0.#"),1)=".",FALSE,TRUE)</formula>
    </cfRule>
    <cfRule type="expression" dxfId="2476" priority="3008">
      <formula>IF(RIGHT(TEXT(AI126,"0.#"),1)=".",TRUE,FALSE)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39:Y866">
    <cfRule type="expression" dxfId="2465" priority="3001">
      <formula>IF(RIGHT(TEXT(Y839,"0.#"),1)=".",FALSE,TRUE)</formula>
    </cfRule>
    <cfRule type="expression" dxfId="2464" priority="3002">
      <formula>IF(RIGHT(TEXT(Y839,"0.#"),1)=".",TRUE,FALSE)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2:AO1131">
    <cfRule type="expression" dxfId="2435" priority="2907">
      <formula>IF(AND(AL1102&gt;=0, RIGHT(TEXT(AL1102,"0.#"),1)&lt;&gt;"."),TRUE,FALSE)</formula>
    </cfRule>
    <cfRule type="expression" dxfId="2434" priority="2908">
      <formula>IF(AND(AL1102&gt;=0, RIGHT(TEXT(AL1102,"0.#"),1)="."),TRUE,FALSE)</formula>
    </cfRule>
    <cfRule type="expression" dxfId="2433" priority="2909">
      <formula>IF(AND(AL1102&lt;0, RIGHT(TEXT(AL1102,"0.#"),1)&lt;&gt;"."),TRUE,FALSE)</formula>
    </cfRule>
    <cfRule type="expression" dxfId="2432" priority="2910">
      <formula>IF(AND(AL1102&lt;0, RIGHT(TEXT(AL1102,"0.#"),1)="."),TRUE,FALSE)</formula>
    </cfRule>
  </conditionalFormatting>
  <conditionalFormatting sqref="Y1102:Y1131">
    <cfRule type="expression" dxfId="2431" priority="2905">
      <formula>IF(RIGHT(TEXT(Y1102,"0.#"),1)=".",FALSE,TRUE)</formula>
    </cfRule>
    <cfRule type="expression" dxfId="2430" priority="2906">
      <formula>IF(RIGHT(TEXT(Y1102,"0.#"),1)=".",TRUE,FALSE)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AL838:AO838">
    <cfRule type="expression" dxfId="2421" priority="2859">
      <formula>IF(AND(AL838&gt;=0, RIGHT(TEXT(AL838,"0.#"),1)&lt;&gt;"."),TRUE,FALSE)</formula>
    </cfRule>
    <cfRule type="expression" dxfId="2420" priority="2860">
      <formula>IF(AND(AL838&gt;=0, RIGHT(TEXT(AL838,"0.#"),1)="."),TRUE,FALSE)</formula>
    </cfRule>
    <cfRule type="expression" dxfId="2419" priority="2861">
      <formula>IF(AND(AL838&lt;0, RIGHT(TEXT(AL838,"0.#"),1)&lt;&gt;"."),TRUE,FALSE)</formula>
    </cfRule>
    <cfRule type="expression" dxfId="2418" priority="2862">
      <formula>IF(AND(AL838&lt;0, RIGHT(TEXT(AL838,"0.#"),1)="."),TRUE,FALSE)</formula>
    </cfRule>
  </conditionalFormatting>
  <conditionalFormatting sqref="Y838">
    <cfRule type="expression" dxfId="2417" priority="2857">
      <formula>IF(RIGHT(TEXT(Y838,"0.#"),1)=".",FALSE,TRUE)</formula>
    </cfRule>
    <cfRule type="expression" dxfId="2416" priority="2858">
      <formula>IF(RIGHT(TEXT(Y838,"0.#"),1)=".",TRUE,FALSE)</formula>
    </cfRule>
  </conditionalFormatting>
  <conditionalFormatting sqref="AE492">
    <cfRule type="expression" dxfId="2415" priority="1645">
      <formula>IF(RIGHT(TEXT(AE492,"0.#"),1)=".",FALSE,TRUE)</formula>
    </cfRule>
    <cfRule type="expression" dxfId="2414" priority="1646">
      <formula>IF(RIGHT(TEXT(AE492,"0.#"),1)=".",TRUE,FALSE)</formula>
    </cfRule>
  </conditionalFormatting>
  <conditionalFormatting sqref="AE493">
    <cfRule type="expression" dxfId="2413" priority="1643">
      <formula>IF(RIGHT(TEXT(AE493,"0.#"),1)=".",FALSE,TRUE)</formula>
    </cfRule>
    <cfRule type="expression" dxfId="2412" priority="1644">
      <formula>IF(RIGHT(TEXT(AE493,"0.#"),1)=".",TRUE,FALSE)</formula>
    </cfRule>
  </conditionalFormatting>
  <conditionalFormatting sqref="AE494">
    <cfRule type="expression" dxfId="2411" priority="1641">
      <formula>IF(RIGHT(TEXT(AE494,"0.#"),1)=".",FALSE,TRUE)</formula>
    </cfRule>
    <cfRule type="expression" dxfId="2410" priority="1642">
      <formula>IF(RIGHT(TEXT(AE494,"0.#"),1)=".",TRUE,FALSE)</formula>
    </cfRule>
  </conditionalFormatting>
  <conditionalFormatting sqref="AQ493">
    <cfRule type="expression" dxfId="2409" priority="1621">
      <formula>IF(RIGHT(TEXT(AQ493,"0.#"),1)=".",FALSE,TRUE)</formula>
    </cfRule>
    <cfRule type="expression" dxfId="2408" priority="1622">
      <formula>IF(RIGHT(TEXT(AQ493,"0.#"),1)=".",TRUE,FALSE)</formula>
    </cfRule>
  </conditionalFormatting>
  <conditionalFormatting sqref="AQ494">
    <cfRule type="expression" dxfId="2407" priority="1619">
      <formula>IF(RIGHT(TEXT(AQ494,"0.#"),1)=".",FALSE,TRUE)</formula>
    </cfRule>
    <cfRule type="expression" dxfId="2406" priority="1620">
      <formula>IF(RIGHT(TEXT(AQ494,"0.#"),1)=".",TRUE,FALSE)</formula>
    </cfRule>
  </conditionalFormatting>
  <conditionalFormatting sqref="AQ492">
    <cfRule type="expression" dxfId="2405" priority="1617">
      <formula>IF(RIGHT(TEXT(AQ492,"0.#"),1)=".",FALSE,TRUE)</formula>
    </cfRule>
    <cfRule type="expression" dxfId="2404" priority="1618">
      <formula>IF(RIGHT(TEXT(AQ492,"0.#"),1)=".",TRUE,FALSE)</formula>
    </cfRule>
  </conditionalFormatting>
  <conditionalFormatting sqref="AU494">
    <cfRule type="expression" dxfId="2403" priority="1629">
      <formula>IF(RIGHT(TEXT(AU494,"0.#"),1)=".",FALSE,TRUE)</formula>
    </cfRule>
    <cfRule type="expression" dxfId="2402" priority="1630">
      <formula>IF(RIGHT(TEXT(AU494,"0.#"),1)=".",TRUE,FALSE)</formula>
    </cfRule>
  </conditionalFormatting>
  <conditionalFormatting sqref="AU492">
    <cfRule type="expression" dxfId="2401" priority="1633">
      <formula>IF(RIGHT(TEXT(AU492,"0.#"),1)=".",FALSE,TRUE)</formula>
    </cfRule>
    <cfRule type="expression" dxfId="2400" priority="1634">
      <formula>IF(RIGHT(TEXT(AU492,"0.#"),1)=".",TRUE,FALSE)</formula>
    </cfRule>
  </conditionalFormatting>
  <conditionalFormatting sqref="AU493">
    <cfRule type="expression" dxfId="2399" priority="1631">
      <formula>IF(RIGHT(TEXT(AU493,"0.#"),1)=".",FALSE,TRUE)</formula>
    </cfRule>
    <cfRule type="expression" dxfId="2398" priority="1632">
      <formula>IF(RIGHT(TEXT(AU493,"0.#"),1)=".",TRUE,FALSE)</formula>
    </cfRule>
  </conditionalFormatting>
  <conditionalFormatting sqref="AU583">
    <cfRule type="expression" dxfId="2397" priority="1149">
      <formula>IF(RIGHT(TEXT(AU583,"0.#"),1)=".",FALSE,TRUE)</formula>
    </cfRule>
    <cfRule type="expression" dxfId="2396" priority="1150">
      <formula>IF(RIGHT(TEXT(AU583,"0.#"),1)=".",TRUE,FALSE)</formula>
    </cfRule>
  </conditionalFormatting>
  <conditionalFormatting sqref="AU582">
    <cfRule type="expression" dxfId="2395" priority="1151">
      <formula>IF(RIGHT(TEXT(AU582,"0.#"),1)=".",FALSE,TRUE)</formula>
    </cfRule>
    <cfRule type="expression" dxfId="2394" priority="1152">
      <formula>IF(RIGHT(TEXT(AU582,"0.#"),1)=".",TRUE,FALSE)</formula>
    </cfRule>
  </conditionalFormatting>
  <conditionalFormatting sqref="AE499">
    <cfRule type="expression" dxfId="2393" priority="1611">
      <formula>IF(RIGHT(TEXT(AE499,"0.#"),1)=".",FALSE,TRUE)</formula>
    </cfRule>
    <cfRule type="expression" dxfId="2392" priority="1612">
      <formula>IF(RIGHT(TEXT(AE499,"0.#"),1)=".",TRUE,FALSE)</formula>
    </cfRule>
  </conditionalFormatting>
  <conditionalFormatting sqref="AE497">
    <cfRule type="expression" dxfId="2391" priority="1615">
      <formula>IF(RIGHT(TEXT(AE497,"0.#"),1)=".",FALSE,TRUE)</formula>
    </cfRule>
    <cfRule type="expression" dxfId="2390" priority="1616">
      <formula>IF(RIGHT(TEXT(AE497,"0.#"),1)=".",TRUE,FALSE)</formula>
    </cfRule>
  </conditionalFormatting>
  <conditionalFormatting sqref="AE498">
    <cfRule type="expression" dxfId="2389" priority="1613">
      <formula>IF(RIGHT(TEXT(AE498,"0.#"),1)=".",FALSE,TRUE)</formula>
    </cfRule>
    <cfRule type="expression" dxfId="2388" priority="1614">
      <formula>IF(RIGHT(TEXT(AE498,"0.#"),1)=".",TRUE,FALSE)</formula>
    </cfRule>
  </conditionalFormatting>
  <conditionalFormatting sqref="AU499">
    <cfRule type="expression" dxfId="2387" priority="1599">
      <formula>IF(RIGHT(TEXT(AU499,"0.#"),1)=".",FALSE,TRUE)</formula>
    </cfRule>
    <cfRule type="expression" dxfId="2386" priority="1600">
      <formula>IF(RIGHT(TEXT(AU499,"0.#"),1)=".",TRUE,FALSE)</formula>
    </cfRule>
  </conditionalFormatting>
  <conditionalFormatting sqref="AU497">
    <cfRule type="expression" dxfId="2385" priority="1603">
      <formula>IF(RIGHT(TEXT(AU497,"0.#"),1)=".",FALSE,TRUE)</formula>
    </cfRule>
    <cfRule type="expression" dxfId="2384" priority="1604">
      <formula>IF(RIGHT(TEXT(AU497,"0.#"),1)=".",TRUE,FALSE)</formula>
    </cfRule>
  </conditionalFormatting>
  <conditionalFormatting sqref="AU498">
    <cfRule type="expression" dxfId="2383" priority="1601">
      <formula>IF(RIGHT(TEXT(AU498,"0.#"),1)=".",FALSE,TRUE)</formula>
    </cfRule>
    <cfRule type="expression" dxfId="2382" priority="1602">
      <formula>IF(RIGHT(TEXT(AU498,"0.#"),1)=".",TRUE,FALSE)</formula>
    </cfRule>
  </conditionalFormatting>
  <conditionalFormatting sqref="AQ497">
    <cfRule type="expression" dxfId="2381" priority="1587">
      <formula>IF(RIGHT(TEXT(AQ497,"0.#"),1)=".",FALSE,TRUE)</formula>
    </cfRule>
    <cfRule type="expression" dxfId="2380" priority="1588">
      <formula>IF(RIGHT(TEXT(AQ497,"0.#"),1)=".",TRUE,FALSE)</formula>
    </cfRule>
  </conditionalFormatting>
  <conditionalFormatting sqref="AQ498">
    <cfRule type="expression" dxfId="2379" priority="1591">
      <formula>IF(RIGHT(TEXT(AQ498,"0.#"),1)=".",FALSE,TRUE)</formula>
    </cfRule>
    <cfRule type="expression" dxfId="2378" priority="1592">
      <formula>IF(RIGHT(TEXT(AQ498,"0.#"),1)=".",TRUE,FALSE)</formula>
    </cfRule>
  </conditionalFormatting>
  <conditionalFormatting sqref="AQ499">
    <cfRule type="expression" dxfId="2377" priority="1589">
      <formula>IF(RIGHT(TEXT(AQ499,"0.#"),1)=".",FALSE,TRUE)</formula>
    </cfRule>
    <cfRule type="expression" dxfId="2376" priority="1590">
      <formula>IF(RIGHT(TEXT(AQ499,"0.#"),1)=".",TRUE,FALSE)</formula>
    </cfRule>
  </conditionalFormatting>
  <conditionalFormatting sqref="AE504">
    <cfRule type="expression" dxfId="2375" priority="1581">
      <formula>IF(RIGHT(TEXT(AE504,"0.#"),1)=".",FALSE,TRUE)</formula>
    </cfRule>
    <cfRule type="expression" dxfId="2374" priority="1582">
      <formula>IF(RIGHT(TEXT(AE504,"0.#"),1)=".",TRUE,FALSE)</formula>
    </cfRule>
  </conditionalFormatting>
  <conditionalFormatting sqref="AE502">
    <cfRule type="expression" dxfId="2373" priority="1585">
      <formula>IF(RIGHT(TEXT(AE502,"0.#"),1)=".",FALSE,TRUE)</formula>
    </cfRule>
    <cfRule type="expression" dxfId="2372" priority="1586">
      <formula>IF(RIGHT(TEXT(AE502,"0.#"),1)=".",TRUE,FALSE)</formula>
    </cfRule>
  </conditionalFormatting>
  <conditionalFormatting sqref="AE503">
    <cfRule type="expression" dxfId="2371" priority="1583">
      <formula>IF(RIGHT(TEXT(AE503,"0.#"),1)=".",FALSE,TRUE)</formula>
    </cfRule>
    <cfRule type="expression" dxfId="2370" priority="1584">
      <formula>IF(RIGHT(TEXT(AE503,"0.#"),1)=".",TRUE,FALSE)</formula>
    </cfRule>
  </conditionalFormatting>
  <conditionalFormatting sqref="AU504">
    <cfRule type="expression" dxfId="2369" priority="1569">
      <formula>IF(RIGHT(TEXT(AU504,"0.#"),1)=".",FALSE,TRUE)</formula>
    </cfRule>
    <cfRule type="expression" dxfId="2368" priority="1570">
      <formula>IF(RIGHT(TEXT(AU504,"0.#"),1)=".",TRUE,FALSE)</formula>
    </cfRule>
  </conditionalFormatting>
  <conditionalFormatting sqref="AU502">
    <cfRule type="expression" dxfId="2367" priority="1573">
      <formula>IF(RIGHT(TEXT(AU502,"0.#"),1)=".",FALSE,TRUE)</formula>
    </cfRule>
    <cfRule type="expression" dxfId="2366" priority="1574">
      <formula>IF(RIGHT(TEXT(AU502,"0.#"),1)=".",TRUE,FALSE)</formula>
    </cfRule>
  </conditionalFormatting>
  <conditionalFormatting sqref="AU503">
    <cfRule type="expression" dxfId="2365" priority="1571">
      <formula>IF(RIGHT(TEXT(AU503,"0.#"),1)=".",FALSE,TRUE)</formula>
    </cfRule>
    <cfRule type="expression" dxfId="2364" priority="1572">
      <formula>IF(RIGHT(TEXT(AU503,"0.#"),1)=".",TRUE,FALSE)</formula>
    </cfRule>
  </conditionalFormatting>
  <conditionalFormatting sqref="AQ502">
    <cfRule type="expression" dxfId="2363" priority="1557">
      <formula>IF(RIGHT(TEXT(AQ502,"0.#"),1)=".",FALSE,TRUE)</formula>
    </cfRule>
    <cfRule type="expression" dxfId="2362" priority="1558">
      <formula>IF(RIGHT(TEXT(AQ502,"0.#"),1)=".",TRUE,FALSE)</formula>
    </cfRule>
  </conditionalFormatting>
  <conditionalFormatting sqref="AQ503">
    <cfRule type="expression" dxfId="2361" priority="1561">
      <formula>IF(RIGHT(TEXT(AQ503,"0.#"),1)=".",FALSE,TRUE)</formula>
    </cfRule>
    <cfRule type="expression" dxfId="2360" priority="1562">
      <formula>IF(RIGHT(TEXT(AQ503,"0.#"),1)=".",TRUE,FALSE)</formula>
    </cfRule>
  </conditionalFormatting>
  <conditionalFormatting sqref="AQ504">
    <cfRule type="expression" dxfId="2359" priority="1559">
      <formula>IF(RIGHT(TEXT(AQ504,"0.#"),1)=".",FALSE,TRUE)</formula>
    </cfRule>
    <cfRule type="expression" dxfId="2358" priority="1560">
      <formula>IF(RIGHT(TEXT(AQ504,"0.#"),1)=".",TRUE,FALSE)</formula>
    </cfRule>
  </conditionalFormatting>
  <conditionalFormatting sqref="AE509">
    <cfRule type="expression" dxfId="2357" priority="1551">
      <formula>IF(RIGHT(TEXT(AE509,"0.#"),1)=".",FALSE,TRUE)</formula>
    </cfRule>
    <cfRule type="expression" dxfId="2356" priority="1552">
      <formula>IF(RIGHT(TEXT(AE509,"0.#"),1)=".",TRUE,FALSE)</formula>
    </cfRule>
  </conditionalFormatting>
  <conditionalFormatting sqref="AE507">
    <cfRule type="expression" dxfId="2355" priority="1555">
      <formula>IF(RIGHT(TEXT(AE507,"0.#"),1)=".",FALSE,TRUE)</formula>
    </cfRule>
    <cfRule type="expression" dxfId="2354" priority="1556">
      <formula>IF(RIGHT(TEXT(AE507,"0.#"),1)=".",TRUE,FALSE)</formula>
    </cfRule>
  </conditionalFormatting>
  <conditionalFormatting sqref="AE508">
    <cfRule type="expression" dxfId="2353" priority="1553">
      <formula>IF(RIGHT(TEXT(AE508,"0.#"),1)=".",FALSE,TRUE)</formula>
    </cfRule>
    <cfRule type="expression" dxfId="2352" priority="1554">
      <formula>IF(RIGHT(TEXT(AE508,"0.#"),1)=".",TRUE,FALSE)</formula>
    </cfRule>
  </conditionalFormatting>
  <conditionalFormatting sqref="AU509">
    <cfRule type="expression" dxfId="2351" priority="1539">
      <formula>IF(RIGHT(TEXT(AU509,"0.#"),1)=".",FALSE,TRUE)</formula>
    </cfRule>
    <cfRule type="expression" dxfId="2350" priority="1540">
      <formula>IF(RIGHT(TEXT(AU509,"0.#"),1)=".",TRUE,FALSE)</formula>
    </cfRule>
  </conditionalFormatting>
  <conditionalFormatting sqref="AU507">
    <cfRule type="expression" dxfId="2349" priority="1543">
      <formula>IF(RIGHT(TEXT(AU507,"0.#"),1)=".",FALSE,TRUE)</formula>
    </cfRule>
    <cfRule type="expression" dxfId="2348" priority="1544">
      <formula>IF(RIGHT(TEXT(AU507,"0.#"),1)=".",TRUE,FALSE)</formula>
    </cfRule>
  </conditionalFormatting>
  <conditionalFormatting sqref="AU508">
    <cfRule type="expression" dxfId="2347" priority="1541">
      <formula>IF(RIGHT(TEXT(AU508,"0.#"),1)=".",FALSE,TRUE)</formula>
    </cfRule>
    <cfRule type="expression" dxfId="2346" priority="1542">
      <formula>IF(RIGHT(TEXT(AU508,"0.#"),1)=".",TRUE,FALSE)</formula>
    </cfRule>
  </conditionalFormatting>
  <conditionalFormatting sqref="AQ507">
    <cfRule type="expression" dxfId="2345" priority="1527">
      <formula>IF(RIGHT(TEXT(AQ507,"0.#"),1)=".",FALSE,TRUE)</formula>
    </cfRule>
    <cfRule type="expression" dxfId="2344" priority="1528">
      <formula>IF(RIGHT(TEXT(AQ507,"0.#"),1)=".",TRUE,FALSE)</formula>
    </cfRule>
  </conditionalFormatting>
  <conditionalFormatting sqref="AQ508">
    <cfRule type="expression" dxfId="2343" priority="1531">
      <formula>IF(RIGHT(TEXT(AQ508,"0.#"),1)=".",FALSE,TRUE)</formula>
    </cfRule>
    <cfRule type="expression" dxfId="2342" priority="1532">
      <formula>IF(RIGHT(TEXT(AQ508,"0.#"),1)=".",TRUE,FALSE)</formula>
    </cfRule>
  </conditionalFormatting>
  <conditionalFormatting sqref="AQ509">
    <cfRule type="expression" dxfId="2341" priority="1529">
      <formula>IF(RIGHT(TEXT(AQ509,"0.#"),1)=".",FALSE,TRUE)</formula>
    </cfRule>
    <cfRule type="expression" dxfId="2340" priority="1530">
      <formula>IF(RIGHT(TEXT(AQ509,"0.#"),1)=".",TRUE,FALSE)</formula>
    </cfRule>
  </conditionalFormatting>
  <conditionalFormatting sqref="AE465">
    <cfRule type="expression" dxfId="2339" priority="1821">
      <formula>IF(RIGHT(TEXT(AE465,"0.#"),1)=".",FALSE,TRUE)</formula>
    </cfRule>
    <cfRule type="expression" dxfId="2338" priority="1822">
      <formula>IF(RIGHT(TEXT(AE465,"0.#"),1)=".",TRUE,FALSE)</formula>
    </cfRule>
  </conditionalFormatting>
  <conditionalFormatting sqref="AE463">
    <cfRule type="expression" dxfId="2337" priority="1825">
      <formula>IF(RIGHT(TEXT(AE463,"0.#"),1)=".",FALSE,TRUE)</formula>
    </cfRule>
    <cfRule type="expression" dxfId="2336" priority="1826">
      <formula>IF(RIGHT(TEXT(AE463,"0.#"),1)=".",TRUE,FALSE)</formula>
    </cfRule>
  </conditionalFormatting>
  <conditionalFormatting sqref="AE464">
    <cfRule type="expression" dxfId="2335" priority="1823">
      <formula>IF(RIGHT(TEXT(AE464,"0.#"),1)=".",FALSE,TRUE)</formula>
    </cfRule>
    <cfRule type="expression" dxfId="2334" priority="1824">
      <formula>IF(RIGHT(TEXT(AE464,"0.#"),1)=".",TRUE,FALSE)</formula>
    </cfRule>
  </conditionalFormatting>
  <conditionalFormatting sqref="AM465">
    <cfRule type="expression" dxfId="2333" priority="1815">
      <formula>IF(RIGHT(TEXT(AM465,"0.#"),1)=".",FALSE,TRUE)</formula>
    </cfRule>
    <cfRule type="expression" dxfId="2332" priority="1816">
      <formula>IF(RIGHT(TEXT(AM465,"0.#"),1)=".",TRUE,FALSE)</formula>
    </cfRule>
  </conditionalFormatting>
  <conditionalFormatting sqref="AM463">
    <cfRule type="expression" dxfId="2331" priority="1819">
      <formula>IF(RIGHT(TEXT(AM463,"0.#"),1)=".",FALSE,TRUE)</formula>
    </cfRule>
    <cfRule type="expression" dxfId="2330" priority="1820">
      <formula>IF(RIGHT(TEXT(AM463,"0.#"),1)=".",TRUE,FALSE)</formula>
    </cfRule>
  </conditionalFormatting>
  <conditionalFormatting sqref="AM464">
    <cfRule type="expression" dxfId="2329" priority="1817">
      <formula>IF(RIGHT(TEXT(AM464,"0.#"),1)=".",FALSE,TRUE)</formula>
    </cfRule>
    <cfRule type="expression" dxfId="2328" priority="1818">
      <formula>IF(RIGHT(TEXT(AM464,"0.#"),1)=".",TRUE,FALSE)</formula>
    </cfRule>
  </conditionalFormatting>
  <conditionalFormatting sqref="AU465">
    <cfRule type="expression" dxfId="2327" priority="1809">
      <formula>IF(RIGHT(TEXT(AU465,"0.#"),1)=".",FALSE,TRUE)</formula>
    </cfRule>
    <cfRule type="expression" dxfId="2326" priority="1810">
      <formula>IF(RIGHT(TEXT(AU465,"0.#"),1)=".",TRUE,FALSE)</formula>
    </cfRule>
  </conditionalFormatting>
  <conditionalFormatting sqref="AU463">
    <cfRule type="expression" dxfId="2325" priority="1813">
      <formula>IF(RIGHT(TEXT(AU463,"0.#"),1)=".",FALSE,TRUE)</formula>
    </cfRule>
    <cfRule type="expression" dxfId="2324" priority="1814">
      <formula>IF(RIGHT(TEXT(AU463,"0.#"),1)=".",TRUE,FALSE)</formula>
    </cfRule>
  </conditionalFormatting>
  <conditionalFormatting sqref="AU464">
    <cfRule type="expression" dxfId="2323" priority="1811">
      <formula>IF(RIGHT(TEXT(AU464,"0.#"),1)=".",FALSE,TRUE)</formula>
    </cfRule>
    <cfRule type="expression" dxfId="2322" priority="1812">
      <formula>IF(RIGHT(TEXT(AU464,"0.#"),1)=".",TRUE,FALSE)</formula>
    </cfRule>
  </conditionalFormatting>
  <conditionalFormatting sqref="AI465">
    <cfRule type="expression" dxfId="2321" priority="1803">
      <formula>IF(RIGHT(TEXT(AI465,"0.#"),1)=".",FALSE,TRUE)</formula>
    </cfRule>
    <cfRule type="expression" dxfId="2320" priority="1804">
      <formula>IF(RIGHT(TEXT(AI465,"0.#"),1)=".",TRUE,FALSE)</formula>
    </cfRule>
  </conditionalFormatting>
  <conditionalFormatting sqref="AI463">
    <cfRule type="expression" dxfId="2319" priority="1807">
      <formula>IF(RIGHT(TEXT(AI463,"0.#"),1)=".",FALSE,TRUE)</formula>
    </cfRule>
    <cfRule type="expression" dxfId="2318" priority="1808">
      <formula>IF(RIGHT(TEXT(AI463,"0.#"),1)=".",TRUE,FALSE)</formula>
    </cfRule>
  </conditionalFormatting>
  <conditionalFormatting sqref="AI464">
    <cfRule type="expression" dxfId="2317" priority="1805">
      <formula>IF(RIGHT(TEXT(AI464,"0.#"),1)=".",FALSE,TRUE)</formula>
    </cfRule>
    <cfRule type="expression" dxfId="2316" priority="1806">
      <formula>IF(RIGHT(TEXT(AI464,"0.#"),1)=".",TRUE,FALSE)</formula>
    </cfRule>
  </conditionalFormatting>
  <conditionalFormatting sqref="AQ463">
    <cfRule type="expression" dxfId="2315" priority="1797">
      <formula>IF(RIGHT(TEXT(AQ463,"0.#"),1)=".",FALSE,TRUE)</formula>
    </cfRule>
    <cfRule type="expression" dxfId="2314" priority="1798">
      <formula>IF(RIGHT(TEXT(AQ463,"0.#"),1)=".",TRUE,FALSE)</formula>
    </cfRule>
  </conditionalFormatting>
  <conditionalFormatting sqref="AQ464">
    <cfRule type="expression" dxfId="2313" priority="1801">
      <formula>IF(RIGHT(TEXT(AQ464,"0.#"),1)=".",FALSE,TRUE)</formula>
    </cfRule>
    <cfRule type="expression" dxfId="2312" priority="1802">
      <formula>IF(RIGHT(TEXT(AQ464,"0.#"),1)=".",TRUE,FALSE)</formula>
    </cfRule>
  </conditionalFormatting>
  <conditionalFormatting sqref="AQ465">
    <cfRule type="expression" dxfId="2311" priority="1799">
      <formula>IF(RIGHT(TEXT(AQ465,"0.#"),1)=".",FALSE,TRUE)</formula>
    </cfRule>
    <cfRule type="expression" dxfId="2310" priority="1800">
      <formula>IF(RIGHT(TEXT(AQ465,"0.#"),1)=".",TRUE,FALSE)</formula>
    </cfRule>
  </conditionalFormatting>
  <conditionalFormatting sqref="AE470">
    <cfRule type="expression" dxfId="2309" priority="1791">
      <formula>IF(RIGHT(TEXT(AE470,"0.#"),1)=".",FALSE,TRUE)</formula>
    </cfRule>
    <cfRule type="expression" dxfId="2308" priority="1792">
      <formula>IF(RIGHT(TEXT(AE470,"0.#"),1)=".",TRUE,FALSE)</formula>
    </cfRule>
  </conditionalFormatting>
  <conditionalFormatting sqref="AE468">
    <cfRule type="expression" dxfId="2307" priority="1795">
      <formula>IF(RIGHT(TEXT(AE468,"0.#"),1)=".",FALSE,TRUE)</formula>
    </cfRule>
    <cfRule type="expression" dxfId="2306" priority="1796">
      <formula>IF(RIGHT(TEXT(AE468,"0.#"),1)=".",TRUE,FALSE)</formula>
    </cfRule>
  </conditionalFormatting>
  <conditionalFormatting sqref="AE469">
    <cfRule type="expression" dxfId="2305" priority="1793">
      <formula>IF(RIGHT(TEXT(AE469,"0.#"),1)=".",FALSE,TRUE)</formula>
    </cfRule>
    <cfRule type="expression" dxfId="2304" priority="1794">
      <formula>IF(RIGHT(TEXT(AE469,"0.#"),1)=".",TRUE,FALSE)</formula>
    </cfRule>
  </conditionalFormatting>
  <conditionalFormatting sqref="AM470">
    <cfRule type="expression" dxfId="2303" priority="1785">
      <formula>IF(RIGHT(TEXT(AM470,"0.#"),1)=".",FALSE,TRUE)</formula>
    </cfRule>
    <cfRule type="expression" dxfId="2302" priority="1786">
      <formula>IF(RIGHT(TEXT(AM470,"0.#"),1)=".",TRUE,FALSE)</formula>
    </cfRule>
  </conditionalFormatting>
  <conditionalFormatting sqref="AM468">
    <cfRule type="expression" dxfId="2301" priority="1789">
      <formula>IF(RIGHT(TEXT(AM468,"0.#"),1)=".",FALSE,TRUE)</formula>
    </cfRule>
    <cfRule type="expression" dxfId="2300" priority="1790">
      <formula>IF(RIGHT(TEXT(AM468,"0.#"),1)=".",TRUE,FALSE)</formula>
    </cfRule>
  </conditionalFormatting>
  <conditionalFormatting sqref="AM469">
    <cfRule type="expression" dxfId="2299" priority="1787">
      <formula>IF(RIGHT(TEXT(AM469,"0.#"),1)=".",FALSE,TRUE)</formula>
    </cfRule>
    <cfRule type="expression" dxfId="2298" priority="1788">
      <formula>IF(RIGHT(TEXT(AM469,"0.#"),1)=".",TRUE,FALSE)</formula>
    </cfRule>
  </conditionalFormatting>
  <conditionalFormatting sqref="AU470">
    <cfRule type="expression" dxfId="2297" priority="1779">
      <formula>IF(RIGHT(TEXT(AU470,"0.#"),1)=".",FALSE,TRUE)</formula>
    </cfRule>
    <cfRule type="expression" dxfId="2296" priority="1780">
      <formula>IF(RIGHT(TEXT(AU470,"0.#"),1)=".",TRUE,FALSE)</formula>
    </cfRule>
  </conditionalFormatting>
  <conditionalFormatting sqref="AU468">
    <cfRule type="expression" dxfId="2295" priority="1783">
      <formula>IF(RIGHT(TEXT(AU468,"0.#"),1)=".",FALSE,TRUE)</formula>
    </cfRule>
    <cfRule type="expression" dxfId="2294" priority="1784">
      <formula>IF(RIGHT(TEXT(AU468,"0.#"),1)=".",TRUE,FALSE)</formula>
    </cfRule>
  </conditionalFormatting>
  <conditionalFormatting sqref="AU469">
    <cfRule type="expression" dxfId="2293" priority="1781">
      <formula>IF(RIGHT(TEXT(AU469,"0.#"),1)=".",FALSE,TRUE)</formula>
    </cfRule>
    <cfRule type="expression" dxfId="2292" priority="1782">
      <formula>IF(RIGHT(TEXT(AU469,"0.#"),1)=".",TRUE,FALSE)</formula>
    </cfRule>
  </conditionalFormatting>
  <conditionalFormatting sqref="AI470">
    <cfRule type="expression" dxfId="2291" priority="1773">
      <formula>IF(RIGHT(TEXT(AI470,"0.#"),1)=".",FALSE,TRUE)</formula>
    </cfRule>
    <cfRule type="expression" dxfId="2290" priority="1774">
      <formula>IF(RIGHT(TEXT(AI470,"0.#"),1)=".",TRUE,FALSE)</formula>
    </cfRule>
  </conditionalFormatting>
  <conditionalFormatting sqref="AI468">
    <cfRule type="expression" dxfId="2289" priority="1777">
      <formula>IF(RIGHT(TEXT(AI468,"0.#"),1)=".",FALSE,TRUE)</formula>
    </cfRule>
    <cfRule type="expression" dxfId="2288" priority="1778">
      <formula>IF(RIGHT(TEXT(AI468,"0.#"),1)=".",TRUE,FALSE)</formula>
    </cfRule>
  </conditionalFormatting>
  <conditionalFormatting sqref="AI469">
    <cfRule type="expression" dxfId="2287" priority="1775">
      <formula>IF(RIGHT(TEXT(AI469,"0.#"),1)=".",FALSE,TRUE)</formula>
    </cfRule>
    <cfRule type="expression" dxfId="2286" priority="1776">
      <formula>IF(RIGHT(TEXT(AI469,"0.#"),1)=".",TRUE,FALSE)</formula>
    </cfRule>
  </conditionalFormatting>
  <conditionalFormatting sqref="AQ468">
    <cfRule type="expression" dxfId="2285" priority="1767">
      <formula>IF(RIGHT(TEXT(AQ468,"0.#"),1)=".",FALSE,TRUE)</formula>
    </cfRule>
    <cfRule type="expression" dxfId="2284" priority="1768">
      <formula>IF(RIGHT(TEXT(AQ468,"0.#"),1)=".",TRUE,FALSE)</formula>
    </cfRule>
  </conditionalFormatting>
  <conditionalFormatting sqref="AQ469">
    <cfRule type="expression" dxfId="2283" priority="1771">
      <formula>IF(RIGHT(TEXT(AQ469,"0.#"),1)=".",FALSE,TRUE)</formula>
    </cfRule>
    <cfRule type="expression" dxfId="2282" priority="1772">
      <formula>IF(RIGHT(TEXT(AQ469,"0.#"),1)=".",TRUE,FALSE)</formula>
    </cfRule>
  </conditionalFormatting>
  <conditionalFormatting sqref="AQ470">
    <cfRule type="expression" dxfId="2281" priority="1769">
      <formula>IF(RIGHT(TEXT(AQ470,"0.#"),1)=".",FALSE,TRUE)</formula>
    </cfRule>
    <cfRule type="expression" dxfId="2280" priority="1770">
      <formula>IF(RIGHT(TEXT(AQ470,"0.#"),1)=".",TRUE,FALSE)</formula>
    </cfRule>
  </conditionalFormatting>
  <conditionalFormatting sqref="AE475">
    <cfRule type="expression" dxfId="2279" priority="1761">
      <formula>IF(RIGHT(TEXT(AE475,"0.#"),1)=".",FALSE,TRUE)</formula>
    </cfRule>
    <cfRule type="expression" dxfId="2278" priority="1762">
      <formula>IF(RIGHT(TEXT(AE475,"0.#"),1)=".",TRUE,FALSE)</formula>
    </cfRule>
  </conditionalFormatting>
  <conditionalFormatting sqref="AE473">
    <cfRule type="expression" dxfId="2277" priority="1765">
      <formula>IF(RIGHT(TEXT(AE473,"0.#"),1)=".",FALSE,TRUE)</formula>
    </cfRule>
    <cfRule type="expression" dxfId="2276" priority="1766">
      <formula>IF(RIGHT(TEXT(AE473,"0.#"),1)=".",TRUE,FALSE)</formula>
    </cfRule>
  </conditionalFormatting>
  <conditionalFormatting sqref="AE474">
    <cfRule type="expression" dxfId="2275" priority="1763">
      <formula>IF(RIGHT(TEXT(AE474,"0.#"),1)=".",FALSE,TRUE)</formula>
    </cfRule>
    <cfRule type="expression" dxfId="2274" priority="1764">
      <formula>IF(RIGHT(TEXT(AE474,"0.#"),1)=".",TRUE,FALSE)</formula>
    </cfRule>
  </conditionalFormatting>
  <conditionalFormatting sqref="AM475">
    <cfRule type="expression" dxfId="2273" priority="1755">
      <formula>IF(RIGHT(TEXT(AM475,"0.#"),1)=".",FALSE,TRUE)</formula>
    </cfRule>
    <cfRule type="expression" dxfId="2272" priority="1756">
      <formula>IF(RIGHT(TEXT(AM475,"0.#"),1)=".",TRUE,FALSE)</formula>
    </cfRule>
  </conditionalFormatting>
  <conditionalFormatting sqref="AM473">
    <cfRule type="expression" dxfId="2271" priority="1759">
      <formula>IF(RIGHT(TEXT(AM473,"0.#"),1)=".",FALSE,TRUE)</formula>
    </cfRule>
    <cfRule type="expression" dxfId="2270" priority="1760">
      <formula>IF(RIGHT(TEXT(AM473,"0.#"),1)=".",TRUE,FALSE)</formula>
    </cfRule>
  </conditionalFormatting>
  <conditionalFormatting sqref="AM474">
    <cfRule type="expression" dxfId="2269" priority="1757">
      <formula>IF(RIGHT(TEXT(AM474,"0.#"),1)=".",FALSE,TRUE)</formula>
    </cfRule>
    <cfRule type="expression" dxfId="2268" priority="1758">
      <formula>IF(RIGHT(TEXT(AM474,"0.#"),1)=".",TRUE,FALSE)</formula>
    </cfRule>
  </conditionalFormatting>
  <conditionalFormatting sqref="AU475">
    <cfRule type="expression" dxfId="2267" priority="1749">
      <formula>IF(RIGHT(TEXT(AU475,"0.#"),1)=".",FALSE,TRUE)</formula>
    </cfRule>
    <cfRule type="expression" dxfId="2266" priority="1750">
      <formula>IF(RIGHT(TEXT(AU475,"0.#"),1)=".",TRUE,FALSE)</formula>
    </cfRule>
  </conditionalFormatting>
  <conditionalFormatting sqref="AU473">
    <cfRule type="expression" dxfId="2265" priority="1753">
      <formula>IF(RIGHT(TEXT(AU473,"0.#"),1)=".",FALSE,TRUE)</formula>
    </cfRule>
    <cfRule type="expression" dxfId="2264" priority="1754">
      <formula>IF(RIGHT(TEXT(AU473,"0.#"),1)=".",TRUE,FALSE)</formula>
    </cfRule>
  </conditionalFormatting>
  <conditionalFormatting sqref="AU474">
    <cfRule type="expression" dxfId="2263" priority="1751">
      <formula>IF(RIGHT(TEXT(AU474,"0.#"),1)=".",FALSE,TRUE)</formula>
    </cfRule>
    <cfRule type="expression" dxfId="2262" priority="1752">
      <formula>IF(RIGHT(TEXT(AU474,"0.#"),1)=".",TRUE,FALSE)</formula>
    </cfRule>
  </conditionalFormatting>
  <conditionalFormatting sqref="AI475">
    <cfRule type="expression" dxfId="2261" priority="1743">
      <formula>IF(RIGHT(TEXT(AI475,"0.#"),1)=".",FALSE,TRUE)</formula>
    </cfRule>
    <cfRule type="expression" dxfId="2260" priority="1744">
      <formula>IF(RIGHT(TEXT(AI475,"0.#"),1)=".",TRUE,FALSE)</formula>
    </cfRule>
  </conditionalFormatting>
  <conditionalFormatting sqref="AI473">
    <cfRule type="expression" dxfId="2259" priority="1747">
      <formula>IF(RIGHT(TEXT(AI473,"0.#"),1)=".",FALSE,TRUE)</formula>
    </cfRule>
    <cfRule type="expression" dxfId="2258" priority="1748">
      <formula>IF(RIGHT(TEXT(AI473,"0.#"),1)=".",TRUE,FALSE)</formula>
    </cfRule>
  </conditionalFormatting>
  <conditionalFormatting sqref="AI474">
    <cfRule type="expression" dxfId="2257" priority="1745">
      <formula>IF(RIGHT(TEXT(AI474,"0.#"),1)=".",FALSE,TRUE)</formula>
    </cfRule>
    <cfRule type="expression" dxfId="2256" priority="1746">
      <formula>IF(RIGHT(TEXT(AI474,"0.#"),1)=".",TRUE,FALSE)</formula>
    </cfRule>
  </conditionalFormatting>
  <conditionalFormatting sqref="AQ473">
    <cfRule type="expression" dxfId="2255" priority="1737">
      <formula>IF(RIGHT(TEXT(AQ473,"0.#"),1)=".",FALSE,TRUE)</formula>
    </cfRule>
    <cfRule type="expression" dxfId="2254" priority="1738">
      <formula>IF(RIGHT(TEXT(AQ473,"0.#"),1)=".",TRUE,FALSE)</formula>
    </cfRule>
  </conditionalFormatting>
  <conditionalFormatting sqref="AQ474">
    <cfRule type="expression" dxfId="2253" priority="1741">
      <formula>IF(RIGHT(TEXT(AQ474,"0.#"),1)=".",FALSE,TRUE)</formula>
    </cfRule>
    <cfRule type="expression" dxfId="2252" priority="1742">
      <formula>IF(RIGHT(TEXT(AQ474,"0.#"),1)=".",TRUE,FALSE)</formula>
    </cfRule>
  </conditionalFormatting>
  <conditionalFormatting sqref="AQ475">
    <cfRule type="expression" dxfId="2251" priority="1739">
      <formula>IF(RIGHT(TEXT(AQ475,"0.#"),1)=".",FALSE,TRUE)</formula>
    </cfRule>
    <cfRule type="expression" dxfId="2250" priority="1740">
      <formula>IF(RIGHT(TEXT(AQ475,"0.#"),1)=".",TRUE,FALSE)</formula>
    </cfRule>
  </conditionalFormatting>
  <conditionalFormatting sqref="AE480">
    <cfRule type="expression" dxfId="2249" priority="1731">
      <formula>IF(RIGHT(TEXT(AE480,"0.#"),1)=".",FALSE,TRUE)</formula>
    </cfRule>
    <cfRule type="expression" dxfId="2248" priority="1732">
      <formula>IF(RIGHT(TEXT(AE480,"0.#"),1)=".",TRUE,FALSE)</formula>
    </cfRule>
  </conditionalFormatting>
  <conditionalFormatting sqref="AE478">
    <cfRule type="expression" dxfId="2247" priority="1735">
      <formula>IF(RIGHT(TEXT(AE478,"0.#"),1)=".",FALSE,TRUE)</formula>
    </cfRule>
    <cfRule type="expression" dxfId="2246" priority="1736">
      <formula>IF(RIGHT(TEXT(AE478,"0.#"),1)=".",TRUE,FALSE)</formula>
    </cfRule>
  </conditionalFormatting>
  <conditionalFormatting sqref="AE479">
    <cfRule type="expression" dxfId="2245" priority="1733">
      <formula>IF(RIGHT(TEXT(AE479,"0.#"),1)=".",FALSE,TRUE)</formula>
    </cfRule>
    <cfRule type="expression" dxfId="2244" priority="1734">
      <formula>IF(RIGHT(TEXT(AE479,"0.#"),1)=".",TRUE,FALSE)</formula>
    </cfRule>
  </conditionalFormatting>
  <conditionalFormatting sqref="AM480">
    <cfRule type="expression" dxfId="2243" priority="1725">
      <formula>IF(RIGHT(TEXT(AM480,"0.#"),1)=".",FALSE,TRUE)</formula>
    </cfRule>
    <cfRule type="expression" dxfId="2242" priority="1726">
      <formula>IF(RIGHT(TEXT(AM480,"0.#"),1)=".",TRUE,FALSE)</formula>
    </cfRule>
  </conditionalFormatting>
  <conditionalFormatting sqref="AM478">
    <cfRule type="expression" dxfId="2241" priority="1729">
      <formula>IF(RIGHT(TEXT(AM478,"0.#"),1)=".",FALSE,TRUE)</formula>
    </cfRule>
    <cfRule type="expression" dxfId="2240" priority="1730">
      <formula>IF(RIGHT(TEXT(AM478,"0.#"),1)=".",TRUE,FALSE)</formula>
    </cfRule>
  </conditionalFormatting>
  <conditionalFormatting sqref="AM479">
    <cfRule type="expression" dxfId="2239" priority="1727">
      <formula>IF(RIGHT(TEXT(AM479,"0.#"),1)=".",FALSE,TRUE)</formula>
    </cfRule>
    <cfRule type="expression" dxfId="2238" priority="1728">
      <formula>IF(RIGHT(TEXT(AM479,"0.#"),1)=".",TRUE,FALSE)</formula>
    </cfRule>
  </conditionalFormatting>
  <conditionalFormatting sqref="AU480">
    <cfRule type="expression" dxfId="2237" priority="1719">
      <formula>IF(RIGHT(TEXT(AU480,"0.#"),1)=".",FALSE,TRUE)</formula>
    </cfRule>
    <cfRule type="expression" dxfId="2236" priority="1720">
      <formula>IF(RIGHT(TEXT(AU480,"0.#"),1)=".",TRUE,FALSE)</formula>
    </cfRule>
  </conditionalFormatting>
  <conditionalFormatting sqref="AU478">
    <cfRule type="expression" dxfId="2235" priority="1723">
      <formula>IF(RIGHT(TEXT(AU478,"0.#"),1)=".",FALSE,TRUE)</formula>
    </cfRule>
    <cfRule type="expression" dxfId="2234" priority="1724">
      <formula>IF(RIGHT(TEXT(AU478,"0.#"),1)=".",TRUE,FALSE)</formula>
    </cfRule>
  </conditionalFormatting>
  <conditionalFormatting sqref="AU479">
    <cfRule type="expression" dxfId="2233" priority="1721">
      <formula>IF(RIGHT(TEXT(AU479,"0.#"),1)=".",FALSE,TRUE)</formula>
    </cfRule>
    <cfRule type="expression" dxfId="2232" priority="1722">
      <formula>IF(RIGHT(TEXT(AU479,"0.#"),1)=".",TRUE,FALSE)</formula>
    </cfRule>
  </conditionalFormatting>
  <conditionalFormatting sqref="AI480">
    <cfRule type="expression" dxfId="2231" priority="1713">
      <formula>IF(RIGHT(TEXT(AI480,"0.#"),1)=".",FALSE,TRUE)</formula>
    </cfRule>
    <cfRule type="expression" dxfId="2230" priority="1714">
      <formula>IF(RIGHT(TEXT(AI480,"0.#"),1)=".",TRUE,FALSE)</formula>
    </cfRule>
  </conditionalFormatting>
  <conditionalFormatting sqref="AI478">
    <cfRule type="expression" dxfId="2229" priority="1717">
      <formula>IF(RIGHT(TEXT(AI478,"0.#"),1)=".",FALSE,TRUE)</formula>
    </cfRule>
    <cfRule type="expression" dxfId="2228" priority="1718">
      <formula>IF(RIGHT(TEXT(AI478,"0.#"),1)=".",TRUE,FALSE)</formula>
    </cfRule>
  </conditionalFormatting>
  <conditionalFormatting sqref="AI479">
    <cfRule type="expression" dxfId="2227" priority="1715">
      <formula>IF(RIGHT(TEXT(AI479,"0.#"),1)=".",FALSE,TRUE)</formula>
    </cfRule>
    <cfRule type="expression" dxfId="2226" priority="1716">
      <formula>IF(RIGHT(TEXT(AI479,"0.#"),1)=".",TRUE,FALSE)</formula>
    </cfRule>
  </conditionalFormatting>
  <conditionalFormatting sqref="AQ478">
    <cfRule type="expression" dxfId="2225" priority="1707">
      <formula>IF(RIGHT(TEXT(AQ478,"0.#"),1)=".",FALSE,TRUE)</formula>
    </cfRule>
    <cfRule type="expression" dxfId="2224" priority="1708">
      <formula>IF(RIGHT(TEXT(AQ478,"0.#"),1)=".",TRUE,FALSE)</formula>
    </cfRule>
  </conditionalFormatting>
  <conditionalFormatting sqref="AQ479">
    <cfRule type="expression" dxfId="2223" priority="1711">
      <formula>IF(RIGHT(TEXT(AQ479,"0.#"),1)=".",FALSE,TRUE)</formula>
    </cfRule>
    <cfRule type="expression" dxfId="2222" priority="1712">
      <formula>IF(RIGHT(TEXT(AQ479,"0.#"),1)=".",TRUE,FALSE)</formula>
    </cfRule>
  </conditionalFormatting>
  <conditionalFormatting sqref="AQ480">
    <cfRule type="expression" dxfId="2221" priority="1709">
      <formula>IF(RIGHT(TEXT(AQ480,"0.#"),1)=".",FALSE,TRUE)</formula>
    </cfRule>
    <cfRule type="expression" dxfId="2220" priority="1710">
      <formula>IF(RIGHT(TEXT(AQ480,"0.#"),1)=".",TRUE,FALSE)</formula>
    </cfRule>
  </conditionalFormatting>
  <conditionalFormatting sqref="AM47">
    <cfRule type="expression" dxfId="2219" priority="2001">
      <formula>IF(RIGHT(TEXT(AM47,"0.#"),1)=".",FALSE,TRUE)</formula>
    </cfRule>
    <cfRule type="expression" dxfId="2218" priority="2002">
      <formula>IF(RIGHT(TEXT(AM47,"0.#"),1)=".",TRUE,FALSE)</formula>
    </cfRule>
  </conditionalFormatting>
  <conditionalFormatting sqref="AI46">
    <cfRule type="expression" dxfId="2217" priority="2005">
      <formula>IF(RIGHT(TEXT(AI46,"0.#"),1)=".",FALSE,TRUE)</formula>
    </cfRule>
    <cfRule type="expression" dxfId="2216" priority="2006">
      <formula>IF(RIGHT(TEXT(AI46,"0.#"),1)=".",TRUE,FALSE)</formula>
    </cfRule>
  </conditionalFormatting>
  <conditionalFormatting sqref="AM46">
    <cfRule type="expression" dxfId="2215" priority="2003">
      <formula>IF(RIGHT(TEXT(AM46,"0.#"),1)=".",FALSE,TRUE)</formula>
    </cfRule>
    <cfRule type="expression" dxfId="2214" priority="2004">
      <formula>IF(RIGHT(TEXT(AM46,"0.#"),1)=".",TRUE,FALSE)</formula>
    </cfRule>
  </conditionalFormatting>
  <conditionalFormatting sqref="AU46:AU48">
    <cfRule type="expression" dxfId="2213" priority="1995">
      <formula>IF(RIGHT(TEXT(AU46,"0.#"),1)=".",FALSE,TRUE)</formula>
    </cfRule>
    <cfRule type="expression" dxfId="2212" priority="1996">
      <formula>IF(RIGHT(TEXT(AU46,"0.#"),1)=".",TRUE,FALSE)</formula>
    </cfRule>
  </conditionalFormatting>
  <conditionalFormatting sqref="AM48">
    <cfRule type="expression" dxfId="2211" priority="1999">
      <formula>IF(RIGHT(TEXT(AM48,"0.#"),1)=".",FALSE,TRUE)</formula>
    </cfRule>
    <cfRule type="expression" dxfId="2210" priority="2000">
      <formula>IF(RIGHT(TEXT(AM48,"0.#"),1)=".",TRUE,FALSE)</formula>
    </cfRule>
  </conditionalFormatting>
  <conditionalFormatting sqref="AQ46:AQ48">
    <cfRule type="expression" dxfId="2209" priority="1997">
      <formula>IF(RIGHT(TEXT(AQ46,"0.#"),1)=".",FALSE,TRUE)</formula>
    </cfRule>
    <cfRule type="expression" dxfId="2208" priority="1998">
      <formula>IF(RIGHT(TEXT(AQ46,"0.#"),1)=".",TRUE,FALSE)</formula>
    </cfRule>
  </conditionalFormatting>
  <conditionalFormatting sqref="AE146:AE147 AI146:AI147 AM146:AM147 AQ146:AQ147 AU146:AU147">
    <cfRule type="expression" dxfId="2207" priority="1989">
      <formula>IF(RIGHT(TEXT(AE146,"0.#"),1)=".",FALSE,TRUE)</formula>
    </cfRule>
    <cfRule type="expression" dxfId="2206" priority="1990">
      <formula>IF(RIGHT(TEXT(AE146,"0.#"),1)=".",TRUE,FALSE)</formula>
    </cfRule>
  </conditionalFormatting>
  <conditionalFormatting sqref="AE138:AE139 AI138:AI139 AM138:AM139 AQ138:AQ139 AU138:AU139">
    <cfRule type="expression" dxfId="2205" priority="1993">
      <formula>IF(RIGHT(TEXT(AE138,"0.#"),1)=".",FALSE,TRUE)</formula>
    </cfRule>
    <cfRule type="expression" dxfId="2204" priority="1994">
      <formula>IF(RIGHT(TEXT(AE138,"0.#"),1)=".",TRUE,FALSE)</formula>
    </cfRule>
  </conditionalFormatting>
  <conditionalFormatting sqref="AE142:AE143 AI142:AI143 AM142:AM143 AQ142:AQ143 AU142:AU143">
    <cfRule type="expression" dxfId="2203" priority="1991">
      <formula>IF(RIGHT(TEXT(AE142,"0.#"),1)=".",FALSE,TRUE)</formula>
    </cfRule>
    <cfRule type="expression" dxfId="2202" priority="1992">
      <formula>IF(RIGHT(TEXT(AE142,"0.#"),1)=".",TRUE,FALSE)</formula>
    </cfRule>
  </conditionalFormatting>
  <conditionalFormatting sqref="AE198:AE199 AI198:AI199 AM198:AM199 AQ198:AQ199 AU198:AU199">
    <cfRule type="expression" dxfId="2201" priority="1983">
      <formula>IF(RIGHT(TEXT(AE198,"0.#"),1)=".",FALSE,TRUE)</formula>
    </cfRule>
    <cfRule type="expression" dxfId="2200" priority="1984">
      <formula>IF(RIGHT(TEXT(AE198,"0.#"),1)=".",TRUE,FALSE)</formula>
    </cfRule>
  </conditionalFormatting>
  <conditionalFormatting sqref="AE150:AE151 AI150:AI151 AM150:AM151 AQ150:AQ151 AU150:AU151">
    <cfRule type="expression" dxfId="2199" priority="1987">
      <formula>IF(RIGHT(TEXT(AE150,"0.#"),1)=".",FALSE,TRUE)</formula>
    </cfRule>
    <cfRule type="expression" dxfId="2198" priority="1988">
      <formula>IF(RIGHT(TEXT(AE150,"0.#"),1)=".",TRUE,FALSE)</formula>
    </cfRule>
  </conditionalFormatting>
  <conditionalFormatting sqref="AE194:AE195 AI194:AI195 AM194:AM195 AQ194:AQ195 AU194:AU195">
    <cfRule type="expression" dxfId="2197" priority="1985">
      <formula>IF(RIGHT(TEXT(AE194,"0.#"),1)=".",FALSE,TRUE)</formula>
    </cfRule>
    <cfRule type="expression" dxfId="2196" priority="1986">
      <formula>IF(RIGHT(TEXT(AE194,"0.#"),1)=".",TRUE,FALSE)</formula>
    </cfRule>
  </conditionalFormatting>
  <conditionalFormatting sqref="AE210:AE211 AI210:AI211 AM210:AM211 AQ210:AQ211 AU210:AU211">
    <cfRule type="expression" dxfId="2195" priority="1977">
      <formula>IF(RIGHT(TEXT(AE210,"0.#"),1)=".",FALSE,TRUE)</formula>
    </cfRule>
    <cfRule type="expression" dxfId="2194" priority="1978">
      <formula>IF(RIGHT(TEXT(AE210,"0.#"),1)=".",TRUE,FALSE)</formula>
    </cfRule>
  </conditionalFormatting>
  <conditionalFormatting sqref="AE202:AE203 AI202:AI203 AM202:AM203 AQ202:AQ203 AU202:AU203">
    <cfRule type="expression" dxfId="2193" priority="1981">
      <formula>IF(RIGHT(TEXT(AE202,"0.#"),1)=".",FALSE,TRUE)</formula>
    </cfRule>
    <cfRule type="expression" dxfId="2192" priority="1982">
      <formula>IF(RIGHT(TEXT(AE202,"0.#"),1)=".",TRUE,FALSE)</formula>
    </cfRule>
  </conditionalFormatting>
  <conditionalFormatting sqref="AE206:AE207 AI206:AI207 AM206:AM207 AQ206:AQ207 AU206:AU207">
    <cfRule type="expression" dxfId="2191" priority="1979">
      <formula>IF(RIGHT(TEXT(AE206,"0.#"),1)=".",FALSE,TRUE)</formula>
    </cfRule>
    <cfRule type="expression" dxfId="2190" priority="1980">
      <formula>IF(RIGHT(TEXT(AE206,"0.#"),1)=".",TRUE,FALSE)</formula>
    </cfRule>
  </conditionalFormatting>
  <conditionalFormatting sqref="AE262:AE263 AI262:AI263 AM262:AM263 AQ262:AQ263 AU262:AU263">
    <cfRule type="expression" dxfId="2189" priority="1971">
      <formula>IF(RIGHT(TEXT(AE262,"0.#"),1)=".",FALSE,TRUE)</formula>
    </cfRule>
    <cfRule type="expression" dxfId="2188" priority="1972">
      <formula>IF(RIGHT(TEXT(AE262,"0.#"),1)=".",TRUE,FALSE)</formula>
    </cfRule>
  </conditionalFormatting>
  <conditionalFormatting sqref="AE254:AE255 AI254:AI255 AM254:AM255 AQ254:AQ255 AU254:AU255">
    <cfRule type="expression" dxfId="2187" priority="1975">
      <formula>IF(RIGHT(TEXT(AE254,"0.#"),1)=".",FALSE,TRUE)</formula>
    </cfRule>
    <cfRule type="expression" dxfId="2186" priority="1976">
      <formula>IF(RIGHT(TEXT(AE254,"0.#"),1)=".",TRUE,FALSE)</formula>
    </cfRule>
  </conditionalFormatting>
  <conditionalFormatting sqref="AE258:AE259 AI258:AI259 AM258:AM259 AQ258:AQ259 AU258:AU259">
    <cfRule type="expression" dxfId="2185" priority="1973">
      <formula>IF(RIGHT(TEXT(AE258,"0.#"),1)=".",FALSE,TRUE)</formula>
    </cfRule>
    <cfRule type="expression" dxfId="2184" priority="1974">
      <formula>IF(RIGHT(TEXT(AE258,"0.#"),1)=".",TRUE,FALSE)</formula>
    </cfRule>
  </conditionalFormatting>
  <conditionalFormatting sqref="AE314:AE315 AI314:AI315 AM314:AM315 AQ314:AQ315 AU314:AU315">
    <cfRule type="expression" dxfId="2183" priority="1965">
      <formula>IF(RIGHT(TEXT(AE314,"0.#"),1)=".",FALSE,TRUE)</formula>
    </cfRule>
    <cfRule type="expression" dxfId="2182" priority="1966">
      <formula>IF(RIGHT(TEXT(AE314,"0.#"),1)=".",TRUE,FALSE)</formula>
    </cfRule>
  </conditionalFormatting>
  <conditionalFormatting sqref="AE266:AE267 AI266:AI267 AM266:AM267 AQ266:AQ267 AU266:AU267">
    <cfRule type="expression" dxfId="2181" priority="1969">
      <formula>IF(RIGHT(TEXT(AE266,"0.#"),1)=".",FALSE,TRUE)</formula>
    </cfRule>
    <cfRule type="expression" dxfId="2180" priority="1970">
      <formula>IF(RIGHT(TEXT(AE266,"0.#"),1)=".",TRUE,FALSE)</formula>
    </cfRule>
  </conditionalFormatting>
  <conditionalFormatting sqref="AE270:AE271 AI270:AI271 AM270:AM271 AQ270:AQ271 AU270:AU271">
    <cfRule type="expression" dxfId="2179" priority="1967">
      <formula>IF(RIGHT(TEXT(AE270,"0.#"),1)=".",FALSE,TRUE)</formula>
    </cfRule>
    <cfRule type="expression" dxfId="2178" priority="1968">
      <formula>IF(RIGHT(TEXT(AE270,"0.#"),1)=".",TRUE,FALSE)</formula>
    </cfRule>
  </conditionalFormatting>
  <conditionalFormatting sqref="AE326:AE327 AI326:AI327 AM326:AM327 AQ326:AQ327 AU326:AU327">
    <cfRule type="expression" dxfId="2177" priority="1959">
      <formula>IF(RIGHT(TEXT(AE326,"0.#"),1)=".",FALSE,TRUE)</formula>
    </cfRule>
    <cfRule type="expression" dxfId="2176" priority="1960">
      <formula>IF(RIGHT(TEXT(AE326,"0.#"),1)=".",TRUE,FALSE)</formula>
    </cfRule>
  </conditionalFormatting>
  <conditionalFormatting sqref="AE318:AE319 AI318:AI319 AM318:AM319 AQ318:AQ319 AU318:AU319">
    <cfRule type="expression" dxfId="2175" priority="1963">
      <formula>IF(RIGHT(TEXT(AE318,"0.#"),1)=".",FALSE,TRUE)</formula>
    </cfRule>
    <cfRule type="expression" dxfId="2174" priority="1964">
      <formula>IF(RIGHT(TEXT(AE318,"0.#"),1)=".",TRUE,FALSE)</formula>
    </cfRule>
  </conditionalFormatting>
  <conditionalFormatting sqref="AE322:AE323 AI322:AI323 AM322:AM323 AQ322:AQ323 AU322:AU323">
    <cfRule type="expression" dxfId="2173" priority="1961">
      <formula>IF(RIGHT(TEXT(AE322,"0.#"),1)=".",FALSE,TRUE)</formula>
    </cfRule>
    <cfRule type="expression" dxfId="2172" priority="1962">
      <formula>IF(RIGHT(TEXT(AE322,"0.#"),1)=".",TRUE,FALSE)</formula>
    </cfRule>
  </conditionalFormatting>
  <conditionalFormatting sqref="AE378:AE379 AI378:AI379 AM378:AM379 AQ378:AQ379 AU378:AU379">
    <cfRule type="expression" dxfId="2171" priority="1953">
      <formula>IF(RIGHT(TEXT(AE378,"0.#"),1)=".",FALSE,TRUE)</formula>
    </cfRule>
    <cfRule type="expression" dxfId="2170" priority="1954">
      <formula>IF(RIGHT(TEXT(AE378,"0.#"),1)=".",TRUE,FALSE)</formula>
    </cfRule>
  </conditionalFormatting>
  <conditionalFormatting sqref="AE330:AE331 AI330:AI331 AM330:AM331 AQ330:AQ331 AU330:AU331">
    <cfRule type="expression" dxfId="2169" priority="1957">
      <formula>IF(RIGHT(TEXT(AE330,"0.#"),1)=".",FALSE,TRUE)</formula>
    </cfRule>
    <cfRule type="expression" dxfId="2168" priority="1958">
      <formula>IF(RIGHT(TEXT(AE330,"0.#"),1)=".",TRUE,FALSE)</formula>
    </cfRule>
  </conditionalFormatting>
  <conditionalFormatting sqref="AE374:AE375 AI374:AI375 AM374:AM375 AQ374:AQ375 AU374:AU375">
    <cfRule type="expression" dxfId="2167" priority="1955">
      <formula>IF(RIGHT(TEXT(AE374,"0.#"),1)=".",FALSE,TRUE)</formula>
    </cfRule>
    <cfRule type="expression" dxfId="2166" priority="1956">
      <formula>IF(RIGHT(TEXT(AE374,"0.#"),1)=".",TRUE,FALSE)</formula>
    </cfRule>
  </conditionalFormatting>
  <conditionalFormatting sqref="AE390:AE391 AI390:AI391 AM390:AM391 AQ390:AQ391 AU390:AU391">
    <cfRule type="expression" dxfId="2165" priority="1947">
      <formula>IF(RIGHT(TEXT(AE390,"0.#"),1)=".",FALSE,TRUE)</formula>
    </cfRule>
    <cfRule type="expression" dxfId="2164" priority="1948">
      <formula>IF(RIGHT(TEXT(AE390,"0.#"),1)=".",TRUE,FALSE)</formula>
    </cfRule>
  </conditionalFormatting>
  <conditionalFormatting sqref="AE382:AE383 AI382:AI383 AM382:AM383 AQ382:AQ383 AU382:AU383">
    <cfRule type="expression" dxfId="2163" priority="1951">
      <formula>IF(RIGHT(TEXT(AE382,"0.#"),1)=".",FALSE,TRUE)</formula>
    </cfRule>
    <cfRule type="expression" dxfId="2162" priority="1952">
      <formula>IF(RIGHT(TEXT(AE382,"0.#"),1)=".",TRUE,FALSE)</formula>
    </cfRule>
  </conditionalFormatting>
  <conditionalFormatting sqref="AE386:AE387 AI386:AI387 AM386:AM387 AQ386:AQ387 AU386:AU387">
    <cfRule type="expression" dxfId="2161" priority="1949">
      <formula>IF(RIGHT(TEXT(AE386,"0.#"),1)=".",FALSE,TRUE)</formula>
    </cfRule>
    <cfRule type="expression" dxfId="2160" priority="1950">
      <formula>IF(RIGHT(TEXT(AE386,"0.#"),1)=".",TRUE,FALSE)</formula>
    </cfRule>
  </conditionalFormatting>
  <conditionalFormatting sqref="AE440">
    <cfRule type="expression" dxfId="2159" priority="1941">
      <formula>IF(RIGHT(TEXT(AE440,"0.#"),1)=".",FALSE,TRUE)</formula>
    </cfRule>
    <cfRule type="expression" dxfId="2158" priority="1942">
      <formula>IF(RIGHT(TEXT(AE440,"0.#"),1)=".",TRUE,FALSE)</formula>
    </cfRule>
  </conditionalFormatting>
  <conditionalFormatting sqref="AE438">
    <cfRule type="expression" dxfId="2157" priority="1945">
      <formula>IF(RIGHT(TEXT(AE438,"0.#"),1)=".",FALSE,TRUE)</formula>
    </cfRule>
    <cfRule type="expression" dxfId="2156" priority="1946">
      <formula>IF(RIGHT(TEXT(AE438,"0.#"),1)=".",TRUE,FALSE)</formula>
    </cfRule>
  </conditionalFormatting>
  <conditionalFormatting sqref="AE439">
    <cfRule type="expression" dxfId="2155" priority="1943">
      <formula>IF(RIGHT(TEXT(AE439,"0.#"),1)=".",FALSE,TRUE)</formula>
    </cfRule>
    <cfRule type="expression" dxfId="2154" priority="1944">
      <formula>IF(RIGHT(TEXT(AE439,"0.#"),1)=".",TRUE,FALSE)</formula>
    </cfRule>
  </conditionalFormatting>
  <conditionalFormatting sqref="AM440">
    <cfRule type="expression" dxfId="2153" priority="1935">
      <formula>IF(RIGHT(TEXT(AM440,"0.#"),1)=".",FALSE,TRUE)</formula>
    </cfRule>
    <cfRule type="expression" dxfId="2152" priority="1936">
      <formula>IF(RIGHT(TEXT(AM440,"0.#"),1)=".",TRUE,FALSE)</formula>
    </cfRule>
  </conditionalFormatting>
  <conditionalFormatting sqref="AM438">
    <cfRule type="expression" dxfId="2151" priority="1939">
      <formula>IF(RIGHT(TEXT(AM438,"0.#"),1)=".",FALSE,TRUE)</formula>
    </cfRule>
    <cfRule type="expression" dxfId="2150" priority="1940">
      <formula>IF(RIGHT(TEXT(AM438,"0.#"),1)=".",TRUE,FALSE)</formula>
    </cfRule>
  </conditionalFormatting>
  <conditionalFormatting sqref="AM439">
    <cfRule type="expression" dxfId="2149" priority="1937">
      <formula>IF(RIGHT(TEXT(AM439,"0.#"),1)=".",FALSE,TRUE)</formula>
    </cfRule>
    <cfRule type="expression" dxfId="2148" priority="1938">
      <formula>IF(RIGHT(TEXT(AM439,"0.#"),1)=".",TRUE,FALSE)</formula>
    </cfRule>
  </conditionalFormatting>
  <conditionalFormatting sqref="AU440">
    <cfRule type="expression" dxfId="2147" priority="1929">
      <formula>IF(RIGHT(TEXT(AU440,"0.#"),1)=".",FALSE,TRUE)</formula>
    </cfRule>
    <cfRule type="expression" dxfId="2146" priority="1930">
      <formula>IF(RIGHT(TEXT(AU440,"0.#"),1)=".",TRUE,FALSE)</formula>
    </cfRule>
  </conditionalFormatting>
  <conditionalFormatting sqref="AU438">
    <cfRule type="expression" dxfId="2145" priority="1933">
      <formula>IF(RIGHT(TEXT(AU438,"0.#"),1)=".",FALSE,TRUE)</formula>
    </cfRule>
    <cfRule type="expression" dxfId="2144" priority="1934">
      <formula>IF(RIGHT(TEXT(AU438,"0.#"),1)=".",TRUE,FALSE)</formula>
    </cfRule>
  </conditionalFormatting>
  <conditionalFormatting sqref="AU439">
    <cfRule type="expression" dxfId="2143" priority="1931">
      <formula>IF(RIGHT(TEXT(AU439,"0.#"),1)=".",FALSE,TRUE)</formula>
    </cfRule>
    <cfRule type="expression" dxfId="2142" priority="1932">
      <formula>IF(RIGHT(TEXT(AU439,"0.#"),1)=".",TRUE,FALSE)</formula>
    </cfRule>
  </conditionalFormatting>
  <conditionalFormatting sqref="AI440">
    <cfRule type="expression" dxfId="2141" priority="1923">
      <formula>IF(RIGHT(TEXT(AI440,"0.#"),1)=".",FALSE,TRUE)</formula>
    </cfRule>
    <cfRule type="expression" dxfId="2140" priority="1924">
      <formula>IF(RIGHT(TEXT(AI440,"0.#"),1)=".",TRUE,FALSE)</formula>
    </cfRule>
  </conditionalFormatting>
  <conditionalFormatting sqref="AI438">
    <cfRule type="expression" dxfId="2139" priority="1927">
      <formula>IF(RIGHT(TEXT(AI438,"0.#"),1)=".",FALSE,TRUE)</formula>
    </cfRule>
    <cfRule type="expression" dxfId="2138" priority="1928">
      <formula>IF(RIGHT(TEXT(AI438,"0.#"),1)=".",TRUE,FALSE)</formula>
    </cfRule>
  </conditionalFormatting>
  <conditionalFormatting sqref="AI439">
    <cfRule type="expression" dxfId="2137" priority="1925">
      <formula>IF(RIGHT(TEXT(AI439,"0.#"),1)=".",FALSE,TRUE)</formula>
    </cfRule>
    <cfRule type="expression" dxfId="2136" priority="1926">
      <formula>IF(RIGHT(TEXT(AI439,"0.#"),1)=".",TRUE,FALSE)</formula>
    </cfRule>
  </conditionalFormatting>
  <conditionalFormatting sqref="AQ438">
    <cfRule type="expression" dxfId="2135" priority="1917">
      <formula>IF(RIGHT(TEXT(AQ438,"0.#"),1)=".",FALSE,TRUE)</formula>
    </cfRule>
    <cfRule type="expression" dxfId="2134" priority="1918">
      <formula>IF(RIGHT(TEXT(AQ438,"0.#"),1)=".",TRUE,FALSE)</formula>
    </cfRule>
  </conditionalFormatting>
  <conditionalFormatting sqref="AQ439">
    <cfRule type="expression" dxfId="2133" priority="1921">
      <formula>IF(RIGHT(TEXT(AQ439,"0.#"),1)=".",FALSE,TRUE)</formula>
    </cfRule>
    <cfRule type="expression" dxfId="2132" priority="1922">
      <formula>IF(RIGHT(TEXT(AQ439,"0.#"),1)=".",TRUE,FALSE)</formula>
    </cfRule>
  </conditionalFormatting>
  <conditionalFormatting sqref="AQ440">
    <cfRule type="expression" dxfId="2131" priority="1919">
      <formula>IF(RIGHT(TEXT(AQ440,"0.#"),1)=".",FALSE,TRUE)</formula>
    </cfRule>
    <cfRule type="expression" dxfId="2130" priority="1920">
      <formula>IF(RIGHT(TEXT(AQ440,"0.#"),1)=".",TRUE,FALSE)</formula>
    </cfRule>
  </conditionalFormatting>
  <conditionalFormatting sqref="AE445">
    <cfRule type="expression" dxfId="2129" priority="1911">
      <formula>IF(RIGHT(TEXT(AE445,"0.#"),1)=".",FALSE,TRUE)</formula>
    </cfRule>
    <cfRule type="expression" dxfId="2128" priority="1912">
      <formula>IF(RIGHT(TEXT(AE445,"0.#"),1)=".",TRUE,FALSE)</formula>
    </cfRule>
  </conditionalFormatting>
  <conditionalFormatting sqref="AE443">
    <cfRule type="expression" dxfId="2127" priority="1915">
      <formula>IF(RIGHT(TEXT(AE443,"0.#"),1)=".",FALSE,TRUE)</formula>
    </cfRule>
    <cfRule type="expression" dxfId="2126" priority="1916">
      <formula>IF(RIGHT(TEXT(AE443,"0.#"),1)=".",TRUE,FALSE)</formula>
    </cfRule>
  </conditionalFormatting>
  <conditionalFormatting sqref="AE444">
    <cfRule type="expression" dxfId="2125" priority="1913">
      <formula>IF(RIGHT(TEXT(AE444,"0.#"),1)=".",FALSE,TRUE)</formula>
    </cfRule>
    <cfRule type="expression" dxfId="2124" priority="1914">
      <formula>IF(RIGHT(TEXT(AE444,"0.#"),1)=".",TRUE,FALSE)</formula>
    </cfRule>
  </conditionalFormatting>
  <conditionalFormatting sqref="AM445">
    <cfRule type="expression" dxfId="2123" priority="1905">
      <formula>IF(RIGHT(TEXT(AM445,"0.#"),1)=".",FALSE,TRUE)</formula>
    </cfRule>
    <cfRule type="expression" dxfId="2122" priority="1906">
      <formula>IF(RIGHT(TEXT(AM445,"0.#"),1)=".",TRUE,FALSE)</formula>
    </cfRule>
  </conditionalFormatting>
  <conditionalFormatting sqref="AM443">
    <cfRule type="expression" dxfId="2121" priority="1909">
      <formula>IF(RIGHT(TEXT(AM443,"0.#"),1)=".",FALSE,TRUE)</formula>
    </cfRule>
    <cfRule type="expression" dxfId="2120" priority="1910">
      <formula>IF(RIGHT(TEXT(AM443,"0.#"),1)=".",TRUE,FALSE)</formula>
    </cfRule>
  </conditionalFormatting>
  <conditionalFormatting sqref="AM444">
    <cfRule type="expression" dxfId="2119" priority="1907">
      <formula>IF(RIGHT(TEXT(AM444,"0.#"),1)=".",FALSE,TRUE)</formula>
    </cfRule>
    <cfRule type="expression" dxfId="2118" priority="1908">
      <formula>IF(RIGHT(TEXT(AM444,"0.#"),1)=".",TRUE,FALSE)</formula>
    </cfRule>
  </conditionalFormatting>
  <conditionalFormatting sqref="AU445">
    <cfRule type="expression" dxfId="2117" priority="1899">
      <formula>IF(RIGHT(TEXT(AU445,"0.#"),1)=".",FALSE,TRUE)</formula>
    </cfRule>
    <cfRule type="expression" dxfId="2116" priority="1900">
      <formula>IF(RIGHT(TEXT(AU445,"0.#"),1)=".",TRUE,FALSE)</formula>
    </cfRule>
  </conditionalFormatting>
  <conditionalFormatting sqref="AU443">
    <cfRule type="expression" dxfId="2115" priority="1903">
      <formula>IF(RIGHT(TEXT(AU443,"0.#"),1)=".",FALSE,TRUE)</formula>
    </cfRule>
    <cfRule type="expression" dxfId="2114" priority="1904">
      <formula>IF(RIGHT(TEXT(AU443,"0.#"),1)=".",TRUE,FALSE)</formula>
    </cfRule>
  </conditionalFormatting>
  <conditionalFormatting sqref="AU444">
    <cfRule type="expression" dxfId="2113" priority="1901">
      <formula>IF(RIGHT(TEXT(AU444,"0.#"),1)=".",FALSE,TRUE)</formula>
    </cfRule>
    <cfRule type="expression" dxfId="2112" priority="1902">
      <formula>IF(RIGHT(TEXT(AU444,"0.#"),1)=".",TRUE,FALSE)</formula>
    </cfRule>
  </conditionalFormatting>
  <conditionalFormatting sqref="AI445">
    <cfRule type="expression" dxfId="2111" priority="1893">
      <formula>IF(RIGHT(TEXT(AI445,"0.#"),1)=".",FALSE,TRUE)</formula>
    </cfRule>
    <cfRule type="expression" dxfId="2110" priority="1894">
      <formula>IF(RIGHT(TEXT(AI445,"0.#"),1)=".",TRUE,FALSE)</formula>
    </cfRule>
  </conditionalFormatting>
  <conditionalFormatting sqref="AI443">
    <cfRule type="expression" dxfId="2109" priority="1897">
      <formula>IF(RIGHT(TEXT(AI443,"0.#"),1)=".",FALSE,TRUE)</formula>
    </cfRule>
    <cfRule type="expression" dxfId="2108" priority="1898">
      <formula>IF(RIGHT(TEXT(AI443,"0.#"),1)=".",TRUE,FALSE)</formula>
    </cfRule>
  </conditionalFormatting>
  <conditionalFormatting sqref="AI444">
    <cfRule type="expression" dxfId="2107" priority="1895">
      <formula>IF(RIGHT(TEXT(AI444,"0.#"),1)=".",FALSE,TRUE)</formula>
    </cfRule>
    <cfRule type="expression" dxfId="2106" priority="1896">
      <formula>IF(RIGHT(TEXT(AI444,"0.#"),1)=".",TRUE,FALSE)</formula>
    </cfRule>
  </conditionalFormatting>
  <conditionalFormatting sqref="AQ443">
    <cfRule type="expression" dxfId="2105" priority="1887">
      <formula>IF(RIGHT(TEXT(AQ443,"0.#"),1)=".",FALSE,TRUE)</formula>
    </cfRule>
    <cfRule type="expression" dxfId="2104" priority="1888">
      <formula>IF(RIGHT(TEXT(AQ443,"0.#"),1)=".",TRUE,FALSE)</formula>
    </cfRule>
  </conditionalFormatting>
  <conditionalFormatting sqref="AQ444">
    <cfRule type="expression" dxfId="2103" priority="1891">
      <formula>IF(RIGHT(TEXT(AQ444,"0.#"),1)=".",FALSE,TRUE)</formula>
    </cfRule>
    <cfRule type="expression" dxfId="2102" priority="1892">
      <formula>IF(RIGHT(TEXT(AQ444,"0.#"),1)=".",TRUE,FALSE)</formula>
    </cfRule>
  </conditionalFormatting>
  <conditionalFormatting sqref="AQ445">
    <cfRule type="expression" dxfId="2101" priority="1889">
      <formula>IF(RIGHT(TEXT(AQ445,"0.#"),1)=".",FALSE,TRUE)</formula>
    </cfRule>
    <cfRule type="expression" dxfId="2100" priority="1890">
      <formula>IF(RIGHT(TEXT(AQ445,"0.#"),1)=".",TRUE,FALSE)</formula>
    </cfRule>
  </conditionalFormatting>
  <conditionalFormatting sqref="Y872:Y899">
    <cfRule type="expression" dxfId="2099" priority="2117">
      <formula>IF(RIGHT(TEXT(Y872,"0.#"),1)=".",FALSE,TRUE)</formula>
    </cfRule>
    <cfRule type="expression" dxfId="2098" priority="2118">
      <formula>IF(RIGHT(TEXT(Y872,"0.#"),1)=".",TRUE,FALSE)</formula>
    </cfRule>
  </conditionalFormatting>
  <conditionalFormatting sqref="Y871">
    <cfRule type="expression" dxfId="2097" priority="2111">
      <formula>IF(RIGHT(TEXT(Y871,"0.#"),1)=".",FALSE,TRUE)</formula>
    </cfRule>
    <cfRule type="expression" dxfId="2096" priority="2112">
      <formula>IF(RIGHT(TEXT(Y871,"0.#"),1)=".",TRUE,FALSE)</formula>
    </cfRule>
  </conditionalFormatting>
  <conditionalFormatting sqref="Y905:Y932">
    <cfRule type="expression" dxfId="2095" priority="2105">
      <formula>IF(RIGHT(TEXT(Y905,"0.#"),1)=".",FALSE,TRUE)</formula>
    </cfRule>
    <cfRule type="expression" dxfId="2094" priority="2106">
      <formula>IF(RIGHT(TEXT(Y905,"0.#"),1)=".",TRUE,FALSE)</formula>
    </cfRule>
  </conditionalFormatting>
  <conditionalFormatting sqref="Y904">
    <cfRule type="expression" dxfId="2093" priority="2099">
      <formula>IF(RIGHT(TEXT(Y904,"0.#"),1)=".",FALSE,TRUE)</formula>
    </cfRule>
    <cfRule type="expression" dxfId="2092" priority="2100">
      <formula>IF(RIGHT(TEXT(Y904,"0.#"),1)=".",TRUE,FALSE)</formula>
    </cfRule>
  </conditionalFormatting>
  <conditionalFormatting sqref="Y940:Y965">
    <cfRule type="expression" dxfId="2091" priority="2093">
      <formula>IF(RIGHT(TEXT(Y940,"0.#"),1)=".",FALSE,TRUE)</formula>
    </cfRule>
    <cfRule type="expression" dxfId="2090" priority="2094">
      <formula>IF(RIGHT(TEXT(Y940,"0.#"),1)=".",TRUE,FALSE)</formula>
    </cfRule>
  </conditionalFormatting>
  <conditionalFormatting sqref="Y971:Y998">
    <cfRule type="expression" dxfId="2089" priority="2081">
      <formula>IF(RIGHT(TEXT(Y971,"0.#"),1)=".",FALSE,TRUE)</formula>
    </cfRule>
    <cfRule type="expression" dxfId="2088" priority="2082">
      <formula>IF(RIGHT(TEXT(Y971,"0.#"),1)=".",TRUE,FALSE)</formula>
    </cfRule>
  </conditionalFormatting>
  <conditionalFormatting sqref="Y969:Y970">
    <cfRule type="expression" dxfId="2087" priority="2075">
      <formula>IF(RIGHT(TEXT(Y969,"0.#"),1)=".",FALSE,TRUE)</formula>
    </cfRule>
    <cfRule type="expression" dxfId="2086" priority="2076">
      <formula>IF(RIGHT(TEXT(Y969,"0.#"),1)=".",TRUE,FALSE)</formula>
    </cfRule>
  </conditionalFormatting>
  <conditionalFormatting sqref="Y1004:Y1031">
    <cfRule type="expression" dxfId="2085" priority="2069">
      <formula>IF(RIGHT(TEXT(Y1004,"0.#"),1)=".",FALSE,TRUE)</formula>
    </cfRule>
    <cfRule type="expression" dxfId="2084" priority="2070">
      <formula>IF(RIGHT(TEXT(Y1004,"0.#"),1)=".",TRUE,FALSE)</formula>
    </cfRule>
  </conditionalFormatting>
  <conditionalFormatting sqref="W23">
    <cfRule type="expression" dxfId="2083" priority="2353">
      <formula>IF(RIGHT(TEXT(W23,"0.#"),1)=".",FALSE,TRUE)</formula>
    </cfRule>
    <cfRule type="expression" dxfId="2082" priority="2354">
      <formula>IF(RIGHT(TEXT(W23,"0.#"),1)=".",TRUE,FALSE)</formula>
    </cfRule>
  </conditionalFormatting>
  <conditionalFormatting sqref="W24:W27">
    <cfRule type="expression" dxfId="2081" priority="2351">
      <formula>IF(RIGHT(TEXT(W24,"0.#"),1)=".",FALSE,TRUE)</formula>
    </cfRule>
    <cfRule type="expression" dxfId="2080" priority="2352">
      <formula>IF(RIGHT(TEXT(W24,"0.#"),1)=".",TRUE,FALSE)</formula>
    </cfRule>
  </conditionalFormatting>
  <conditionalFormatting sqref="W28">
    <cfRule type="expression" dxfId="2079" priority="2343">
      <formula>IF(RIGHT(TEXT(W28,"0.#"),1)=".",FALSE,TRUE)</formula>
    </cfRule>
    <cfRule type="expression" dxfId="2078" priority="2344">
      <formula>IF(RIGHT(TEXT(W28,"0.#"),1)=".",TRUE,FALSE)</formula>
    </cfRule>
  </conditionalFormatting>
  <conditionalFormatting sqref="P23">
    <cfRule type="expression" dxfId="2077" priority="2341">
      <formula>IF(RIGHT(TEXT(P23,"0.#"),1)=".",FALSE,TRUE)</formula>
    </cfRule>
    <cfRule type="expression" dxfId="2076" priority="2342">
      <formula>IF(RIGHT(TEXT(P23,"0.#"),1)=".",TRUE,FALSE)</formula>
    </cfRule>
  </conditionalFormatting>
  <conditionalFormatting sqref="P24:P27">
    <cfRule type="expression" dxfId="2075" priority="2339">
      <formula>IF(RIGHT(TEXT(P24,"0.#"),1)=".",FALSE,TRUE)</formula>
    </cfRule>
    <cfRule type="expression" dxfId="2074" priority="2340">
      <formula>IF(RIGHT(TEXT(P24,"0.#"),1)=".",TRUE,FALSE)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72:AO899">
    <cfRule type="expression" dxfId="2003" priority="2119">
      <formula>IF(AND(AL872&gt;=0, RIGHT(TEXT(AL872,"0.#"),1)&lt;&gt;"."),TRUE,FALSE)</formula>
    </cfRule>
    <cfRule type="expression" dxfId="2002" priority="2120">
      <formula>IF(AND(AL872&gt;=0, RIGHT(TEXT(AL872,"0.#"),1)="."),TRUE,FALSE)</formula>
    </cfRule>
    <cfRule type="expression" dxfId="2001" priority="2121">
      <formula>IF(AND(AL872&lt;0, RIGHT(TEXT(AL872,"0.#"),1)&lt;&gt;"."),TRUE,FALSE)</formula>
    </cfRule>
    <cfRule type="expression" dxfId="2000" priority="2122">
      <formula>IF(AND(AL872&lt;0, RIGHT(TEXT(AL872,"0.#"),1)="."),TRUE,FALSE)</formula>
    </cfRule>
  </conditionalFormatting>
  <conditionalFormatting sqref="AL871:AO871">
    <cfRule type="expression" dxfId="1999" priority="2113">
      <formula>IF(AND(AL871&gt;=0, RIGHT(TEXT(AL871,"0.#"),1)&lt;&gt;"."),TRUE,FALSE)</formula>
    </cfRule>
    <cfRule type="expression" dxfId="1998" priority="2114">
      <formula>IF(AND(AL871&gt;=0, RIGHT(TEXT(AL871,"0.#"),1)="."),TRUE,FALSE)</formula>
    </cfRule>
    <cfRule type="expression" dxfId="1997" priority="2115">
      <formula>IF(AND(AL871&lt;0, RIGHT(TEXT(AL871,"0.#"),1)&lt;&gt;"."),TRUE,FALSE)</formula>
    </cfRule>
    <cfRule type="expression" dxfId="1996" priority="2116">
      <formula>IF(AND(AL871&lt;0, RIGHT(TEXT(AL871,"0.#"),1)="."),TRUE,FALSE)</formula>
    </cfRule>
  </conditionalFormatting>
  <conditionalFormatting sqref="AL905:AO932">
    <cfRule type="expression" dxfId="1995" priority="2107">
      <formula>IF(AND(AL905&gt;=0, RIGHT(TEXT(AL905,"0.#"),1)&lt;&gt;"."),TRUE,FALSE)</formula>
    </cfRule>
    <cfRule type="expression" dxfId="1994" priority="2108">
      <formula>IF(AND(AL905&gt;=0, RIGHT(TEXT(AL905,"0.#"),1)="."),TRUE,FALSE)</formula>
    </cfRule>
    <cfRule type="expression" dxfId="1993" priority="2109">
      <formula>IF(AND(AL905&lt;0, RIGHT(TEXT(AL905,"0.#"),1)&lt;&gt;"."),TRUE,FALSE)</formula>
    </cfRule>
    <cfRule type="expression" dxfId="1992" priority="2110">
      <formula>IF(AND(AL905&lt;0, RIGHT(TEXT(AL905,"0.#"),1)="."),TRUE,FALSE)</formula>
    </cfRule>
  </conditionalFormatting>
  <conditionalFormatting sqref="AL904:AO904">
    <cfRule type="expression" dxfId="1991" priority="2101">
      <formula>IF(AND(AL904&gt;=0, RIGHT(TEXT(AL904,"0.#"),1)&lt;&gt;"."),TRUE,FALSE)</formula>
    </cfRule>
    <cfRule type="expression" dxfId="1990" priority="2102">
      <formula>IF(AND(AL904&gt;=0, RIGHT(TEXT(AL904,"0.#"),1)="."),TRUE,FALSE)</formula>
    </cfRule>
    <cfRule type="expression" dxfId="1989" priority="2103">
      <formula>IF(AND(AL904&lt;0, RIGHT(TEXT(AL904,"0.#"),1)&lt;&gt;"."),TRUE,FALSE)</formula>
    </cfRule>
    <cfRule type="expression" dxfId="1988" priority="2104">
      <formula>IF(AND(AL904&lt;0, RIGHT(TEXT(AL904,"0.#"),1)="."),TRUE,FALSE)</formula>
    </cfRule>
  </conditionalFormatting>
  <conditionalFormatting sqref="AL940:AO965">
    <cfRule type="expression" dxfId="1987" priority="2095">
      <formula>IF(AND(AL940&gt;=0, RIGHT(TEXT(AL940,"0.#"),1)&lt;&gt;"."),TRUE,FALSE)</formula>
    </cfRule>
    <cfRule type="expression" dxfId="1986" priority="2096">
      <formula>IF(AND(AL940&gt;=0, RIGHT(TEXT(AL940,"0.#"),1)="."),TRUE,FALSE)</formula>
    </cfRule>
    <cfRule type="expression" dxfId="1985" priority="2097">
      <formula>IF(AND(AL940&lt;0, RIGHT(TEXT(AL940,"0.#"),1)&lt;&gt;"."),TRUE,FALSE)</formula>
    </cfRule>
    <cfRule type="expression" dxfId="1984" priority="2098">
      <formula>IF(AND(AL940&lt;0, RIGHT(TEXT(AL940,"0.#"),1)="."),TRUE,FALSE)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AE34 AI34 AM34">
    <cfRule type="expression" dxfId="749" priority="49">
      <formula>IF(RIGHT(TEXT(AE34,"0.#"),1)=".",FALSE,TRUE)</formula>
    </cfRule>
    <cfRule type="expression" dxfId="748" priority="50">
      <formula>IF(RIGHT(TEXT(AE34,"0.#"),1)=".",TRUE,FALSE)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E119">
    <cfRule type="expression" dxfId="739" priority="39">
      <formula>IF(RIGHT(TEXT(AE119,"0.#"),1)=".",FALSE,TRUE)</formula>
    </cfRule>
    <cfRule type="expression" dxfId="738" priority="40">
      <formula>IF(RIGHT(TEXT(AE119,"0.#"),1)=".",TRUE,FALSE)</formula>
    </cfRule>
  </conditionalFormatting>
  <conditionalFormatting sqref="AI119">
    <cfRule type="expression" dxfId="737" priority="37">
      <formula>IF(RIGHT(TEXT(AI119,"0.#"),1)=".",FALSE,TRUE)</formula>
    </cfRule>
    <cfRule type="expression" dxfId="736" priority="38">
      <formula>IF(RIGHT(TEXT(AI119,"0.#"),1)=".",TRUE,FALSE)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E120">
    <cfRule type="expression" dxfId="733" priority="33">
      <formula>IF(RIGHT(TEXT(AE120,"0.#"),1)=".",FALSE,TRUE)</formula>
    </cfRule>
    <cfRule type="expression" dxfId="732" priority="34">
      <formula>IF(RIGHT(TEXT(AE120,"0.#"),1)=".",TRUE,FALSE)</formula>
    </cfRule>
  </conditionalFormatting>
  <conditionalFormatting sqref="AE134:AE135 AI134:AI135">
    <cfRule type="expression" dxfId="731" priority="31">
      <formula>IF(RIGHT(TEXT(AE134,"0.#"),1)=".",FALSE,TRUE)</formula>
    </cfRule>
    <cfRule type="expression" dxfId="730" priority="32">
      <formula>IF(RIGHT(TEXT(AE134,"0.#"),1)=".",TRUE,FALSE)</formula>
    </cfRule>
  </conditionalFormatting>
  <conditionalFormatting sqref="Y781">
    <cfRule type="expression" dxfId="729" priority="29">
      <formula>IF(RIGHT(TEXT(Y781,"0.#"),1)=".",FALSE,TRUE)</formula>
    </cfRule>
    <cfRule type="expression" dxfId="728" priority="30">
      <formula>IF(RIGHT(TEXT(Y781,"0.#"),1)=".",TRUE,FALSE)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Y936:Y939">
    <cfRule type="expression" dxfId="705" priority="5">
      <formula>IF(RIGHT(TEXT(Y936,"0.#"),1)=".",FALSE,TRUE)</formula>
    </cfRule>
    <cfRule type="expression" dxfId="704" priority="6">
      <formula>IF(RIGHT(TEXT(Y936,"0.#"),1)=".",TRUE,FALSE)</formula>
    </cfRule>
  </conditionalFormatting>
  <conditionalFormatting sqref="AL936:AO939">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120" max="49" man="1"/>
    <brk id="714" max="49" man="1"/>
    <brk id="739" max="49" man="1"/>
    <brk id="933" max="49" man="1"/>
    <brk id="974"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t="s">
        <v>547</v>
      </c>
      <c r="C18" s="13" t="str">
        <f t="shared" si="0"/>
        <v>犯罪被害者等施策</v>
      </c>
      <c r="D18" s="13" t="str">
        <f t="shared" si="8"/>
        <v>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犯罪被害者等施策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犯罪被害者等施策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犯罪被害者等施策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犯罪被害者等施策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犯罪被害者等施策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犯罪被害者等施策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499</v>
      </c>
      <c r="B25" s="17"/>
      <c r="C25" s="13" t="str">
        <f t="shared" si="0"/>
        <v/>
      </c>
      <c r="D25" s="13" t="str">
        <f>IF(C25="",D24,IF(D24&lt;&gt;"",CONCATENATE(D24,"、",C25),C25))</f>
        <v>犯罪被害者等施策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犯罪被害者等施策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468</v>
      </c>
    </row>
    <row r="96" spans="25:25">
      <c r="Y96" s="32" t="s">
        <v>540</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c r="AP1" s="37"/>
      <c r="AQ1" s="37"/>
      <c r="AR1" s="37"/>
      <c r="AS1" s="37"/>
      <c r="AT1" s="37"/>
      <c r="AU1" s="37"/>
      <c r="AV1" s="37"/>
      <c r="AW1" s="38"/>
    </row>
    <row r="2" spans="1:50" ht="18.75" customHeight="1">
      <c r="A2" s="516" t="s">
        <v>489</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469</v>
      </c>
      <c r="AN2" s="1003"/>
      <c r="AO2" s="1003"/>
      <c r="AP2" s="462"/>
      <c r="AQ2" s="173" t="s">
        <v>355</v>
      </c>
      <c r="AR2" s="166"/>
      <c r="AS2" s="166"/>
      <c r="AT2" s="167"/>
      <c r="AU2" s="371" t="s">
        <v>253</v>
      </c>
      <c r="AV2" s="371"/>
      <c r="AW2" s="371"/>
      <c r="AX2" s="372"/>
    </row>
    <row r="3" spans="1:50" ht="18.75" customHeight="1">
      <c r="A3" s="516"/>
      <c r="B3" s="517"/>
      <c r="C3" s="517"/>
      <c r="D3" s="517"/>
      <c r="E3" s="517"/>
      <c r="F3" s="518"/>
      <c r="G3" s="571"/>
      <c r="H3" s="377"/>
      <c r="I3" s="377"/>
      <c r="J3" s="377"/>
      <c r="K3" s="377"/>
      <c r="L3" s="377"/>
      <c r="M3" s="377"/>
      <c r="N3" s="377"/>
      <c r="O3" s="572"/>
      <c r="P3" s="584"/>
      <c r="Q3" s="377"/>
      <c r="R3" s="377"/>
      <c r="S3" s="377"/>
      <c r="T3" s="377"/>
      <c r="U3" s="377"/>
      <c r="V3" s="377"/>
      <c r="W3" s="377"/>
      <c r="X3" s="572"/>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9"/>
      <c r="B4" s="517"/>
      <c r="C4" s="517"/>
      <c r="D4" s="517"/>
      <c r="E4" s="517"/>
      <c r="F4" s="518"/>
      <c r="G4" s="544"/>
      <c r="H4" s="1021"/>
      <c r="I4" s="1021"/>
      <c r="J4" s="1021"/>
      <c r="K4" s="1021"/>
      <c r="L4" s="1021"/>
      <c r="M4" s="1021"/>
      <c r="N4" s="1021"/>
      <c r="O4" s="1022"/>
      <c r="P4" s="158"/>
      <c r="Q4" s="1029"/>
      <c r="R4" s="1029"/>
      <c r="S4" s="1029"/>
      <c r="T4" s="1029"/>
      <c r="U4" s="1029"/>
      <c r="V4" s="1029"/>
      <c r="W4" s="1029"/>
      <c r="X4" s="1030"/>
      <c r="Y4" s="1007" t="s">
        <v>12</v>
      </c>
      <c r="Z4" s="1008"/>
      <c r="AA4" s="1009"/>
      <c r="AB4" s="555"/>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1" t="s">
        <v>54</v>
      </c>
      <c r="Z5" s="1004"/>
      <c r="AA5" s="1005"/>
      <c r="AB5" s="526"/>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4" t="s">
        <v>524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c r="A9" s="516" t="s">
        <v>489</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469</v>
      </c>
      <c r="AN9" s="1003"/>
      <c r="AO9" s="1003"/>
      <c r="AP9" s="462"/>
      <c r="AQ9" s="173" t="s">
        <v>355</v>
      </c>
      <c r="AR9" s="166"/>
      <c r="AS9" s="166"/>
      <c r="AT9" s="167"/>
      <c r="AU9" s="371" t="s">
        <v>253</v>
      </c>
      <c r="AV9" s="371"/>
      <c r="AW9" s="371"/>
      <c r="AX9" s="372"/>
    </row>
    <row r="10" spans="1:50" ht="18.75" customHeight="1">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9"/>
      <c r="B11" s="517"/>
      <c r="C11" s="517"/>
      <c r="D11" s="517"/>
      <c r="E11" s="517"/>
      <c r="F11" s="518"/>
      <c r="G11" s="544"/>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5"/>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6"/>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4" t="s">
        <v>524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c r="A16" s="516" t="s">
        <v>489</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469</v>
      </c>
      <c r="AN16" s="1003"/>
      <c r="AO16" s="1003"/>
      <c r="AP16" s="462"/>
      <c r="AQ16" s="173" t="s">
        <v>355</v>
      </c>
      <c r="AR16" s="166"/>
      <c r="AS16" s="166"/>
      <c r="AT16" s="167"/>
      <c r="AU16" s="371" t="s">
        <v>253</v>
      </c>
      <c r="AV16" s="371"/>
      <c r="AW16" s="371"/>
      <c r="AX16" s="372"/>
    </row>
    <row r="17" spans="1:50" ht="18.75" customHeight="1">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9"/>
      <c r="B18" s="517"/>
      <c r="C18" s="517"/>
      <c r="D18" s="517"/>
      <c r="E18" s="517"/>
      <c r="F18" s="518"/>
      <c r="G18" s="544"/>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5"/>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6"/>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4" t="s">
        <v>524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c r="A23" s="516" t="s">
        <v>489</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469</v>
      </c>
      <c r="AN23" s="1003"/>
      <c r="AO23" s="1003"/>
      <c r="AP23" s="462"/>
      <c r="AQ23" s="173" t="s">
        <v>355</v>
      </c>
      <c r="AR23" s="166"/>
      <c r="AS23" s="166"/>
      <c r="AT23" s="167"/>
      <c r="AU23" s="371" t="s">
        <v>253</v>
      </c>
      <c r="AV23" s="371"/>
      <c r="AW23" s="371"/>
      <c r="AX23" s="372"/>
    </row>
    <row r="24" spans="1:50" ht="18.75" customHeight="1">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9"/>
      <c r="B25" s="517"/>
      <c r="C25" s="517"/>
      <c r="D25" s="517"/>
      <c r="E25" s="517"/>
      <c r="F25" s="518"/>
      <c r="G25" s="544"/>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5"/>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6"/>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4" t="s">
        <v>524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c r="A30" s="516" t="s">
        <v>489</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469</v>
      </c>
      <c r="AN30" s="1003"/>
      <c r="AO30" s="1003"/>
      <c r="AP30" s="462"/>
      <c r="AQ30" s="173" t="s">
        <v>355</v>
      </c>
      <c r="AR30" s="166"/>
      <c r="AS30" s="166"/>
      <c r="AT30" s="167"/>
      <c r="AU30" s="371" t="s">
        <v>253</v>
      </c>
      <c r="AV30" s="371"/>
      <c r="AW30" s="371"/>
      <c r="AX30" s="372"/>
    </row>
    <row r="31" spans="1:50" ht="18.75" customHeight="1">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9"/>
      <c r="B32" s="517"/>
      <c r="C32" s="517"/>
      <c r="D32" s="517"/>
      <c r="E32" s="517"/>
      <c r="F32" s="518"/>
      <c r="G32" s="544"/>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5"/>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6"/>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4" t="s">
        <v>524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c r="A37" s="516" t="s">
        <v>489</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469</v>
      </c>
      <c r="AN37" s="1003"/>
      <c r="AO37" s="1003"/>
      <c r="AP37" s="462"/>
      <c r="AQ37" s="173" t="s">
        <v>355</v>
      </c>
      <c r="AR37" s="166"/>
      <c r="AS37" s="166"/>
      <c r="AT37" s="167"/>
      <c r="AU37" s="371" t="s">
        <v>253</v>
      </c>
      <c r="AV37" s="371"/>
      <c r="AW37" s="371"/>
      <c r="AX37" s="372"/>
    </row>
    <row r="38" spans="1:50" ht="18.75" customHeight="1">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9"/>
      <c r="B39" s="517"/>
      <c r="C39" s="517"/>
      <c r="D39" s="517"/>
      <c r="E39" s="517"/>
      <c r="F39" s="518"/>
      <c r="G39" s="544"/>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5"/>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6"/>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c r="A44" s="516" t="s">
        <v>489</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469</v>
      </c>
      <c r="AN44" s="1003"/>
      <c r="AO44" s="1003"/>
      <c r="AP44" s="462"/>
      <c r="AQ44" s="173" t="s">
        <v>355</v>
      </c>
      <c r="AR44" s="166"/>
      <c r="AS44" s="166"/>
      <c r="AT44" s="167"/>
      <c r="AU44" s="371" t="s">
        <v>253</v>
      </c>
      <c r="AV44" s="371"/>
      <c r="AW44" s="371"/>
      <c r="AX44" s="372"/>
    </row>
    <row r="45" spans="1:50" ht="18.75" customHeight="1">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9"/>
      <c r="B46" s="517"/>
      <c r="C46" s="517"/>
      <c r="D46" s="517"/>
      <c r="E46" s="517"/>
      <c r="F46" s="518"/>
      <c r="G46" s="544"/>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5"/>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6"/>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c r="A51" s="516" t="s">
        <v>489</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62" t="s">
        <v>11</v>
      </c>
      <c r="AC51" s="1016"/>
      <c r="AD51" s="1017"/>
      <c r="AE51" s="1003" t="s">
        <v>357</v>
      </c>
      <c r="AF51" s="1003"/>
      <c r="AG51" s="1003"/>
      <c r="AH51" s="1003"/>
      <c r="AI51" s="1003" t="s">
        <v>363</v>
      </c>
      <c r="AJ51" s="1003"/>
      <c r="AK51" s="1003"/>
      <c r="AL51" s="1003"/>
      <c r="AM51" s="1003" t="s">
        <v>469</v>
      </c>
      <c r="AN51" s="1003"/>
      <c r="AO51" s="1003"/>
      <c r="AP51" s="462"/>
      <c r="AQ51" s="173" t="s">
        <v>355</v>
      </c>
      <c r="AR51" s="166"/>
      <c r="AS51" s="166"/>
      <c r="AT51" s="167"/>
      <c r="AU51" s="371" t="s">
        <v>253</v>
      </c>
      <c r="AV51" s="371"/>
      <c r="AW51" s="371"/>
      <c r="AX51" s="372"/>
    </row>
    <row r="52" spans="1:50" ht="18.75" customHeight="1">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9"/>
      <c r="B53" s="517"/>
      <c r="C53" s="517"/>
      <c r="D53" s="517"/>
      <c r="E53" s="517"/>
      <c r="F53" s="518"/>
      <c r="G53" s="544"/>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5"/>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6"/>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c r="A58" s="516" t="s">
        <v>489</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469</v>
      </c>
      <c r="AN58" s="1003"/>
      <c r="AO58" s="1003"/>
      <c r="AP58" s="462"/>
      <c r="AQ58" s="173" t="s">
        <v>355</v>
      </c>
      <c r="AR58" s="166"/>
      <c r="AS58" s="166"/>
      <c r="AT58" s="167"/>
      <c r="AU58" s="371" t="s">
        <v>253</v>
      </c>
      <c r="AV58" s="371"/>
      <c r="AW58" s="371"/>
      <c r="AX58" s="372"/>
    </row>
    <row r="59" spans="1:50" ht="18.75" customHeight="1">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9"/>
      <c r="B60" s="517"/>
      <c r="C60" s="517"/>
      <c r="D60" s="517"/>
      <c r="E60" s="517"/>
      <c r="F60" s="518"/>
      <c r="G60" s="544"/>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5"/>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6"/>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c r="A65" s="516" t="s">
        <v>489</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469</v>
      </c>
      <c r="AN65" s="1003"/>
      <c r="AO65" s="1003"/>
      <c r="AP65" s="462"/>
      <c r="AQ65" s="173" t="s">
        <v>355</v>
      </c>
      <c r="AR65" s="166"/>
      <c r="AS65" s="166"/>
      <c r="AT65" s="167"/>
      <c r="AU65" s="371" t="s">
        <v>253</v>
      </c>
      <c r="AV65" s="371"/>
      <c r="AW65" s="371"/>
      <c r="AX65" s="372"/>
    </row>
    <row r="66" spans="1:50" ht="18.75" customHeight="1">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9"/>
      <c r="B67" s="517"/>
      <c r="C67" s="517"/>
      <c r="D67" s="517"/>
      <c r="E67" s="517"/>
      <c r="F67" s="518"/>
      <c r="G67" s="544"/>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5"/>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6"/>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4" t="s">
        <v>524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c r="AP1" s="37"/>
      <c r="AQ1" s="37"/>
      <c r="AR1" s="37"/>
      <c r="AS1" s="37"/>
      <c r="AT1" s="37"/>
      <c r="AU1" s="37"/>
      <c r="AV1" s="37"/>
      <c r="AW1" s="38"/>
    </row>
    <row r="2" spans="1:50" ht="30" customHeight="1">
      <c r="A2" s="1040" t="s">
        <v>28</v>
      </c>
      <c r="B2" s="1041"/>
      <c r="C2" s="1041"/>
      <c r="D2" s="1041"/>
      <c r="E2" s="1041"/>
      <c r="F2" s="1042"/>
      <c r="G2" s="443" t="s">
        <v>510</v>
      </c>
      <c r="H2" s="444"/>
      <c r="I2" s="444"/>
      <c r="J2" s="444"/>
      <c r="K2" s="444"/>
      <c r="L2" s="444"/>
      <c r="M2" s="444"/>
      <c r="N2" s="444"/>
      <c r="O2" s="444"/>
      <c r="P2" s="444"/>
      <c r="Q2" s="444"/>
      <c r="R2" s="444"/>
      <c r="S2" s="444"/>
      <c r="T2" s="444"/>
      <c r="U2" s="444"/>
      <c r="V2" s="444"/>
      <c r="W2" s="444"/>
      <c r="X2" s="444"/>
      <c r="Y2" s="444"/>
      <c r="Z2" s="444"/>
      <c r="AA2" s="444"/>
      <c r="AB2" s="445"/>
      <c r="AC2" s="443" t="s">
        <v>512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3"/>
      <c r="B15" s="1044"/>
      <c r="C15" s="1044"/>
      <c r="D15" s="1044"/>
      <c r="E15" s="1044"/>
      <c r="F15" s="1045"/>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3"/>
      <c r="B28" s="1044"/>
      <c r="C28" s="1044"/>
      <c r="D28" s="1044"/>
      <c r="E28" s="1044"/>
      <c r="F28" s="1045"/>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3"/>
      <c r="B41" s="1044"/>
      <c r="C41" s="1044"/>
      <c r="D41" s="1044"/>
      <c r="E41" s="1044"/>
      <c r="F41" s="1045"/>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row r="55" spans="1:50" ht="30" customHeight="1">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3"/>
      <c r="B68" s="1044"/>
      <c r="C68" s="1044"/>
      <c r="D68" s="1044"/>
      <c r="E68" s="1044"/>
      <c r="F68" s="1045"/>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3"/>
      <c r="B81" s="1044"/>
      <c r="C81" s="1044"/>
      <c r="D81" s="1044"/>
      <c r="E81" s="1044"/>
      <c r="F81" s="1045"/>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3"/>
      <c r="B94" s="1044"/>
      <c r="C94" s="1044"/>
      <c r="D94" s="1044"/>
      <c r="E94" s="1044"/>
      <c r="F94" s="1045"/>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row r="108" spans="1:50" ht="30" customHeight="1">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3"/>
      <c r="B121" s="1044"/>
      <c r="C121" s="1044"/>
      <c r="D121" s="1044"/>
      <c r="E121" s="1044"/>
      <c r="F121" s="1045"/>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3"/>
      <c r="B134" s="1044"/>
      <c r="C134" s="1044"/>
      <c r="D134" s="1044"/>
      <c r="E134" s="1044"/>
      <c r="F134" s="1045"/>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3"/>
      <c r="B147" s="1044"/>
      <c r="C147" s="1044"/>
      <c r="D147" s="1044"/>
      <c r="E147" s="1044"/>
      <c r="F147" s="1045"/>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row r="161" spans="1:50" ht="30" customHeight="1">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3"/>
      <c r="B174" s="1044"/>
      <c r="C174" s="1044"/>
      <c r="D174" s="1044"/>
      <c r="E174" s="1044"/>
      <c r="F174" s="1045"/>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3"/>
      <c r="B187" s="1044"/>
      <c r="C187" s="1044"/>
      <c r="D187" s="1044"/>
      <c r="E187" s="1044"/>
      <c r="F187" s="1045"/>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3"/>
      <c r="B200" s="1044"/>
      <c r="C200" s="1044"/>
      <c r="D200" s="1044"/>
      <c r="E200" s="1044"/>
      <c r="F200" s="1045"/>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row r="214" spans="1:50" ht="30" customHeight="1">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3"/>
      <c r="B227" s="1044"/>
      <c r="C227" s="1044"/>
      <c r="D227" s="1044"/>
      <c r="E227" s="1044"/>
      <c r="F227" s="1045"/>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3"/>
      <c r="B240" s="1044"/>
      <c r="C240" s="1044"/>
      <c r="D240" s="1044"/>
      <c r="E240" s="1044"/>
      <c r="F240" s="1045"/>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3"/>
      <c r="B253" s="1044"/>
      <c r="C253" s="1044"/>
      <c r="D253" s="1044"/>
      <c r="E253" s="1044"/>
      <c r="F253" s="1045"/>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2020-12-04T09:03:24Z</cp:lastPrinted>
  <dcterms:created xsi:type="dcterms:W3CDTF">2012-03-13T00:50:25Z</dcterms:created>
  <dcterms:modified xsi:type="dcterms:W3CDTF">2020-12-04T09:03:51Z</dcterms:modified>
</cp:coreProperties>
</file>