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<sst xmlns="http://schemas.openxmlformats.org/spreadsheetml/2006/main" count="2958" uniqueCount="658">
  <si>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</si>
  <si>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</si>
  <si>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</si>
  <si>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</si>
  <si>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</si>
  <si>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</si>
  <si>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</si>
  <si>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</si>
  <si>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</si>
  <si>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</si>
  <si>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</si>
  <si>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</si>
  <si>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</si>
  <si>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</si>
  <si>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</si>
  <si>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</si>
  <si>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</si>
  <si>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</si>
  <si>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</si>
  <si>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</si>
  <si>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</si>
  <si>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</si>
  <si>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</si>
  <si>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</si>
  <si>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</si>
  <si>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</si>
  <si>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</si>
  <si>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</si>
  <si>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</si>
  <si>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</si>
  <si>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</si>
  <si>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</si>
  <si>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</si>
  <si>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</si>
  <si>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</si>
  <si>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</si>
  <si>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</si>
  <si>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</si>
  <si>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</si>
  <si>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</si>
  <si>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</si>
  <si>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</si>
  <si>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</si>
  <si>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</si>
  <si>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</si>
  <si>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</si>
  <si>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</si>
  <si>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</si>
  <si>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</si>
  <si>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</si>
  <si>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</si>
  <si>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</si>
  <si>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</si>
  <si>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</si>
  <si>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</si>
  <si>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</si>
  <si>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</si>
  <si>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</si>
  <si>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</si>
  <si>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</si>
  <si>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</si>
  <si>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</si>
  <si>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</si>
  <si>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</si>
  <si>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</si>
  <si>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</si>
  <si>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</si>
  <si>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</si>
  <si>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</si>
  <si>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</si>
  <si>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</si>
  <si>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</si>
  <si>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</si>
  <si>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</si>
  <si>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</si>
  <si>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</si>
  <si>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</si>
  <si>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</si>
  <si>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</si>
  <si>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</si>
  <si>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</si>
  <si>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</si>
  <si>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</si>
  <si>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</si>
  <si>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</si>
  <si>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</si>
  <si>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</si>
  <si>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</si>
  <si>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</si>
  <si>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</si>
  <si>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</si>
  <si>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</si>
  <si>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</si>
  <si>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</si>
  <si>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</si>
  <si>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</si>
  <si>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</si>
  <si>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</si>
  <si>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</si>
  <si>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</si>
  <si>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</si>
  <si>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</si>
  <si>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</si>
  <si>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</si>
  <si>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</si>
  <si>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</si>
  <si>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</si>
  <si>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</si>
  <si>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</si>
  <si>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</si>
  <si>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</si>
  <si>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</si>
  <si>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</si>
  <si>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</si>
  <si>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</si>
  <si>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</si>
  <si>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</si>
  <si>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</si>
  <si>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</si>
  <si>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</si>
  <si>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</si>
  <si>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</si>
  <si>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</si>
  <si>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</si>
  <si>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</si>
  <si>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</si>
  <si>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</si>
  <si>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</si>
  <si>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</si>
  <si>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</si>
  <si>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</si>
  <si>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</si>
  <si>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</si>
  <si>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</si>
  <si>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</si>
  <si>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</si>
  <si>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</si>
  <si>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</si>
  <si>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</si>
  <si>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</si>
  <si>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</si>
  <si>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</si>
  <si>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</si>
  <si>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</si>
  <si>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</si>
  <si>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</si>
  <si>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</si>
  <si>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</si>
  <si>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</si>
  <si>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</si>
  <si>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</si>
  <si>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</si>
  <si>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</si>
  <si>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</si>
  <si>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</si>
  <si>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</si>
  <si>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</si>
  <si>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</si>
  <si>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</si>
  <si>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</si>
  <si>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</si>
  <si>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</si>
  <si>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</si>
  <si>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</si>
  <si>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</si>
  <si>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</si>
  <si>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</si>
  <si>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</si>
  <si>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</si>
  <si>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</si>
  <si>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</si>
  <si>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</si>
  <si>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</si>
  <si>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</si>
  <si>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</si>
  <si>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</si>
  <si>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</si>
  <si>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</si>
  <si>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</si>
  <si>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</si>
  <si>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</si>
  <si>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</si>
  <si>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</si>
  <si>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</si>
  <si>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</si>
  <si>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</si>
  <si>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</si>
  <si>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</si>
  <si>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</si>
  <si>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</si>
  <si>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</si>
  <si>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</si>
  <si>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</si>
  <si>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</si>
  <si>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</si>
  <si>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</si>
  <si>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</si>
  <si>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</si>
  <si>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</si>
  <si>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</si>
  <si>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</si>
  <si>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</si>
  <si>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</si>
  <si>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</si>
  <si>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</si>
  <si>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</si>
  <si>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</si>
  <si>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</si>
  <si>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</si>
  <si>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</si>
  <si>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</si>
  <si>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</si>
  <si>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</si>
  <si>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</si>
  <si>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</si>
  <si>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</si>
  <si>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</si>
  <si>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</si>
  <si>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</si>
  <si>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</si>
  <si>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</si>
  <si>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</si>
  <si>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</si>
  <si>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</si>
  <si>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</si>
  <si>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</si>
  <si>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</si>
  <si>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</si>
  <si>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</si>
  <si>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</si>
  <si>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</si>
  <si>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</si>
  <si>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</si>
  <si>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</si>
  <si>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</si>
  <si>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</si>
  <si>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</si>
  <si>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</si>
  <si>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</si>
  <si>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</si>
  <si>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</si>
  <si>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</si>
  <si>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</si>
  <si>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</si>
  <si>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</si>
  <si>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</si>
  <si>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</si>
  <si>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</si>
  <si>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</si>
  <si>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</si>
  <si>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</si>
  <si>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</si>
  <si>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</si>
  <si>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</si>
  <si>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</si>
  <si>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</si>
  <si>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</si>
  <si>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</si>
  <si>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</si>
  <si>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</si>
  <si>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</si>
  <si>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</si>
  <si>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</si>
  <si>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</si>
  <si>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</si>
  <si>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</si>
  <si>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</si>
  <si>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</si>
  <si>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</si>
  <si>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</si>
  <si>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</si>
  <si>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</si>
  <si>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</si>
  <si>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</si>
  <si>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</si>
  <si>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</si>
  <si>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</si>
  <si>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</si>
  <si>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</si>
  <si>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</si>
  <si>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</si>
  <si>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</si>
  <si>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</si>
  <si>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</si>
  <si>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</si>
  <si>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</si>
  <si>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</si>
  <si>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</si>
  <si>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</si>
  <si>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</si>
  <si>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</si>
  <si>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</si>
  <si>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</si>
  <si>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</si>
  <si>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</si>
  <si>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</si>
  <si>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</si>
  <si>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</si>
  <si>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</si>
  <si>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</si>
  <si>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</si>
  <si>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</si>
  <si>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</si>
  <si>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</si>
  <si>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</si>
  <si>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</si>
  <si>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</si>
  <si>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</si>
  <si>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</si>
  <si>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</si>
  <si>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</si>
  <si>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</si>
  <si>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</si>
  <si>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</si>
  <si>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</si>
  <si>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</si>
  <si>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</si>
  <si>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</si>
  <si>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</si>
  <si>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</si>
  <si>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</si>
  <si>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</si>
  <si>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</si>
  <si>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</si>
  <si>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</si>
  <si>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</si>
  <si>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</si>
  <si>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</si>
  <si>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</si>
  <si>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</si>
  <si>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</si>
  <si>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</si>
  <si>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</si>
  <si>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</si>
  <si>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</si>
  <si>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</si>
  <si>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</si>
  <si>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</si>
  <si>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</si>
  <si>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</si>
  <si>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</si>
  <si>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</si>
  <si>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</si>
  <si>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</si>
  <si>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</si>
  <si>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</si>
  <si>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</si>
  <si>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</si>
  <si>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</si>
  <si>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</si>
  <si>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</si>
  <si>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</si>
  <si>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</si>
  <si>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</si>
  <si>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</si>
  <si>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</si>
  <si>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</si>
  <si>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</si>
  <si>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</si>
  <si>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</si>
  <si>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</si>
  <si>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</si>
  <si>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</si>
  <si>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</si>
  <si>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</si>
  <si>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</si>
  <si>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</si>
  <si>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</si>
  <si>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</si>
  <si>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</si>
  <si>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</si>
  <si>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</si>
  <si>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</si>
  <si>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</si>
  <si>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</si>
  <si>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</si>
  <si>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</si>
  <si>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</si>
  <si>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</si>
  <si>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</si>
  <si>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</si>
  <si>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</si>
  <si>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</si>
  <si>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</si>
  <si>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</si>
  <si>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</si>
  <si>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</si>
  <si>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</si>
  <si>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</si>
  <si>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</si>
  <si>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</si>
  <si>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</si>
  <si>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</si>
  <si>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</si>
  <si>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</si>
  <si>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</si>
  <si>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</si>
  <si>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</si>
  <si>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</si>
  <si>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</si>
  <si>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</si>
  <si>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</si>
  <si>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</si>
  <si>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</si>
  <si>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</si>
  <si>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</si>
  <si>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</si>
  <si>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</si>
  <si>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</si>
  <si>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</si>
  <si>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</si>
  <si>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</si>
  <si>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</si>
  <si>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</si>
  <si>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</si>
  <si>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</si>
  <si>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</si>
  <si>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</si>
  <si>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</si>
  <si>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</si>
  <si>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</si>
  <si>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</si>
  <si>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</si>
  <si>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</si>
  <si>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</si>
  <si>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</si>
  <si>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</si>
  <si>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</si>
  <si>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</si>
  <si>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</si>
  <si>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</si>
  <si>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</si>
  <si>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</si>
  <si>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</si>
  <si>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</si>
  <si>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</si>
  <si>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</si>
  <si>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</si>
  <si>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</si>
  <si>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</si>
  <si>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</si>
  <si>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</si>
  <si>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</si>
  <si>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</si>
  <si>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</si>
  <si>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</si>
  <si>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</si>
  <si>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</si>
  <si>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</si>
  <si>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</si>
  <si>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</si>
  <si>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</si>
  <si>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</si>
  <si>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</si>
  <si>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</si>
  <si>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</si>
  <si>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</si>
  <si>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</si>
  <si>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</si>
  <si>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</si>
  <si>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</si>
  <si>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</si>
  <si>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</si>
  <si>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</si>
  <si>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</si>
  <si>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</si>
  <si>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</si>
  <si>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</si>
  <si>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</si>
  <si>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</si>
  <si>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</si>
  <si>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</si>
  <si>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</si>
  <si>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</si>
  <si>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</si>
  <si>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</si>
  <si>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</si>
  <si>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</si>
  <si>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</si>
  <si>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</si>
  <si>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</si>
  <si>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</si>
  <si>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</si>
  <si>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</si>
  <si>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</si>
  <si>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</si>
  <si>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</si>
  <si>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</si>
  <si>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</si>
  <si>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</si>
  <si>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</si>
  <si>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</si>
  <si>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</si>
  <si>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</si>
  <si>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</si>
  <si>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</si>
  <si>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</si>
  <si>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</si>
  <si>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</si>
  <si>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</si>
  <si>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</si>
  <si>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</si>
  <si>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</si>
  <si>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</si>
  <si>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</si>
  <si>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</si>
  <si>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</si>
  <si>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</si>
  <si>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</si>
  <si>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</si>
  <si>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</si>
  <si>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</si>
  <si>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</si>
  <si>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</si>
  <si>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</si>
  <si>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</si>
  <si>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</si>
  <si>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</si>
  <si>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</si>
  <si>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</si>
  <si>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</si>
  <si>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</si>
  <si>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</si>
  <si>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</si>
  <si>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</si>
  <si>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</si>
  <si>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</si>
  <si>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</si>
  <si>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</si>
  <si>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</si>
  <si>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</si>
  <si>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</si>
  <si>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</si>
  <si>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</si>
  <si>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</si>
  <si>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</si>
  <si>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</si>
  <si>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</si>
  <si>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</si>
  <si>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</si>
  <si>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</si>
  <si>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</si>
  <si>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</si>
  <si>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</si>
  <si>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</si>
  <si>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t>
  </si>
  <si>
    <t>○国民の投資への関心を広く喚起し、長期的視点からの資産形成を促すと共に、成長資金の供給拡大を図り、日本の経済成長につなげる。
○金融に係る税制の環境整備により、金融資本市場の活性化を図る。</t>
    <rPh sb="1" eb="3">
      <t>コクミン</t>
    </rPh>
    <rPh sb="4" eb="5">
      <t>トウ</t>
    </rPh>
    <rPh sb="5" eb="6">
      <t>シ</t>
    </rPh>
    <rPh sb="8" eb="10">
      <t>カンシン</t>
    </rPh>
    <rPh sb="11" eb="12">
      <t>ヒロ</t>
    </rPh>
    <rPh sb="13" eb="15">
      <t>カンキ</t>
    </rPh>
    <rPh sb="17" eb="20">
      <t>チョウキテキ</t>
    </rPh>
    <rPh sb="20" eb="22">
      <t>シテン</t>
    </rPh>
    <rPh sb="25" eb="27">
      <t>シサン</t>
    </rPh>
    <rPh sb="27" eb="29">
      <t>ケイセイ</t>
    </rPh>
    <rPh sb="30" eb="31">
      <t>ウナガ</t>
    </rPh>
    <rPh sb="33" eb="34">
      <t>トモ</t>
    </rPh>
    <rPh sb="36" eb="38">
      <t>セイチョウ</t>
    </rPh>
    <rPh sb="38" eb="40">
      <t>シキン</t>
    </rPh>
    <rPh sb="41" eb="43">
      <t>キョウキュウ</t>
    </rPh>
    <rPh sb="43" eb="45">
      <t>カクダイ</t>
    </rPh>
    <rPh sb="46" eb="47">
      <t>ハカ</t>
    </rPh>
    <rPh sb="49" eb="51">
      <t>ニホン</t>
    </rPh>
    <rPh sb="52" eb="54">
      <t>ケイザイ</t>
    </rPh>
    <rPh sb="54" eb="56">
      <t>セイチョウ</t>
    </rPh>
    <rPh sb="64" eb="66">
      <t>キンユウ</t>
    </rPh>
    <rPh sb="67" eb="68">
      <t>カカ</t>
    </rPh>
    <rPh sb="69" eb="70">
      <t>ゼイ</t>
    </rPh>
    <rPh sb="70" eb="71">
      <t>セイ</t>
    </rPh>
    <rPh sb="72" eb="74">
      <t>カンキョウ</t>
    </rPh>
    <rPh sb="74" eb="76">
      <t>セイビ</t>
    </rPh>
    <rPh sb="80" eb="82">
      <t>キンユウ</t>
    </rPh>
    <rPh sb="82" eb="84">
      <t>シホン</t>
    </rPh>
    <rPh sb="84" eb="86">
      <t>シジョウ</t>
    </rPh>
    <rPh sb="87" eb="90">
      <t>カッセイカ</t>
    </rPh>
    <rPh sb="91" eb="92">
      <t>ハカ</t>
    </rPh>
    <phoneticPr fontId="5"/>
  </si>
  <si>
    <t>金融政策推進業務庁費</t>
    <rPh sb="0" eb="2">
      <t>キンユウ</t>
    </rPh>
    <rPh sb="2" eb="4">
      <t>セイサク</t>
    </rPh>
    <rPh sb="4" eb="6">
      <t>スイシン</t>
    </rPh>
    <rPh sb="6" eb="8">
      <t>ギョウム</t>
    </rPh>
    <rPh sb="8" eb="9">
      <t>チョウ</t>
    </rPh>
    <rPh sb="9" eb="10">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</si>
  <si>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</si>
  <si>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</si>
  <si>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</si>
  <si>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NISAの一層の普及・促進</t>
    <rPh sb="5" eb="7">
      <t>イッソウ</t>
    </rPh>
    <rPh sb="8" eb="10">
      <t>フキュウ</t>
    </rPh>
    <rPh sb="11" eb="13">
      <t>ソクシン</t>
    </rPh>
    <phoneticPr fontId="5"/>
  </si>
  <si>
    <t>金額／税制面の環境整備に向けた調査実施件数　　　　　　　　　　</t>
    <phoneticPr fontId="5"/>
  </si>
  <si>
    <t>無</t>
  </si>
  <si>
    <t>‐</t>
  </si>
  <si>
    <t>‐</t>
    <phoneticPr fontId="5"/>
  </si>
  <si>
    <t>7</t>
    <phoneticPr fontId="5"/>
  </si>
  <si>
    <t>6</t>
    <phoneticPr fontId="5"/>
  </si>
  <si>
    <t>6</t>
    <phoneticPr fontId="5"/>
  </si>
  <si>
    <t>6</t>
    <phoneticPr fontId="5"/>
  </si>
  <si>
    <t>8.3/3</t>
    <phoneticPr fontId="5"/>
  </si>
  <si>
    <t>8.3/4</t>
    <phoneticPr fontId="5"/>
  </si>
  <si>
    <t>13.8/5</t>
    <phoneticPr fontId="5"/>
  </si>
  <si>
    <t>件数</t>
    <rPh sb="0" eb="2">
      <t>ケンスウ</t>
    </rPh>
    <phoneticPr fontId="5"/>
  </si>
  <si>
    <t>金額（百万）</t>
    <rPh sb="0" eb="2">
      <t>キンガク</t>
    </rPh>
    <rPh sb="3" eb="5">
      <t>ヒャクマン</t>
    </rPh>
    <phoneticPr fontId="5"/>
  </si>
  <si>
    <t>金額/件数</t>
    <rPh sb="0" eb="2">
      <t>キンガク</t>
    </rPh>
    <rPh sb="3" eb="5">
      <t>ケンスウ</t>
    </rPh>
    <phoneticPr fontId="5"/>
  </si>
  <si>
    <t>-</t>
    <phoneticPr fontId="5"/>
  </si>
  <si>
    <t>-</t>
    <phoneticPr fontId="5"/>
  </si>
  <si>
    <t>家計の安定的な資産形成推進のための制度周知・広報及び税制の調査・検証</t>
    <rPh sb="0" eb="2">
      <t>カケイ</t>
    </rPh>
    <rPh sb="3" eb="6">
      <t>アンテイテキ</t>
    </rPh>
    <rPh sb="7" eb="9">
      <t>シサン</t>
    </rPh>
    <rPh sb="9" eb="11">
      <t>ケイセイ</t>
    </rPh>
    <rPh sb="11" eb="13">
      <t>スイシン</t>
    </rPh>
    <rPh sb="17" eb="19">
      <t>セイド</t>
    </rPh>
    <rPh sb="19" eb="21">
      <t>シュウチ</t>
    </rPh>
    <rPh sb="22" eb="24">
      <t>コウホウ</t>
    </rPh>
    <rPh sb="24" eb="25">
      <t>オヨ</t>
    </rPh>
    <rPh sb="26" eb="28">
      <t>ゼイセイ</t>
    </rPh>
    <rPh sb="29" eb="31">
      <t>チョウサ</t>
    </rPh>
    <rPh sb="32" eb="34">
      <t>ケンショウ</t>
    </rPh>
    <phoneticPr fontId="5"/>
  </si>
  <si>
    <t>-</t>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</si>
  <si>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</si>
  <si>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１　利用者の利便の向上に適う金融商品・サービスの提供を実現するための制度・環境整備と金融モニタリングの実施</t>
    <rPh sb="2" eb="5">
      <t>リヨウシャ</t>
    </rPh>
    <rPh sb="6" eb="8">
      <t>リベン</t>
    </rPh>
    <rPh sb="9" eb="11">
      <t>コウジョウ</t>
    </rPh>
    <rPh sb="12" eb="13">
      <t>カナ</t>
    </rPh>
    <rPh sb="14" eb="16">
      <t>キンユウ</t>
    </rPh>
    <rPh sb="16" eb="18">
      <t>ショウヒン</t>
    </rPh>
    <rPh sb="24" eb="26">
      <t>テイキョウ</t>
    </rPh>
    <rPh sb="27" eb="29">
      <t>ジツゲン</t>
    </rPh>
    <rPh sb="34" eb="36">
      <t>セイド</t>
    </rPh>
    <rPh sb="37" eb="41">
      <t>カンキョウセイビ</t>
    </rPh>
    <rPh sb="42" eb="44">
      <t>キンユウ</t>
    </rPh>
    <rPh sb="51" eb="53">
      <t>ジッシ</t>
    </rPh>
    <phoneticPr fontId="5"/>
  </si>
  <si>
    <t>家計における長期・積立・分散投資の推進に向けた取組み状況</t>
    <phoneticPr fontId="5"/>
  </si>
  <si>
    <t>①ＮＩＳＡ制度関連の税制改正要望提出
②ＮＩＳＡ制度の周知・広報活動の拡充</t>
    <phoneticPr fontId="5"/>
  </si>
  <si>
    <t>フランス財務省等との面会における日仏相互通訳</t>
    <rPh sb="4" eb="7">
      <t>ザイムショウ</t>
    </rPh>
    <rPh sb="7" eb="8">
      <t>トウ</t>
    </rPh>
    <rPh sb="10" eb="12">
      <t>メンカイ</t>
    </rPh>
    <rPh sb="16" eb="18">
      <t>ニチフツ</t>
    </rPh>
    <rPh sb="18" eb="20">
      <t>ソウゴ</t>
    </rPh>
    <rPh sb="20" eb="22">
      <t>ツウヤク</t>
    </rPh>
    <phoneticPr fontId="5"/>
  </si>
  <si>
    <t>PｗCドイツ・フランクフルト事務所Ingo Lehmann氏との面会に係る費用</t>
    <rPh sb="14" eb="16">
      <t>ジム</t>
    </rPh>
    <rPh sb="16" eb="17">
      <t>ショ</t>
    </rPh>
    <rPh sb="29" eb="30">
      <t>シ</t>
    </rPh>
    <rPh sb="32" eb="34">
      <t>メンカイ</t>
    </rPh>
    <rPh sb="35" eb="36">
      <t>カカ</t>
    </rPh>
    <rPh sb="37" eb="39">
      <t>ヒヨウ</t>
    </rPh>
    <phoneticPr fontId="5"/>
  </si>
  <si>
    <t>ドイツ財務省との面会に係る日独同時通訳</t>
    <rPh sb="3" eb="6">
      <t>ザイムショウ</t>
    </rPh>
    <rPh sb="8" eb="10">
      <t>メンカイ</t>
    </rPh>
    <rPh sb="11" eb="12">
      <t>カカ</t>
    </rPh>
    <rPh sb="13" eb="14">
      <t>ニチ</t>
    </rPh>
    <rPh sb="14" eb="15">
      <t>ドク</t>
    </rPh>
    <rPh sb="15" eb="17">
      <t>ドウジ</t>
    </rPh>
    <rPh sb="17" eb="19">
      <t>ツウヤク</t>
    </rPh>
    <phoneticPr fontId="5"/>
  </si>
  <si>
    <t>B.税理士法人プライスウォーターハウスクーパース</t>
    <phoneticPr fontId="5"/>
  </si>
  <si>
    <t>謝金</t>
    <rPh sb="0" eb="2">
      <t>シャキン</t>
    </rPh>
    <phoneticPr fontId="5"/>
  </si>
  <si>
    <t>NISA特設ウェブサイトにおけるFPコラムの執筆依頼に係る執筆謝金</t>
    <rPh sb="4" eb="6">
      <t>トクセツ</t>
    </rPh>
    <rPh sb="22" eb="24">
      <t>シッピツ</t>
    </rPh>
    <rPh sb="24" eb="26">
      <t>イライ</t>
    </rPh>
    <rPh sb="27" eb="28">
      <t>カカ</t>
    </rPh>
    <rPh sb="29" eb="31">
      <t>シッピツ</t>
    </rPh>
    <rPh sb="31" eb="33">
      <t>シャキン</t>
    </rPh>
    <rPh sb="32" eb="33">
      <t>キン</t>
    </rPh>
    <phoneticPr fontId="5"/>
  </si>
  <si>
    <t>つみたてNISA広報のためのリーフレット作成</t>
    <rPh sb="8" eb="10">
      <t>コウホウ</t>
    </rPh>
    <rPh sb="20" eb="22">
      <t>サクセイ</t>
    </rPh>
    <phoneticPr fontId="5"/>
  </si>
  <si>
    <t>エントリーフォーム、アンケートフォームの作成</t>
    <rPh sb="20" eb="22">
      <t>サクセイ</t>
    </rPh>
    <phoneticPr fontId="5"/>
  </si>
  <si>
    <t>雑役務費</t>
    <rPh sb="0" eb="4">
      <t>ザツエキムヒ</t>
    </rPh>
    <phoneticPr fontId="5"/>
  </si>
  <si>
    <t>D.森ビル株式会社</t>
    <rPh sb="2" eb="3">
      <t>モリ</t>
    </rPh>
    <rPh sb="5" eb="7">
      <t>カブシキ</t>
    </rPh>
    <rPh sb="7" eb="9">
      <t>カイシャ</t>
    </rPh>
    <phoneticPr fontId="5"/>
  </si>
  <si>
    <t>個人投資家との意見交換会（9月10日）に係る会場の借上</t>
    <rPh sb="0" eb="2">
      <t>コジン</t>
    </rPh>
    <rPh sb="2" eb="5">
      <t>トウシカ</t>
    </rPh>
    <rPh sb="7" eb="9">
      <t>イケン</t>
    </rPh>
    <rPh sb="9" eb="12">
      <t>コウカンカイ</t>
    </rPh>
    <rPh sb="14" eb="15">
      <t>ガツ</t>
    </rPh>
    <rPh sb="17" eb="18">
      <t>ニチ</t>
    </rPh>
    <rPh sb="20" eb="21">
      <t>カカ</t>
    </rPh>
    <rPh sb="22" eb="24">
      <t>カイジョウ</t>
    </rPh>
    <rPh sb="25" eb="27">
      <t>カリア</t>
    </rPh>
    <phoneticPr fontId="5"/>
  </si>
  <si>
    <t>借料及び損料</t>
    <rPh sb="0" eb="2">
      <t>シャクリョウ</t>
    </rPh>
    <rPh sb="2" eb="3">
      <t>オヨ</t>
    </rPh>
    <rPh sb="4" eb="6">
      <t>ソンリョウ</t>
    </rPh>
    <phoneticPr fontId="5"/>
  </si>
  <si>
    <t xml:space="preserve">「日本再興戦略」改訂2014（平成26年６月24日閣議決定）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「高齢社会対策大綱」（平成30年２月16日閣議決定）
</t>
    <rPh sb="129" eb="131">
      <t>ミライ</t>
    </rPh>
    <rPh sb="131" eb="132">
      <t>トウ</t>
    </rPh>
    <rPh sb="132" eb="133">
      <t>シ</t>
    </rPh>
    <rPh sb="133" eb="135">
      <t>センリャク</t>
    </rPh>
    <rPh sb="141" eb="143">
      <t>ヘイセイ</t>
    </rPh>
    <rPh sb="145" eb="146">
      <t>ネン</t>
    </rPh>
    <rPh sb="147" eb="148">
      <t>ガツ</t>
    </rPh>
    <rPh sb="149" eb="150">
      <t>ニチ</t>
    </rPh>
    <rPh sb="150" eb="152">
      <t>カクギ</t>
    </rPh>
    <rPh sb="152" eb="154">
      <t>ケッテイ</t>
    </rPh>
    <rPh sb="157" eb="159">
      <t>ケイザイ</t>
    </rPh>
    <rPh sb="159" eb="160">
      <t>ザイ</t>
    </rPh>
    <rPh sb="160" eb="161">
      <t>セイ</t>
    </rPh>
    <rPh sb="161" eb="163">
      <t>ウンエイ</t>
    </rPh>
    <rPh sb="164" eb="166">
      <t>カイカク</t>
    </rPh>
    <rPh sb="167" eb="169">
      <t>キホン</t>
    </rPh>
    <rPh sb="169" eb="171">
      <t>ホウシン</t>
    </rPh>
    <rPh sb="189" eb="191">
      <t>コウレイ</t>
    </rPh>
    <rPh sb="191" eb="193">
      <t>シャカイ</t>
    </rPh>
    <rPh sb="193" eb="195">
      <t>タイサク</t>
    </rPh>
    <rPh sb="195" eb="197">
      <t>タイコウ</t>
    </rPh>
    <rPh sb="199" eb="201">
      <t>ヘイセイ</t>
    </rPh>
    <rPh sb="203" eb="204">
      <t>ネン</t>
    </rPh>
    <rPh sb="205" eb="206">
      <t>ガツ</t>
    </rPh>
    <rPh sb="208" eb="209">
      <t>ニチ</t>
    </rPh>
    <rPh sb="209" eb="211">
      <t>カクギ</t>
    </rPh>
    <rPh sb="211" eb="213">
      <t>ケッテイ</t>
    </rPh>
    <phoneticPr fontId="5"/>
  </si>
  <si>
    <t>億円</t>
    <rPh sb="0" eb="1">
      <t>オク</t>
    </rPh>
    <rPh sb="1" eb="2">
      <t>エン</t>
    </rPh>
    <phoneticPr fontId="5"/>
  </si>
  <si>
    <t>A.株式会社アセット・アドバンテージ</t>
    <phoneticPr fontId="5"/>
  </si>
  <si>
    <t>株式会社アセット・アドバンテージ</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</si>
  <si>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</si>
  <si>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</si>
  <si>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</si>
  <si>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</si>
  <si>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</si>
  <si>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株式会社マイベンチマーク</t>
    <rPh sb="3" eb="4">
      <t>シャ</t>
    </rPh>
    <phoneticPr fontId="5"/>
  </si>
  <si>
    <t>個人F</t>
    <rPh sb="0" eb="2">
      <t>コジン</t>
    </rPh>
    <phoneticPr fontId="5"/>
  </si>
  <si>
    <t>個人G</t>
    <rPh sb="0" eb="2">
      <t>コジン</t>
    </rPh>
    <phoneticPr fontId="5"/>
  </si>
  <si>
    <t>株式会社日本経済新聞社</t>
    <rPh sb="0" eb="2">
      <t>カブシキ</t>
    </rPh>
    <rPh sb="2" eb="4">
      <t>カイシャ</t>
    </rPh>
    <rPh sb="4" eb="6">
      <t>ニホン</t>
    </rPh>
    <rPh sb="6" eb="8">
      <t>ケイザイ</t>
    </rPh>
    <rPh sb="8" eb="11">
      <t>シンブンシャ</t>
    </rPh>
    <phoneticPr fontId="5"/>
  </si>
  <si>
    <t>株式会社格付投資情報センター</t>
    <rPh sb="0" eb="2">
      <t>カブシキ</t>
    </rPh>
    <rPh sb="2" eb="4">
      <t>カイシャ</t>
    </rPh>
    <rPh sb="4" eb="6">
      <t>カクヅ</t>
    </rPh>
    <rPh sb="6" eb="8">
      <t>トウシ</t>
    </rPh>
    <rPh sb="8" eb="10">
      <t>ジョウホウ</t>
    </rPh>
    <phoneticPr fontId="5"/>
  </si>
  <si>
    <t>有限会社フリーダム</t>
    <rPh sb="0" eb="4">
      <t>ユウゲンガイシャ</t>
    </rPh>
    <phoneticPr fontId="5"/>
  </si>
  <si>
    <t>株式会社オフィス・リベルタス</t>
    <rPh sb="0" eb="2">
      <t>カブシキ</t>
    </rPh>
    <rPh sb="2" eb="4">
      <t>カイシャ</t>
    </rPh>
    <phoneticPr fontId="5"/>
  </si>
  <si>
    <t>凸版印刷株式会社</t>
    <rPh sb="0" eb="2">
      <t>トッパン</t>
    </rPh>
    <rPh sb="2" eb="4">
      <t>インサツ</t>
    </rPh>
    <rPh sb="4" eb="6">
      <t>カブシキ</t>
    </rPh>
    <rPh sb="6" eb="8">
      <t>カイシャ</t>
    </rPh>
    <phoneticPr fontId="5"/>
  </si>
  <si>
    <t>NISA特設ウェブサイトにおけるFPコラムの執筆依頼に係る執筆者金</t>
    <phoneticPr fontId="5"/>
  </si>
  <si>
    <t>NISA特設ページの改修</t>
    <rPh sb="4" eb="6">
      <t>トクセツ</t>
    </rPh>
    <rPh sb="10" eb="12">
      <t>カイシュウ</t>
    </rPh>
    <phoneticPr fontId="5"/>
  </si>
  <si>
    <t>税理士法人プライスウォーターハウスクーパース</t>
    <phoneticPr fontId="5"/>
  </si>
  <si>
    <t>森ビル株式会社</t>
    <rPh sb="0" eb="1">
      <t>モリ</t>
    </rPh>
    <rPh sb="3" eb="5">
      <t>カブシキ</t>
    </rPh>
    <rPh sb="5" eb="7">
      <t>カイシャ</t>
    </rPh>
    <phoneticPr fontId="5"/>
  </si>
  <si>
    <t>会場の借上げ</t>
    <rPh sb="0" eb="2">
      <t>カイジョウ</t>
    </rPh>
    <rPh sb="3" eb="5">
      <t>カリア</t>
    </rPh>
    <phoneticPr fontId="5"/>
  </si>
  <si>
    <t>シンポジウム等出席</t>
    <rPh sb="6" eb="7">
      <t>トウ</t>
    </rPh>
    <rPh sb="7" eb="9">
      <t>シュッセキ</t>
    </rPh>
    <phoneticPr fontId="5"/>
  </si>
  <si>
    <t>-</t>
    <phoneticPr fontId="5"/>
  </si>
  <si>
    <t>国民の長期的な資産形成と経済成長に必要な供給を図るために必要な事業であると考える。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rPh sb="37" eb="38">
      <t>カンガ</t>
    </rPh>
    <phoneticPr fontId="5"/>
  </si>
  <si>
    <t>特定の地域の国民に偏らない事業であり、また、税制面の整備という国が主導して実施すべきものであると考える。</t>
    <rPh sb="0" eb="2">
      <t>トクテイ</t>
    </rPh>
    <rPh sb="3" eb="5">
      <t>チイキ</t>
    </rPh>
    <rPh sb="6" eb="8">
      <t>コクミン</t>
    </rPh>
    <rPh sb="9" eb="10">
      <t>カタヨ</t>
    </rPh>
    <rPh sb="13" eb="15">
      <t>ジギョウ</t>
    </rPh>
    <rPh sb="22" eb="25">
      <t>ゼイセイメン</t>
    </rPh>
    <rPh sb="26" eb="28">
      <t>セイビ</t>
    </rPh>
    <rPh sb="31" eb="32">
      <t>クニ</t>
    </rPh>
    <rPh sb="33" eb="35">
      <t>シュドウ</t>
    </rPh>
    <rPh sb="37" eb="39">
      <t>ジッシ</t>
    </rPh>
    <rPh sb="48" eb="49">
      <t>カンガ</t>
    </rPh>
    <phoneticPr fontId="5"/>
  </si>
  <si>
    <t>支払い先の選定は、全て複数者からの見積もりを元に行っているため、妥当であったと考える。</t>
    <rPh sb="0" eb="2">
      <t>シハラ</t>
    </rPh>
    <rPh sb="3" eb="4">
      <t>サキ</t>
    </rPh>
    <rPh sb="5" eb="7">
      <t>センテイ</t>
    </rPh>
    <rPh sb="9" eb="10">
      <t>スベ</t>
    </rPh>
    <rPh sb="11" eb="13">
      <t>フクスウ</t>
    </rPh>
    <rPh sb="13" eb="14">
      <t>シャ</t>
    </rPh>
    <rPh sb="17" eb="19">
      <t>ミツ</t>
    </rPh>
    <rPh sb="22" eb="23">
      <t>モト</t>
    </rPh>
    <rPh sb="24" eb="25">
      <t>オコナ</t>
    </rPh>
    <rPh sb="32" eb="34">
      <t>ダトウ</t>
    </rPh>
    <rPh sb="39" eb="40">
      <t>カンガ</t>
    </rPh>
    <phoneticPr fontId="5"/>
  </si>
  <si>
    <t>真に必要な内容を精査した上で調査を実施しており、妥当であると考える。</t>
    <rPh sb="0" eb="1">
      <t>シン</t>
    </rPh>
    <rPh sb="2" eb="4">
      <t>ヒツヨウ</t>
    </rPh>
    <rPh sb="5" eb="7">
      <t>ナイヨウ</t>
    </rPh>
    <rPh sb="8" eb="10">
      <t>セイサ</t>
    </rPh>
    <rPh sb="12" eb="13">
      <t>ウエ</t>
    </rPh>
    <rPh sb="14" eb="16">
      <t>チョウサ</t>
    </rPh>
    <rPh sb="17" eb="19">
      <t>ジッシ</t>
    </rPh>
    <rPh sb="24" eb="26">
      <t>ダトウ</t>
    </rPh>
    <rPh sb="30" eb="31">
      <t>カンガ</t>
    </rPh>
    <phoneticPr fontId="5"/>
  </si>
  <si>
    <t>真に必要なものに限定していると考える。</t>
    <rPh sb="0" eb="1">
      <t>シン</t>
    </rPh>
    <rPh sb="2" eb="4">
      <t>ヒツヨウ</t>
    </rPh>
    <rPh sb="8" eb="10">
      <t>ゲンテイ</t>
    </rPh>
    <rPh sb="15" eb="16">
      <t>カンガ</t>
    </rPh>
    <phoneticPr fontId="5"/>
  </si>
  <si>
    <t>E.株式会社日経リサーチ</t>
    <phoneticPr fontId="5"/>
  </si>
  <si>
    <t>F. 株式会社　綜天</t>
    <rPh sb="3" eb="5">
      <t>カブシキ</t>
    </rPh>
    <rPh sb="5" eb="7">
      <t>カイシャ</t>
    </rPh>
    <phoneticPr fontId="5"/>
  </si>
  <si>
    <t>日本の一般家計における投資行動に関する調査結果の提供</t>
    <rPh sb="0" eb="2">
      <t>ニホン</t>
    </rPh>
    <rPh sb="3" eb="5">
      <t>イッパン</t>
    </rPh>
    <rPh sb="5" eb="7">
      <t>カケイ</t>
    </rPh>
    <rPh sb="11" eb="13">
      <t>トウシ</t>
    </rPh>
    <rPh sb="13" eb="15">
      <t>コウドウ</t>
    </rPh>
    <rPh sb="16" eb="17">
      <t>カン</t>
    </rPh>
    <rPh sb="19" eb="21">
      <t>チョウサ</t>
    </rPh>
    <rPh sb="21" eb="23">
      <t>ケッカ</t>
    </rPh>
    <rPh sb="24" eb="26">
      <t>テイキョウ</t>
    </rPh>
    <phoneticPr fontId="5"/>
  </si>
  <si>
    <t>C.凸版印刷</t>
    <phoneticPr fontId="5"/>
  </si>
  <si>
    <t>G.凸版印刷</t>
    <phoneticPr fontId="5"/>
  </si>
  <si>
    <t>つみたてNISA広報のためのリーフレット作成</t>
    <phoneticPr fontId="5"/>
  </si>
  <si>
    <t>株式会社日経リサーチ</t>
    <phoneticPr fontId="5"/>
  </si>
  <si>
    <t>日本の一般家計における投資行動に関する調査結果の提供</t>
    <phoneticPr fontId="5"/>
  </si>
  <si>
    <t>-</t>
    <phoneticPr fontId="5"/>
  </si>
  <si>
    <t>株式会社　綜天</t>
    <rPh sb="0" eb="2">
      <t>カブシキ</t>
    </rPh>
    <rPh sb="2" eb="4">
      <t>カイシャ</t>
    </rPh>
    <rPh sb="5" eb="6">
      <t>ソウ</t>
    </rPh>
    <rPh sb="6" eb="7">
      <t>テン</t>
    </rPh>
    <phoneticPr fontId="5"/>
  </si>
  <si>
    <t>-</t>
  </si>
  <si>
    <t>-</t>
    <phoneticPr fontId="5"/>
  </si>
  <si>
    <t>NISA制度の普及促進に向けた取組みについて、施策の実施状況を直接的・定性的に評価するために、引き続き左記の目標に取り組む。</t>
    <rPh sb="4" eb="6">
      <t>セイド</t>
    </rPh>
    <rPh sb="7" eb="9">
      <t>フキュウ</t>
    </rPh>
    <rPh sb="9" eb="11">
      <t>ソクシン</t>
    </rPh>
    <rPh sb="12" eb="13">
      <t>ム</t>
    </rPh>
    <rPh sb="15" eb="17">
      <t>トリクミ</t>
    </rPh>
    <rPh sb="23" eb="25">
      <t>シサク</t>
    </rPh>
    <rPh sb="26" eb="28">
      <t>ジッシ</t>
    </rPh>
    <rPh sb="28" eb="30">
      <t>ジョウキョウ</t>
    </rPh>
    <rPh sb="31" eb="34">
      <t>チョクセツテキ</t>
    </rPh>
    <rPh sb="35" eb="38">
      <t>テイセイテキ</t>
    </rPh>
    <rPh sb="39" eb="41">
      <t>ヒョウカ</t>
    </rPh>
    <rPh sb="47" eb="48">
      <t>ヒ</t>
    </rPh>
    <rPh sb="49" eb="50">
      <t>ツヅ</t>
    </rPh>
    <rPh sb="51" eb="53">
      <t>サキ</t>
    </rPh>
    <rPh sb="54" eb="56">
      <t>モクヒョウ</t>
    </rPh>
    <rPh sb="57" eb="58">
      <t>ト</t>
    </rPh>
    <rPh sb="59" eb="60">
      <t>ク</t>
    </rPh>
    <phoneticPr fontId="5"/>
  </si>
  <si>
    <t>29年度</t>
    <rPh sb="2" eb="3">
      <t>ネン</t>
    </rPh>
    <rPh sb="3" eb="4">
      <t>ド</t>
    </rPh>
    <phoneticPr fontId="5"/>
  </si>
  <si>
    <t>国民全体が受益者である事業のため、負担関係は妥当であると考える。</t>
    <rPh sb="0" eb="2">
      <t>コクミン</t>
    </rPh>
    <rPh sb="2" eb="4">
      <t>ゼンタイ</t>
    </rPh>
    <rPh sb="5" eb="8">
      <t>ジュエキシャ</t>
    </rPh>
    <rPh sb="11" eb="13">
      <t>ジギョウ</t>
    </rPh>
    <rPh sb="17" eb="19">
      <t>フタン</t>
    </rPh>
    <rPh sb="19" eb="21">
      <t>カンケイ</t>
    </rPh>
    <rPh sb="22" eb="24">
      <t>ダトウ</t>
    </rPh>
    <rPh sb="28" eb="29">
      <t>カンガ</t>
    </rPh>
    <phoneticPr fontId="5"/>
  </si>
  <si>
    <t>29年度も見込み数以上の活動を行ったため、活動実績は見込みに見合ったものであると考える。</t>
    <rPh sb="2" eb="4">
      <t>ネンド</t>
    </rPh>
    <rPh sb="5" eb="7">
      <t>ミコ</t>
    </rPh>
    <rPh sb="8" eb="9">
      <t>スウ</t>
    </rPh>
    <rPh sb="9" eb="11">
      <t>イジョウ</t>
    </rPh>
    <rPh sb="12" eb="14">
      <t>カツドウ</t>
    </rPh>
    <rPh sb="15" eb="16">
      <t>オコナ</t>
    </rPh>
    <rPh sb="21" eb="23">
      <t>カツドウ</t>
    </rPh>
    <rPh sb="23" eb="25">
      <t>ジッセキ</t>
    </rPh>
    <rPh sb="26" eb="28">
      <t>ミコ</t>
    </rPh>
    <rPh sb="30" eb="32">
      <t>ミア</t>
    </rPh>
    <rPh sb="40" eb="41">
      <t>カンガ</t>
    </rPh>
    <phoneticPr fontId="5"/>
  </si>
  <si>
    <t>諸外国におけるBEPS最終報告書を受けた対応状況に関する調査</t>
    <phoneticPr fontId="5"/>
  </si>
  <si>
    <t>つみたてNISAをはじめとするNISA制度の改善や普及・利用促進等を通じ、家計における長期・積立・分散投資の定着を図り、家計の安定的な資産形成を実現。</t>
    <rPh sb="19" eb="21">
      <t>セイド</t>
    </rPh>
    <rPh sb="22" eb="24">
      <t>カイゼン</t>
    </rPh>
    <rPh sb="25" eb="27">
      <t>フキュウ</t>
    </rPh>
    <rPh sb="28" eb="30">
      <t>リヨウ</t>
    </rPh>
    <rPh sb="30" eb="32">
      <t>ソクシン</t>
    </rPh>
    <rPh sb="32" eb="33">
      <t>トウ</t>
    </rPh>
    <rPh sb="34" eb="35">
      <t>ツウ</t>
    </rPh>
    <rPh sb="37" eb="39">
      <t>カケイ</t>
    </rPh>
    <rPh sb="43" eb="45">
      <t>チョウキ</t>
    </rPh>
    <rPh sb="46" eb="48">
      <t>ツミタテ</t>
    </rPh>
    <rPh sb="49" eb="51">
      <t>ブンサン</t>
    </rPh>
    <rPh sb="51" eb="53">
      <t>トウシ</t>
    </rPh>
    <rPh sb="54" eb="56">
      <t>テイチャク</t>
    </rPh>
    <rPh sb="57" eb="58">
      <t>ハカ</t>
    </rPh>
    <rPh sb="60" eb="62">
      <t>カケイ</t>
    </rPh>
    <rPh sb="63" eb="66">
      <t>アンテイテキ</t>
    </rPh>
    <rPh sb="67" eb="69">
      <t>シサン</t>
    </rPh>
    <rPh sb="69" eb="71">
      <t>ケイセイ</t>
    </rPh>
    <rPh sb="72" eb="74">
      <t>ジツゲン</t>
    </rPh>
    <phoneticPr fontId="5"/>
  </si>
  <si>
    <t>税制面の環境整備に向けた調査の実施件数</t>
    <phoneticPr fontId="5"/>
  </si>
  <si>
    <t>-</t>
    <phoneticPr fontId="5"/>
  </si>
  <si>
    <t>調査研究の成果物は、税制整備のための毎年の税制改正の検討過程において使用している。</t>
    <rPh sb="0" eb="2">
      <t>チョウサ</t>
    </rPh>
    <rPh sb="2" eb="4">
      <t>ケンキュウ</t>
    </rPh>
    <rPh sb="5" eb="8">
      <t>セイカブツ</t>
    </rPh>
    <rPh sb="10" eb="11">
      <t>ゼイ</t>
    </rPh>
    <rPh sb="11" eb="12">
      <t>セイ</t>
    </rPh>
    <rPh sb="12" eb="14">
      <t>セイビ</t>
    </rPh>
    <rPh sb="18" eb="20">
      <t>マイトシ</t>
    </rPh>
    <rPh sb="21" eb="23">
      <t>ゼイセイ</t>
    </rPh>
    <rPh sb="23" eb="25">
      <t>カイセイ</t>
    </rPh>
    <rPh sb="26" eb="28">
      <t>ケントウ</t>
    </rPh>
    <rPh sb="28" eb="30">
      <t>カテイ</t>
    </rPh>
    <rPh sb="34" eb="36">
      <t>シヨウ</t>
    </rPh>
    <phoneticPr fontId="5"/>
  </si>
  <si>
    <t>-</t>
    <phoneticPr fontId="5"/>
  </si>
  <si>
    <t>NISA総口座数が増加（H28年度：約1108万件→H29年度：約1124万件）していること等、NISA制度の普及は進んでおり、成果実績は成果目標に見合ったものであると考える。</t>
    <rPh sb="46" eb="47">
      <t>ナド</t>
    </rPh>
    <rPh sb="52" eb="54">
      <t>セイド</t>
    </rPh>
    <rPh sb="55" eb="57">
      <t>フキュウ</t>
    </rPh>
    <rPh sb="58" eb="59">
      <t>スス</t>
    </rPh>
    <rPh sb="64" eb="66">
      <t>セイカ</t>
    </rPh>
    <rPh sb="66" eb="68">
      <t>ジッセキ</t>
    </rPh>
    <rPh sb="69" eb="71">
      <t>セイカ</t>
    </rPh>
    <rPh sb="71" eb="73">
      <t>モクヒョウ</t>
    </rPh>
    <rPh sb="74" eb="76">
      <t>ミア</t>
    </rPh>
    <rPh sb="84" eb="85">
      <t>カンガ</t>
    </rPh>
    <phoneticPr fontId="5"/>
  </si>
  <si>
    <t>リーフレットの必要部数を事前に確認することにより、コスト削減に努めている。</t>
    <rPh sb="7" eb="9">
      <t>ヒツヨウ</t>
    </rPh>
    <rPh sb="9" eb="11">
      <t>ブスウ</t>
    </rPh>
    <rPh sb="12" eb="14">
      <t>ジゼン</t>
    </rPh>
    <rPh sb="15" eb="17">
      <t>カクニン</t>
    </rPh>
    <rPh sb="28" eb="30">
      <t>サクゲン</t>
    </rPh>
    <rPh sb="31" eb="32">
      <t>ツト</t>
    </rPh>
    <phoneticPr fontId="5"/>
  </si>
  <si>
    <t>国の成長戦略に盛り込まれている事業であり、優先度の高い事業であると考える。</t>
    <rPh sb="0" eb="1">
      <t>クニ</t>
    </rPh>
    <rPh sb="2" eb="4">
      <t>セイチョウ</t>
    </rPh>
    <rPh sb="4" eb="6">
      <t>センリャク</t>
    </rPh>
    <rPh sb="7" eb="8">
      <t>モ</t>
    </rPh>
    <rPh sb="9" eb="10">
      <t>コ</t>
    </rPh>
    <rPh sb="15" eb="17">
      <t>ジギョウ</t>
    </rPh>
    <rPh sb="21" eb="24">
      <t>ユウセンド</t>
    </rPh>
    <rPh sb="25" eb="26">
      <t>タカ</t>
    </rPh>
    <rPh sb="27" eb="29">
      <t>ジギョウ</t>
    </rPh>
    <rPh sb="33" eb="34">
      <t>カンガ</t>
    </rPh>
    <phoneticPr fontId="5"/>
  </si>
  <si>
    <t>NISA口座(28年度よりジュニアNISAを合算)における総買付額（暦年ベース、毎12月末時点）</t>
    <rPh sb="4" eb="6">
      <t>コウザ</t>
    </rPh>
    <rPh sb="29" eb="30">
      <t>ソウ</t>
    </rPh>
    <rPh sb="30" eb="32">
      <t>カイツケ</t>
    </rPh>
    <rPh sb="32" eb="33">
      <t>ガク</t>
    </rPh>
    <rPh sb="34" eb="36">
      <t>レキネン</t>
    </rPh>
    <rPh sb="40" eb="41">
      <t>マイ</t>
    </rPh>
    <rPh sb="43" eb="45">
      <t>ガツマツ</t>
    </rPh>
    <rPh sb="45" eb="47">
      <t>ジテン</t>
    </rPh>
    <phoneticPr fontId="5"/>
  </si>
  <si>
    <t>NISA総口座(28年度よりジュニアNISAを合算)数（毎12月末時点）</t>
    <rPh sb="4" eb="5">
      <t>ソウ</t>
    </rPh>
    <rPh sb="5" eb="7">
      <t>コウザ</t>
    </rPh>
    <rPh sb="26" eb="27">
      <t>スウ</t>
    </rPh>
    <rPh sb="28" eb="29">
      <t>マイ</t>
    </rPh>
    <rPh sb="31" eb="33">
      <t>ガツマツ</t>
    </rPh>
    <rPh sb="33" eb="35">
      <t>ジテン</t>
    </rPh>
    <phoneticPr fontId="5"/>
  </si>
  <si>
    <t>総合政策局</t>
    <rPh sb="0" eb="2">
      <t>ソウゴウ</t>
    </rPh>
    <rPh sb="2" eb="4">
      <t>セイサク</t>
    </rPh>
    <rPh sb="4" eb="5">
      <t>キョク</t>
    </rPh>
    <phoneticPr fontId="5"/>
  </si>
  <si>
    <t>三浦　知宏</t>
    <rPh sb="0" eb="2">
      <t>ミウラ</t>
    </rPh>
    <phoneticPr fontId="5"/>
  </si>
  <si>
    <t>定性的な成果目標は、国民の資産形成のために、真に必要な金融サービスが提供されること、である。27～29年度で、下記の代替目標の通り、NISAの普及が進んでいると考える。</t>
    <rPh sb="0" eb="3">
      <t>テイセイテキ</t>
    </rPh>
    <rPh sb="4" eb="6">
      <t>セイカ</t>
    </rPh>
    <rPh sb="6" eb="8">
      <t>モクヒョウ</t>
    </rPh>
    <rPh sb="51" eb="53">
      <t>ネンド</t>
    </rPh>
    <rPh sb="55" eb="57">
      <t>カキ</t>
    </rPh>
    <rPh sb="58" eb="60">
      <t>ダイタイ</t>
    </rPh>
    <rPh sb="60" eb="62">
      <t>モクヒョウ</t>
    </rPh>
    <rPh sb="63" eb="64">
      <t>トオ</t>
    </rPh>
    <rPh sb="71" eb="73">
      <t>フキュウ</t>
    </rPh>
    <rPh sb="74" eb="75">
      <t>スス</t>
    </rPh>
    <rPh sb="80" eb="81">
      <t>カンガ</t>
    </rPh>
    <phoneticPr fontId="5"/>
  </si>
  <si>
    <t>諸外国におけるBEPS最終報告書を受けた対応状況に関する調査等</t>
    <rPh sb="30" eb="31">
      <t>トウ</t>
    </rPh>
    <phoneticPr fontId="5"/>
  </si>
  <si>
    <t>エントリーフォーム、アンケートフォームの作成</t>
    <phoneticPr fontId="5"/>
  </si>
  <si>
    <t>件数</t>
    <rPh sb="0" eb="2">
      <t>ケンスウ</t>
    </rPh>
    <phoneticPr fontId="5"/>
  </si>
  <si>
    <t>総合政策課</t>
    <rPh sb="0" eb="2">
      <t>ソウゴウ</t>
    </rPh>
    <rPh sb="2" eb="4">
      <t>セイサク</t>
    </rPh>
    <rPh sb="4" eb="5">
      <t>カ</t>
    </rPh>
    <phoneticPr fontId="5"/>
  </si>
  <si>
    <t>【達成】
・家計の安定的な資産形成を進めるうえで、ＮＩＳＡ制度の利便性向上が重要であるため、ＮＩＳＡ口座開設申込時に即日で買付けを可能とすること等の税制改正要望を提出（30 年３月31 日公布「所得税法等の一部を改正する法律」にて改正）。
・ＮＩＳＡ制度の広報に関しては、若年世代に対しても効果的な働きかけを行うため、投資初心者にとって有益な意見や情報を発信している個人ブロガー等との意見交換会の場を設ける等新たな発信チャネルを通じた取組を進めました。また、投資を開始するきっかけを身近な場で得られるような環境を整えることが望ましいことから、身近な場である職場に着目し、金融庁が率先して職場つみたてＮＩＳＡを導入。この取組が全国の地方自治体や企業にも普及する用、各財務局での企業等向け説明会の開催（全11 ヶ所）等を通じて働きかけを行った。</t>
    <rPh sb="1" eb="3">
      <t>タッセイ</t>
    </rPh>
    <phoneticPr fontId="5"/>
  </si>
  <si>
    <t>若年層に対する資産形成に係る啓発活動に必要な経費として、55百万円を新規要求している。
当庁は、NISA等の広報等を通じ、家計の安定的な資産形成の促進を進めてきており、NISAの利用者は増加し続けているものの、アンケート等から、若年層のNISA利用率は高齢者に比し低く、資産形成への関心も低い人が多いことが分かったことが背景。
（参考）31年度要求のうち、「新しい日本のための優先課題推進枠」：68百万円</t>
    <rPh sb="30" eb="32">
      <t>ヒャクマン</t>
    </rPh>
    <rPh sb="32" eb="33">
      <t>エン</t>
    </rPh>
    <rPh sb="34" eb="36">
      <t>シンキ</t>
    </rPh>
    <rPh sb="36" eb="38">
      <t>ヨウキュウ</t>
    </rPh>
    <rPh sb="44" eb="45">
      <t>トウ</t>
    </rPh>
    <rPh sb="160" eb="162">
      <t>ハイケイ</t>
    </rPh>
    <rPh sb="166" eb="168">
      <t>サンコウ</t>
    </rPh>
    <rPh sb="171" eb="173">
      <t>ネンド</t>
    </rPh>
    <rPh sb="173" eb="175">
      <t>ヨウキュウ</t>
    </rPh>
    <rPh sb="200" eb="201">
      <t>ヒャク</t>
    </rPh>
    <rPh sb="201" eb="203">
      <t>マンエン</t>
    </rPh>
    <phoneticPr fontId="5"/>
  </si>
  <si>
    <t>○NISA制度の更なる普及・定着に向けた周知・広報活動（HPの作成・更新、シンポジウムの開催、リーフレットの作成等）を実施。
○国民の資産形成等に必要な金融サービスが提供される環境整備や、金融・資本市場の活性化のための税制面の環境整備に向け、現行制度の問題点やより効果的な制度等に係る調査・検証を実施。</t>
    <phoneticPr fontId="5"/>
  </si>
  <si>
    <t>本事業の目的は、広範にわたるものであり、特定の定量的な指標のみによって達成の成否を判断することは困難である。</t>
    <phoneticPr fontId="5"/>
  </si>
  <si>
    <t>　一般競争入札の実施や、リーフレットの必要部数の事前確認によって、コスト削減に努めている。また、制度調査の結果を税制改正の検討過程において使用していることから、本事業の予算は適切に執行されているものと考える。</t>
    <phoneticPr fontId="5"/>
  </si>
  <si>
    <t>○ NISA等により、日本の資産の有効活用・収益率の向上を推進することは重要。資産運用にプラスとなるよう、税制等も活用し、預貯金からほかの資産の取得へ誘導していただきたい。
○ 退職した世代の方々にどのように資産運用してもらえば良いかを検討し、手法（例えば、リバースモーゲージ）の選択肢について周知していただきたい。</t>
    <phoneticPr fontId="5"/>
  </si>
  <si>
    <t>○ 外部有識者の所見も踏まえ、引き続きNISAの周知や税制の調査等を行うこと。
○ 引き続き可能な限り一般競争入札を実施する等、経費削減に努めること。
○ 定量的な成果指標の設定については、引き続き検討していくこと。</t>
    <phoneticPr fontId="5"/>
  </si>
  <si>
    <t>○ 税制（NISA・つみたてNISA等）については、誰もが利用しやすい形になるよう、今後も改善を行っていく。また、これらの制度が広く活用され、家計の金融資産が預貯金からほかの資産にも動いていくよう、職場つみたてNISAの普及・活用等を通じ、広く周知していく。
○ リバースモーゲージを含めた退職した世代の資産運用、取崩しに関する考え方等について、有識者からヒアリング等を行い、「高齢社会における金融サービスのあり方」（中間的なとりまとめ）を本年７月３日に公表。今後、関係者と議論しながら、さらに検討を深めていく。
○ 経費削減の観点から、競争性を確保した調達に努めていくこととするが、31年度においては、喫緊の課題である若年層に対する資産形成に係る啓発活動等のため、前年度比60百万円の増額要求を行う。
○ 定量的な成果指標の設定については、引き続き検討していく。</t>
    <phoneticPr fontId="5"/>
  </si>
  <si>
    <t>　各経費に関する契約については、引き続き可能な限り一般競争入札を実施する等、経費削減を図っていく。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</si>
</sst>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83343</xdr:colOff>
      <xdr:row>752</xdr:row>
      <xdr:rowOff>107156</xdr:rowOff>
    </xdr:from>
    <xdr:to>
      <xdr:col>33</xdr:col>
      <xdr:colOff>178592</xdr:colOff>
      <xdr:row>753</xdr:row>
      <xdr:rowOff>142874</xdr:rowOff>
    </xdr:to>
    <xdr:sp macro="" textlink="">
      <xdr:nvSpPr>
        <xdr:cNvPr id="6" name="テキスト ボックス 5"/>
        <xdr:cNvSpPr txBox="1"/>
      </xdr:nvSpPr>
      <xdr:spPr>
        <a:xfrm>
          <a:off x="5345906" y="44612719"/>
          <a:ext cx="1512092" cy="39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金融税制調査</a:t>
          </a:r>
        </a:p>
      </xdr:txBody>
    </xdr:sp>
    <xdr:clientData/>
  </xdr:twoCellAnchor>
  <xdr:twoCellAnchor>
    <xdr:from>
      <xdr:col>8</xdr:col>
      <xdr:colOff>107156</xdr:colOff>
      <xdr:row>740</xdr:row>
      <xdr:rowOff>11905</xdr:rowOff>
    </xdr:from>
    <xdr:to>
      <xdr:col>14</xdr:col>
      <xdr:colOff>35718</xdr:colOff>
      <xdr:row>742</xdr:row>
      <xdr:rowOff>23811</xdr:rowOff>
    </xdr:to>
    <xdr:sp macro="" textlink="">
      <xdr:nvSpPr>
        <xdr:cNvPr id="2" name="テキスト ボックス 1"/>
        <xdr:cNvSpPr txBox="1"/>
      </xdr:nvSpPr>
      <xdr:spPr>
        <a:xfrm>
          <a:off x="1726406" y="40004999"/>
          <a:ext cx="1143000" cy="7262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金融庁</a:t>
          </a:r>
          <a:endParaRPr kumimoji="1" lang="en-US" altLang="ja-JP" sz="1100"/>
        </a:p>
        <a:p>
          <a:endParaRPr kumimoji="1" lang="en-US" altLang="ja-JP" sz="1100"/>
        </a:p>
        <a:p>
          <a:r>
            <a:rPr kumimoji="1" lang="en-US" altLang="ja-JP" sz="1100"/>
            <a:t>24</a:t>
          </a:r>
          <a:r>
            <a:rPr kumimoji="1" lang="ja-JP" altLang="en-US" sz="1100"/>
            <a:t>百万</a:t>
          </a:r>
        </a:p>
      </xdr:txBody>
    </xdr:sp>
    <xdr:clientData/>
  </xdr:twoCellAnchor>
  <xdr:twoCellAnchor>
    <xdr:from>
      <xdr:col>13</xdr:col>
      <xdr:colOff>130969</xdr:colOff>
      <xdr:row>749</xdr:row>
      <xdr:rowOff>47625</xdr:rowOff>
    </xdr:from>
    <xdr:to>
      <xdr:col>22</xdr:col>
      <xdr:colOff>178593</xdr:colOff>
      <xdr:row>751</xdr:row>
      <xdr:rowOff>285749</xdr:rowOff>
    </xdr:to>
    <xdr:sp macro="" textlink="">
      <xdr:nvSpPr>
        <xdr:cNvPr id="5" name="テキスト ボックス 4"/>
        <xdr:cNvSpPr txBox="1"/>
      </xdr:nvSpPr>
      <xdr:spPr>
        <a:xfrm>
          <a:off x="2762250" y="43314938"/>
          <a:ext cx="1869281" cy="9524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株式会社アセット・アドバンテージ等　</a:t>
          </a:r>
          <a:r>
            <a:rPr kumimoji="1" lang="en-US" altLang="ja-JP" sz="1100"/>
            <a:t>12</a:t>
          </a:r>
          <a:r>
            <a:rPr kumimoji="1" lang="ja-JP" altLang="en-US" sz="1100"/>
            <a:t>先</a:t>
          </a:r>
          <a:endParaRPr kumimoji="1" lang="en-US" altLang="ja-JP" sz="1100"/>
        </a:p>
        <a:p>
          <a:endParaRPr kumimoji="1" lang="en-US" altLang="ja-JP" sz="1100"/>
        </a:p>
        <a:p>
          <a:r>
            <a:rPr kumimoji="1" lang="ja-JP" altLang="en-US" sz="1100"/>
            <a:t>０．５百万</a:t>
          </a:r>
          <a:endParaRPr kumimoji="1" lang="en-US" altLang="ja-JP" sz="1100"/>
        </a:p>
      </xdr:txBody>
    </xdr:sp>
    <xdr:clientData/>
  </xdr:twoCellAnchor>
  <xdr:twoCellAnchor>
    <xdr:from>
      <xdr:col>10</xdr:col>
      <xdr:colOff>190499</xdr:colOff>
      <xdr:row>744</xdr:row>
      <xdr:rowOff>333375</xdr:rowOff>
    </xdr:from>
    <xdr:to>
      <xdr:col>42</xdr:col>
      <xdr:colOff>11906</xdr:colOff>
      <xdr:row>745</xdr:row>
      <xdr:rowOff>11908</xdr:rowOff>
    </xdr:to>
    <xdr:cxnSp macro="">
      <xdr:nvCxnSpPr>
        <xdr:cNvPr id="7" name="直線コネクタ 6"/>
        <xdr:cNvCxnSpPr/>
      </xdr:nvCxnSpPr>
      <xdr:spPr>
        <a:xfrm flipV="1">
          <a:off x="2214562" y="41576625"/>
          <a:ext cx="6298407" cy="35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190499</xdr:colOff>
      <xdr:row>744</xdr:row>
      <xdr:rowOff>59531</xdr:rowOff>
    </xdr:from>
    <xdr:to>
      <xdr:col>11</xdr:col>
      <xdr:colOff>11908</xdr:colOff>
      <xdr:row>757</xdr:row>
      <xdr:rowOff>130969</xdr:rowOff>
    </xdr:to>
    <xdr:cxnSp macro="">
      <xdr:nvCxnSpPr>
        <xdr:cNvPr id="9" name="直線矢印コネクタ 8"/>
        <xdr:cNvCxnSpPr/>
      </xdr:nvCxnSpPr>
      <xdr:spPr>
        <a:xfrm flipH="1">
          <a:off x="2214562" y="41540906"/>
          <a:ext cx="23815" cy="50244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744</xdr:row>
      <xdr:rowOff>345282</xdr:rowOff>
    </xdr:from>
    <xdr:to>
      <xdr:col>18</xdr:col>
      <xdr:colOff>0</xdr:colOff>
      <xdr:row>748</xdr:row>
      <xdr:rowOff>333376</xdr:rowOff>
    </xdr:to>
    <xdr:cxnSp macro="">
      <xdr:nvCxnSpPr>
        <xdr:cNvPr id="14" name="直線矢印コネクタ 13"/>
        <xdr:cNvCxnSpPr/>
      </xdr:nvCxnSpPr>
      <xdr:spPr>
        <a:xfrm>
          <a:off x="3643313" y="41826657"/>
          <a:ext cx="0" cy="14168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11906</xdr:colOff>
      <xdr:row>744</xdr:row>
      <xdr:rowOff>321469</xdr:rowOff>
    </xdr:from>
    <xdr:to>
      <xdr:col>42</xdr:col>
      <xdr:colOff>23812</xdr:colOff>
      <xdr:row>749</xdr:row>
      <xdr:rowOff>11906</xdr:rowOff>
    </xdr:to>
    <xdr:cxnSp macro="">
      <xdr:nvCxnSpPr>
        <xdr:cNvPr id="15" name="直線矢印コネクタ 14"/>
        <xdr:cNvCxnSpPr/>
      </xdr:nvCxnSpPr>
      <xdr:spPr>
        <a:xfrm>
          <a:off x="8512969" y="41564719"/>
          <a:ext cx="11906" cy="147637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107156</xdr:colOff>
      <xdr:row>744</xdr:row>
      <xdr:rowOff>345282</xdr:rowOff>
    </xdr:from>
    <xdr:to>
      <xdr:col>28</xdr:col>
      <xdr:colOff>107157</xdr:colOff>
      <xdr:row>748</xdr:row>
      <xdr:rowOff>333375</xdr:rowOff>
    </xdr:to>
    <xdr:cxnSp macro="">
      <xdr:nvCxnSpPr>
        <xdr:cNvPr id="16" name="直線矢印コネクタ 15"/>
        <xdr:cNvCxnSpPr/>
      </xdr:nvCxnSpPr>
      <xdr:spPr>
        <a:xfrm flipH="1">
          <a:off x="5774531" y="41826657"/>
          <a:ext cx="1" cy="1416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178596</xdr:colOff>
      <xdr:row>749</xdr:row>
      <xdr:rowOff>59531</xdr:rowOff>
    </xdr:from>
    <xdr:to>
      <xdr:col>36</xdr:col>
      <xdr:colOff>12700</xdr:colOff>
      <xdr:row>751</xdr:row>
      <xdr:rowOff>279400</xdr:rowOff>
    </xdr:to>
    <xdr:sp macro="" textlink="">
      <xdr:nvSpPr>
        <xdr:cNvPr id="3" name="テキスト ボックス 2"/>
        <xdr:cNvSpPr txBox="1"/>
      </xdr:nvSpPr>
      <xdr:spPr>
        <a:xfrm>
          <a:off x="5055396" y="42401331"/>
          <a:ext cx="2272504" cy="9310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税理士法人プライスウォーターハウスクーパース　　</a:t>
          </a:r>
          <a:endParaRPr kumimoji="1" lang="en-US" altLang="ja-JP" sz="1100"/>
        </a:p>
        <a:p>
          <a:r>
            <a:rPr kumimoji="1" lang="ja-JP" altLang="en-US" sz="1100"/>
            <a:t>　</a:t>
          </a:r>
          <a:endParaRPr kumimoji="1" lang="en-US" altLang="ja-JP" sz="1100"/>
        </a:p>
        <a:p>
          <a:r>
            <a:rPr kumimoji="1" lang="ja-JP" altLang="en-US" sz="1100"/>
            <a:t>５．９百万円</a:t>
          </a:r>
        </a:p>
      </xdr:txBody>
    </xdr:sp>
    <xdr:clientData/>
  </xdr:twoCellAnchor>
  <xdr:twoCellAnchor>
    <xdr:from>
      <xdr:col>25</xdr:col>
      <xdr:colOff>154782</xdr:colOff>
      <xdr:row>752</xdr:row>
      <xdr:rowOff>119063</xdr:rowOff>
    </xdr:from>
    <xdr:to>
      <xdr:col>33</xdr:col>
      <xdr:colOff>119063</xdr:colOff>
      <xdr:row>753</xdr:row>
      <xdr:rowOff>71437</xdr:rowOff>
    </xdr:to>
    <xdr:sp macro="" textlink="">
      <xdr:nvSpPr>
        <xdr:cNvPr id="4" name="大かっこ 3"/>
        <xdr:cNvSpPr/>
      </xdr:nvSpPr>
      <xdr:spPr>
        <a:xfrm>
          <a:off x="5214938" y="44457938"/>
          <a:ext cx="1583531" cy="30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35718</xdr:colOff>
      <xdr:row>748</xdr:row>
      <xdr:rowOff>71438</xdr:rowOff>
    </xdr:from>
    <xdr:to>
      <xdr:col>37</xdr:col>
      <xdr:colOff>154781</xdr:colOff>
      <xdr:row>749</xdr:row>
      <xdr:rowOff>11906</xdr:rowOff>
    </xdr:to>
    <xdr:sp macro="" textlink="">
      <xdr:nvSpPr>
        <xdr:cNvPr id="10" name="テキスト ボックス 9"/>
        <xdr:cNvSpPr txBox="1"/>
      </xdr:nvSpPr>
      <xdr:spPr>
        <a:xfrm>
          <a:off x="5905499" y="42148126"/>
          <a:ext cx="1738313" cy="297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38</xdr:col>
      <xdr:colOff>35720</xdr:colOff>
      <xdr:row>749</xdr:row>
      <xdr:rowOff>83343</xdr:rowOff>
    </xdr:from>
    <xdr:to>
      <xdr:col>47</xdr:col>
      <xdr:colOff>59532</xdr:colOff>
      <xdr:row>751</xdr:row>
      <xdr:rowOff>71437</xdr:rowOff>
    </xdr:to>
    <xdr:sp macro="" textlink="">
      <xdr:nvSpPr>
        <xdr:cNvPr id="11" name="テキスト ボックス 10"/>
        <xdr:cNvSpPr txBox="1"/>
      </xdr:nvSpPr>
      <xdr:spPr>
        <a:xfrm>
          <a:off x="7727158" y="43350656"/>
          <a:ext cx="1845468" cy="7024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凸版印刷</a:t>
          </a:r>
          <a:endParaRPr kumimoji="1" lang="en-US" altLang="ja-JP" sz="1100"/>
        </a:p>
        <a:p>
          <a:endParaRPr kumimoji="1" lang="en-US" altLang="ja-JP" sz="1100"/>
        </a:p>
        <a:p>
          <a:r>
            <a:rPr kumimoji="1" lang="ja-JP" altLang="en-US" sz="1100"/>
            <a:t>０．５百万</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43</xdr:col>
      <xdr:colOff>119063</xdr:colOff>
      <xdr:row>748</xdr:row>
      <xdr:rowOff>95249</xdr:rowOff>
    </xdr:from>
    <xdr:to>
      <xdr:col>49</xdr:col>
      <xdr:colOff>142875</xdr:colOff>
      <xdr:row>748</xdr:row>
      <xdr:rowOff>333374</xdr:rowOff>
    </xdr:to>
    <xdr:sp macro="" textlink="">
      <xdr:nvSpPr>
        <xdr:cNvPr id="17" name="テキスト ボックス 16"/>
        <xdr:cNvSpPr txBox="1"/>
      </xdr:nvSpPr>
      <xdr:spPr>
        <a:xfrm>
          <a:off x="8822532" y="43005374"/>
          <a:ext cx="1238249"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38</xdr:col>
      <xdr:colOff>130967</xdr:colOff>
      <xdr:row>751</xdr:row>
      <xdr:rowOff>238125</xdr:rowOff>
    </xdr:from>
    <xdr:to>
      <xdr:col>47</xdr:col>
      <xdr:colOff>47624</xdr:colOff>
      <xdr:row>753</xdr:row>
      <xdr:rowOff>190500</xdr:rowOff>
    </xdr:to>
    <xdr:sp macro="" textlink="">
      <xdr:nvSpPr>
        <xdr:cNvPr id="19" name="テキスト ボックス 18"/>
        <xdr:cNvSpPr txBox="1"/>
      </xdr:nvSpPr>
      <xdr:spPr>
        <a:xfrm>
          <a:off x="7822405" y="44386500"/>
          <a:ext cx="1738313"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つみたて</a:t>
          </a:r>
          <a:r>
            <a:rPr kumimoji="1" lang="en-US" altLang="ja-JP" sz="1100"/>
            <a:t>NISA</a:t>
          </a:r>
          <a:r>
            <a:rPr kumimoji="1" lang="ja-JP" altLang="en-US" sz="1100"/>
            <a:t>広報のためのリーフレット作成</a:t>
          </a:r>
        </a:p>
      </xdr:txBody>
    </xdr:sp>
    <xdr:clientData/>
  </xdr:twoCellAnchor>
  <xdr:twoCellAnchor>
    <xdr:from>
      <xdr:col>38</xdr:col>
      <xdr:colOff>11905</xdr:colOff>
      <xdr:row>751</xdr:row>
      <xdr:rowOff>214313</xdr:rowOff>
    </xdr:from>
    <xdr:to>
      <xdr:col>47</xdr:col>
      <xdr:colOff>119062</xdr:colOff>
      <xdr:row>752</xdr:row>
      <xdr:rowOff>333377</xdr:rowOff>
    </xdr:to>
    <xdr:sp macro="" textlink="">
      <xdr:nvSpPr>
        <xdr:cNvPr id="20" name="大かっこ 19"/>
        <xdr:cNvSpPr/>
      </xdr:nvSpPr>
      <xdr:spPr>
        <a:xfrm>
          <a:off x="7703343" y="44196001"/>
          <a:ext cx="1928813" cy="476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83343</xdr:colOff>
      <xdr:row>757</xdr:row>
      <xdr:rowOff>273844</xdr:rowOff>
    </xdr:from>
    <xdr:to>
      <xdr:col>16</xdr:col>
      <xdr:colOff>202405</xdr:colOff>
      <xdr:row>758</xdr:row>
      <xdr:rowOff>357187</xdr:rowOff>
    </xdr:to>
    <xdr:sp macro="" textlink="">
      <xdr:nvSpPr>
        <xdr:cNvPr id="21" name="テキスト ボックス 20"/>
        <xdr:cNvSpPr txBox="1"/>
      </xdr:nvSpPr>
      <xdr:spPr>
        <a:xfrm>
          <a:off x="1500187" y="46708219"/>
          <a:ext cx="1940718" cy="750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　森ビル株式会社</a:t>
          </a:r>
          <a:endParaRPr kumimoji="1" lang="en-US" altLang="ja-JP" sz="1100"/>
        </a:p>
        <a:p>
          <a:endParaRPr kumimoji="1" lang="en-US" altLang="ja-JP" sz="1100"/>
        </a:p>
        <a:p>
          <a:r>
            <a:rPr kumimoji="1" lang="ja-JP" altLang="en-US" sz="1100"/>
            <a:t>０．９百万円</a:t>
          </a:r>
        </a:p>
      </xdr:txBody>
    </xdr:sp>
    <xdr:clientData/>
  </xdr:twoCellAnchor>
  <xdr:twoCellAnchor>
    <xdr:from>
      <xdr:col>8</xdr:col>
      <xdr:colOff>35719</xdr:colOff>
      <xdr:row>758</xdr:row>
      <xdr:rowOff>488156</xdr:rowOff>
    </xdr:from>
    <xdr:to>
      <xdr:col>16</xdr:col>
      <xdr:colOff>142875</xdr:colOff>
      <xdr:row>760</xdr:row>
      <xdr:rowOff>166687</xdr:rowOff>
    </xdr:to>
    <xdr:sp macro="" textlink="">
      <xdr:nvSpPr>
        <xdr:cNvPr id="18" name="テキスト ボックス 17"/>
        <xdr:cNvSpPr txBox="1"/>
      </xdr:nvSpPr>
      <xdr:spPr>
        <a:xfrm>
          <a:off x="1654969" y="47589281"/>
          <a:ext cx="1726406"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つみたて</a:t>
          </a:r>
          <a:r>
            <a:rPr kumimoji="1" lang="en-US" altLang="ja-JP" sz="1100"/>
            <a:t>NISA</a:t>
          </a:r>
          <a:r>
            <a:rPr kumimoji="1" lang="ja-JP" altLang="en-US" sz="1100"/>
            <a:t>説明会等会場借り上げ等</a:t>
          </a:r>
        </a:p>
      </xdr:txBody>
    </xdr:sp>
    <xdr:clientData/>
  </xdr:twoCellAnchor>
  <xdr:twoCellAnchor>
    <xdr:from>
      <xdr:col>7</xdr:col>
      <xdr:colOff>142875</xdr:colOff>
      <xdr:row>758</xdr:row>
      <xdr:rowOff>488157</xdr:rowOff>
    </xdr:from>
    <xdr:to>
      <xdr:col>17</xdr:col>
      <xdr:colOff>59531</xdr:colOff>
      <xdr:row>759</xdr:row>
      <xdr:rowOff>357187</xdr:rowOff>
    </xdr:to>
    <xdr:sp macro="" textlink="">
      <xdr:nvSpPr>
        <xdr:cNvPr id="22" name="大かっこ 21"/>
        <xdr:cNvSpPr/>
      </xdr:nvSpPr>
      <xdr:spPr>
        <a:xfrm>
          <a:off x="1559719" y="47589282"/>
          <a:ext cx="1940718" cy="535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35720</xdr:colOff>
      <xdr:row>752</xdr:row>
      <xdr:rowOff>36511</xdr:rowOff>
    </xdr:from>
    <xdr:to>
      <xdr:col>22</xdr:col>
      <xdr:colOff>101600</xdr:colOff>
      <xdr:row>754</xdr:row>
      <xdr:rowOff>177800</xdr:rowOff>
    </xdr:to>
    <xdr:sp macro="" textlink="">
      <xdr:nvSpPr>
        <xdr:cNvPr id="23" name="テキスト ボックス 22"/>
        <xdr:cNvSpPr txBox="1"/>
      </xdr:nvSpPr>
      <xdr:spPr>
        <a:xfrm>
          <a:off x="2880520" y="43445111"/>
          <a:ext cx="1691480" cy="852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コラム執筆者、</a:t>
          </a:r>
          <a:r>
            <a:rPr kumimoji="1" lang="ja-JP" altLang="en-US" sz="1100">
              <a:solidFill>
                <a:schemeClr val="dk1"/>
              </a:solidFill>
              <a:effectLst/>
              <a:latin typeface="+mn-lt"/>
              <a:ea typeface="+mn-ea"/>
              <a:cs typeface="+mn-cs"/>
            </a:rPr>
            <a:t>説明会等</a:t>
          </a:r>
          <a:r>
            <a:rPr kumimoji="1" lang="ja-JP" altLang="ja-JP" sz="1100">
              <a:solidFill>
                <a:schemeClr val="dk1"/>
              </a:solidFill>
              <a:effectLst/>
              <a:latin typeface="+mn-lt"/>
              <a:ea typeface="+mn-ea"/>
              <a:cs typeface="+mn-cs"/>
            </a:rPr>
            <a:t>講演者への謝金</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14</xdr:col>
      <xdr:colOff>47624</xdr:colOff>
      <xdr:row>752</xdr:row>
      <xdr:rowOff>23811</xdr:rowOff>
    </xdr:from>
    <xdr:to>
      <xdr:col>21</xdr:col>
      <xdr:colOff>166684</xdr:colOff>
      <xdr:row>753</xdr:row>
      <xdr:rowOff>273843</xdr:rowOff>
    </xdr:to>
    <xdr:sp macro="" textlink="">
      <xdr:nvSpPr>
        <xdr:cNvPr id="24" name="大かっこ 23"/>
        <xdr:cNvSpPr/>
      </xdr:nvSpPr>
      <xdr:spPr>
        <a:xfrm>
          <a:off x="2881312" y="44362686"/>
          <a:ext cx="1535903" cy="607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741</xdr:row>
      <xdr:rowOff>357187</xdr:rowOff>
    </xdr:from>
    <xdr:to>
      <xdr:col>15</xdr:col>
      <xdr:colOff>130968</xdr:colOff>
      <xdr:row>744</xdr:row>
      <xdr:rowOff>11905</xdr:rowOff>
    </xdr:to>
    <xdr:sp macro="" textlink="">
      <xdr:nvSpPr>
        <xdr:cNvPr id="26" name="大かっこ 25"/>
        <xdr:cNvSpPr/>
      </xdr:nvSpPr>
      <xdr:spPr>
        <a:xfrm>
          <a:off x="1416844" y="36468843"/>
          <a:ext cx="1750218" cy="7262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35718</xdr:colOff>
      <xdr:row>742</xdr:row>
      <xdr:rowOff>154782</xdr:rowOff>
    </xdr:from>
    <xdr:to>
      <xdr:col>16</xdr:col>
      <xdr:colOff>0</xdr:colOff>
      <xdr:row>744</xdr:row>
      <xdr:rowOff>59531</xdr:rowOff>
    </xdr:to>
    <xdr:sp macro="" textlink="">
      <xdr:nvSpPr>
        <xdr:cNvPr id="27" name="テキスト ボックス 26"/>
        <xdr:cNvSpPr txBox="1"/>
      </xdr:nvSpPr>
      <xdr:spPr>
        <a:xfrm>
          <a:off x="1452562" y="36623626"/>
          <a:ext cx="1785938"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金融税制調査等経費</a:t>
          </a:r>
          <a:endParaRPr kumimoji="1" lang="en-US" altLang="ja-JP" sz="1050"/>
        </a:p>
        <a:p>
          <a:r>
            <a:rPr kumimoji="1" lang="en-US" altLang="ja-JP" sz="1050"/>
            <a:t>NISA</a:t>
          </a:r>
          <a:r>
            <a:rPr kumimoji="1" lang="ja-JP" altLang="en-US" sz="1050"/>
            <a:t>に関する広報等経費</a:t>
          </a:r>
          <a:endParaRPr kumimoji="1" lang="en-US" altLang="ja-JP" sz="1050"/>
        </a:p>
      </xdr:txBody>
    </xdr:sp>
    <xdr:clientData/>
  </xdr:twoCellAnchor>
  <xdr:twoCellAnchor>
    <xdr:from>
      <xdr:col>17</xdr:col>
      <xdr:colOff>23813</xdr:colOff>
      <xdr:row>740</xdr:row>
      <xdr:rowOff>59531</xdr:rowOff>
    </xdr:from>
    <xdr:to>
      <xdr:col>25</xdr:col>
      <xdr:colOff>190501</xdr:colOff>
      <xdr:row>742</xdr:row>
      <xdr:rowOff>261938</xdr:rowOff>
    </xdr:to>
    <xdr:sp macro="" textlink="">
      <xdr:nvSpPr>
        <xdr:cNvPr id="28" name="テキスト ボックス 27"/>
        <xdr:cNvSpPr txBox="1"/>
      </xdr:nvSpPr>
      <xdr:spPr>
        <a:xfrm>
          <a:off x="3464719" y="40112156"/>
          <a:ext cx="1785938" cy="916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職員旅費、委員等旅費、謝金等</a:t>
          </a:r>
          <a:endParaRPr kumimoji="1" lang="en-US" altLang="ja-JP" sz="1050"/>
        </a:p>
        <a:p>
          <a:r>
            <a:rPr kumimoji="1" lang="ja-JP" altLang="en-US" sz="1050"/>
            <a:t>１２．６百万</a:t>
          </a:r>
          <a:endParaRPr kumimoji="1" lang="en-US" altLang="ja-JP" sz="1050"/>
        </a:p>
      </xdr:txBody>
    </xdr:sp>
    <xdr:clientData/>
  </xdr:twoCellAnchor>
  <xdr:twoCellAnchor>
    <xdr:from>
      <xdr:col>17</xdr:col>
      <xdr:colOff>11907</xdr:colOff>
      <xdr:row>740</xdr:row>
      <xdr:rowOff>23812</xdr:rowOff>
    </xdr:from>
    <xdr:to>
      <xdr:col>25</xdr:col>
      <xdr:colOff>142875</xdr:colOff>
      <xdr:row>742</xdr:row>
      <xdr:rowOff>35718</xdr:rowOff>
    </xdr:to>
    <xdr:sp macro="" textlink="">
      <xdr:nvSpPr>
        <xdr:cNvPr id="29" name="大かっこ 28"/>
        <xdr:cNvSpPr/>
      </xdr:nvSpPr>
      <xdr:spPr>
        <a:xfrm>
          <a:off x="3452813" y="35778281"/>
          <a:ext cx="1750218" cy="7262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68262</xdr:colOff>
      <xdr:row>756</xdr:row>
      <xdr:rowOff>596901</xdr:rowOff>
    </xdr:from>
    <xdr:to>
      <xdr:col>23</xdr:col>
      <xdr:colOff>25400</xdr:colOff>
      <xdr:row>757</xdr:row>
      <xdr:rowOff>203201</xdr:rowOff>
    </xdr:to>
    <xdr:sp macro="" textlink="">
      <xdr:nvSpPr>
        <xdr:cNvPr id="34" name="テキスト ボックス 33"/>
        <xdr:cNvSpPr txBox="1"/>
      </xdr:nvSpPr>
      <xdr:spPr>
        <a:xfrm>
          <a:off x="2303462" y="45427901"/>
          <a:ext cx="239553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指名競争契約（最低価格）</a:t>
          </a:r>
          <a:r>
            <a:rPr kumimoji="1" lang="en-US" altLang="ja-JP" sz="900"/>
            <a:t>】</a:t>
          </a:r>
          <a:endParaRPr kumimoji="1" lang="ja-JP" altLang="en-US" sz="900"/>
        </a:p>
      </xdr:txBody>
    </xdr:sp>
    <xdr:clientData/>
  </xdr:twoCellAnchor>
  <xdr:twoCellAnchor>
    <xdr:from>
      <xdr:col>19</xdr:col>
      <xdr:colOff>142874</xdr:colOff>
      <xdr:row>758</xdr:row>
      <xdr:rowOff>416719</xdr:rowOff>
    </xdr:from>
    <xdr:to>
      <xdr:col>29</xdr:col>
      <xdr:colOff>95249</xdr:colOff>
      <xdr:row>760</xdr:row>
      <xdr:rowOff>178593</xdr:rowOff>
    </xdr:to>
    <xdr:sp macro="" textlink="">
      <xdr:nvSpPr>
        <xdr:cNvPr id="30" name="大かっこ 29"/>
        <xdr:cNvSpPr/>
      </xdr:nvSpPr>
      <xdr:spPr>
        <a:xfrm>
          <a:off x="3988593" y="47517844"/>
          <a:ext cx="1976437" cy="79771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日本の一般家計における投資行動に関する調査結果の提供</a:t>
          </a:r>
          <a:endParaRPr kumimoji="1" lang="en-US" altLang="ja-JP" sz="1100"/>
        </a:p>
        <a:p>
          <a:pPr algn="l"/>
          <a:endParaRPr kumimoji="1" lang="ja-JP" altLang="en-US" sz="1100"/>
        </a:p>
      </xdr:txBody>
    </xdr:sp>
    <xdr:clientData/>
  </xdr:twoCellAnchor>
  <xdr:twoCellAnchor>
    <xdr:from>
      <xdr:col>31</xdr:col>
      <xdr:colOff>23812</xdr:colOff>
      <xdr:row>757</xdr:row>
      <xdr:rowOff>297659</xdr:rowOff>
    </xdr:from>
    <xdr:to>
      <xdr:col>40</xdr:col>
      <xdr:colOff>47624</xdr:colOff>
      <xdr:row>758</xdr:row>
      <xdr:rowOff>333378</xdr:rowOff>
    </xdr:to>
    <xdr:sp macro="" textlink="">
      <xdr:nvSpPr>
        <xdr:cNvPr id="31" name="テキスト ボックス 30"/>
        <xdr:cNvSpPr txBox="1"/>
      </xdr:nvSpPr>
      <xdr:spPr>
        <a:xfrm>
          <a:off x="6298406" y="46732034"/>
          <a:ext cx="1845468" cy="7024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r>
            <a:rPr kumimoji="1" lang="ja-JP" altLang="en-US" sz="1100"/>
            <a:t>　株式会社　綜天</a:t>
          </a:r>
          <a:endParaRPr kumimoji="1" lang="en-US" altLang="ja-JP" sz="1100"/>
        </a:p>
        <a:p>
          <a:endParaRPr kumimoji="1" lang="en-US" altLang="ja-JP" sz="1100"/>
        </a:p>
        <a:p>
          <a:r>
            <a:rPr kumimoji="1" lang="ja-JP" altLang="en-US" sz="1100"/>
            <a:t>０．９百万</a:t>
          </a:r>
          <a:endParaRPr kumimoji="1" lang="en-US" altLang="ja-JP" sz="1100"/>
        </a:p>
        <a:p>
          <a:endParaRPr kumimoji="1" lang="ja-JP" altLang="en-US" sz="1100"/>
        </a:p>
      </xdr:txBody>
    </xdr:sp>
    <xdr:clientData/>
  </xdr:twoCellAnchor>
  <xdr:twoCellAnchor>
    <xdr:from>
      <xdr:col>19</xdr:col>
      <xdr:colOff>190500</xdr:colOff>
      <xdr:row>757</xdr:row>
      <xdr:rowOff>266701</xdr:rowOff>
    </xdr:from>
    <xdr:to>
      <xdr:col>29</xdr:col>
      <xdr:colOff>76200</xdr:colOff>
      <xdr:row>758</xdr:row>
      <xdr:rowOff>381001</xdr:rowOff>
    </xdr:to>
    <xdr:sp macro="" textlink="">
      <xdr:nvSpPr>
        <xdr:cNvPr id="32" name="テキスト ボックス 31"/>
        <xdr:cNvSpPr txBox="1"/>
      </xdr:nvSpPr>
      <xdr:spPr>
        <a:xfrm>
          <a:off x="4051300" y="45770801"/>
          <a:ext cx="1917700" cy="787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　株式会社日経リサーチ</a:t>
          </a:r>
          <a:endParaRPr kumimoji="1" lang="en-US" altLang="ja-JP" sz="1100"/>
        </a:p>
        <a:p>
          <a:endParaRPr kumimoji="1" lang="en-US" altLang="ja-JP" sz="1100"/>
        </a:p>
        <a:p>
          <a:r>
            <a:rPr kumimoji="1" lang="ja-JP" altLang="en-US" sz="1100"/>
            <a:t>０．９百万</a:t>
          </a:r>
          <a:endParaRPr kumimoji="1" lang="en-US" altLang="ja-JP" sz="1100"/>
        </a:p>
        <a:p>
          <a:endParaRPr kumimoji="1" lang="ja-JP" altLang="en-US" sz="1100"/>
        </a:p>
      </xdr:txBody>
    </xdr:sp>
    <xdr:clientData/>
  </xdr:twoCellAnchor>
  <xdr:twoCellAnchor>
    <xdr:from>
      <xdr:col>41</xdr:col>
      <xdr:colOff>107156</xdr:colOff>
      <xdr:row>757</xdr:row>
      <xdr:rowOff>297656</xdr:rowOff>
    </xdr:from>
    <xdr:to>
      <xdr:col>49</xdr:col>
      <xdr:colOff>333374</xdr:colOff>
      <xdr:row>758</xdr:row>
      <xdr:rowOff>333375</xdr:rowOff>
    </xdr:to>
    <xdr:sp macro="" textlink="">
      <xdr:nvSpPr>
        <xdr:cNvPr id="33" name="テキスト ボックス 32"/>
        <xdr:cNvSpPr txBox="1"/>
      </xdr:nvSpPr>
      <xdr:spPr>
        <a:xfrm>
          <a:off x="8405812" y="46732031"/>
          <a:ext cx="1845468" cy="7024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a:t>
          </a:r>
          <a:r>
            <a:rPr kumimoji="1" lang="ja-JP" altLang="en-US" sz="1100"/>
            <a:t>　凸版印刷株式会社</a:t>
          </a:r>
          <a:endParaRPr kumimoji="1" lang="en-US" altLang="ja-JP" sz="1100"/>
        </a:p>
        <a:p>
          <a:endParaRPr kumimoji="1" lang="en-US" altLang="ja-JP" sz="1100"/>
        </a:p>
        <a:p>
          <a:r>
            <a:rPr kumimoji="1" lang="ja-JP" altLang="en-US" sz="1100"/>
            <a:t>０．９百万</a:t>
          </a:r>
          <a:endParaRPr kumimoji="1" lang="en-US" altLang="ja-JP" sz="1100"/>
        </a:p>
        <a:p>
          <a:endParaRPr kumimoji="1" lang="en-US" altLang="ja-JP" sz="1100"/>
        </a:p>
        <a:p>
          <a:endParaRPr kumimoji="1" lang="ja-JP" altLang="en-US" sz="1100"/>
        </a:p>
      </xdr:txBody>
    </xdr:sp>
    <xdr:clientData/>
  </xdr:twoCellAnchor>
  <xdr:twoCellAnchor>
    <xdr:from>
      <xdr:col>31</xdr:col>
      <xdr:colOff>47625</xdr:colOff>
      <xdr:row>758</xdr:row>
      <xdr:rowOff>428625</xdr:rowOff>
    </xdr:from>
    <xdr:to>
      <xdr:col>40</xdr:col>
      <xdr:colOff>35719</xdr:colOff>
      <xdr:row>760</xdr:row>
      <xdr:rowOff>35718</xdr:rowOff>
    </xdr:to>
    <xdr:sp macro="" textlink="">
      <xdr:nvSpPr>
        <xdr:cNvPr id="35" name="大かっこ 34"/>
        <xdr:cNvSpPr/>
      </xdr:nvSpPr>
      <xdr:spPr>
        <a:xfrm>
          <a:off x="6322219" y="47529750"/>
          <a:ext cx="1809750" cy="6429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NISA</a:t>
          </a:r>
          <a:r>
            <a:rPr kumimoji="1" lang="ja-JP" altLang="en-US" sz="1100"/>
            <a:t>特設ページの改修</a:t>
          </a:r>
        </a:p>
      </xdr:txBody>
    </xdr:sp>
    <xdr:clientData/>
  </xdr:twoCellAnchor>
  <xdr:twoCellAnchor>
    <xdr:from>
      <xdr:col>41</xdr:col>
      <xdr:colOff>154781</xdr:colOff>
      <xdr:row>758</xdr:row>
      <xdr:rowOff>404812</xdr:rowOff>
    </xdr:from>
    <xdr:to>
      <xdr:col>49</xdr:col>
      <xdr:colOff>345281</xdr:colOff>
      <xdr:row>760</xdr:row>
      <xdr:rowOff>11905</xdr:rowOff>
    </xdr:to>
    <xdr:sp macro="" textlink="">
      <xdr:nvSpPr>
        <xdr:cNvPr id="36" name="大かっこ 35"/>
        <xdr:cNvSpPr/>
      </xdr:nvSpPr>
      <xdr:spPr>
        <a:xfrm>
          <a:off x="8453437" y="47505937"/>
          <a:ext cx="1809750" cy="6429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エントリ</a:t>
          </a:r>
          <a:r>
            <a:rPr kumimoji="1" lang="en-US" altLang="ja-JP" sz="1100"/>
            <a:t>―</a:t>
          </a:r>
          <a:r>
            <a:rPr kumimoji="1" lang="ja-JP" altLang="en-US" sz="1100"/>
            <a:t>フォーム・アンケートフォームの作成</a:t>
          </a:r>
          <a:endParaRPr kumimoji="1" lang="en-US" altLang="ja-JP" sz="1100"/>
        </a:p>
      </xdr:txBody>
    </xdr:sp>
    <xdr:clientData/>
  </xdr:twoCellAnchor>
  <xdr:twoCellAnchor>
    <xdr:from>
      <xdr:col>11</xdr:col>
      <xdr:colOff>11906</xdr:colOff>
      <xdr:row>754</xdr:row>
      <xdr:rowOff>226218</xdr:rowOff>
    </xdr:from>
    <xdr:to>
      <xdr:col>45</xdr:col>
      <xdr:colOff>23813</xdr:colOff>
      <xdr:row>754</xdr:row>
      <xdr:rowOff>238124</xdr:rowOff>
    </xdr:to>
    <xdr:cxnSp macro="">
      <xdr:nvCxnSpPr>
        <xdr:cNvPr id="25" name="直線コネクタ 24"/>
        <xdr:cNvCxnSpPr/>
      </xdr:nvCxnSpPr>
      <xdr:spPr>
        <a:xfrm flipV="1">
          <a:off x="2238375" y="45446156"/>
          <a:ext cx="6893719"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11906</xdr:colOff>
      <xdr:row>754</xdr:row>
      <xdr:rowOff>250031</xdr:rowOff>
    </xdr:from>
    <xdr:to>
      <xdr:col>23</xdr:col>
      <xdr:colOff>23813</xdr:colOff>
      <xdr:row>757</xdr:row>
      <xdr:rowOff>119062</xdr:rowOff>
    </xdr:to>
    <xdr:cxnSp macro="">
      <xdr:nvCxnSpPr>
        <xdr:cNvPr id="37" name="直線矢印コネクタ 36"/>
        <xdr:cNvCxnSpPr/>
      </xdr:nvCxnSpPr>
      <xdr:spPr>
        <a:xfrm>
          <a:off x="4667250" y="45469969"/>
          <a:ext cx="11907" cy="12501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754</xdr:row>
      <xdr:rowOff>261937</xdr:rowOff>
    </xdr:from>
    <xdr:to>
      <xdr:col>35</xdr:col>
      <xdr:colOff>11906</xdr:colOff>
      <xdr:row>757</xdr:row>
      <xdr:rowOff>119062</xdr:rowOff>
    </xdr:to>
    <xdr:cxnSp macro="">
      <xdr:nvCxnSpPr>
        <xdr:cNvPr id="39" name="直線矢印コネクタ 38"/>
        <xdr:cNvCxnSpPr/>
      </xdr:nvCxnSpPr>
      <xdr:spPr>
        <a:xfrm>
          <a:off x="7084219" y="45481875"/>
          <a:ext cx="11906" cy="1238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xdr:colOff>
      <xdr:row>754</xdr:row>
      <xdr:rowOff>214311</xdr:rowOff>
    </xdr:from>
    <xdr:to>
      <xdr:col>45</xdr:col>
      <xdr:colOff>1</xdr:colOff>
      <xdr:row>757</xdr:row>
      <xdr:rowOff>59530</xdr:rowOff>
    </xdr:to>
    <xdr:cxnSp macro="">
      <xdr:nvCxnSpPr>
        <xdr:cNvPr id="41" name="直線矢印コネクタ 40"/>
        <xdr:cNvCxnSpPr/>
      </xdr:nvCxnSpPr>
      <xdr:spPr>
        <a:xfrm>
          <a:off x="9108282" y="45434249"/>
          <a:ext cx="0" cy="12263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130969</xdr:colOff>
      <xdr:row>756</xdr:row>
      <xdr:rowOff>619125</xdr:rowOff>
    </xdr:from>
    <xdr:to>
      <xdr:col>30</xdr:col>
      <xdr:colOff>154780</xdr:colOff>
      <xdr:row>757</xdr:row>
      <xdr:rowOff>190500</xdr:rowOff>
    </xdr:to>
    <xdr:sp macro="" textlink="">
      <xdr:nvSpPr>
        <xdr:cNvPr id="45" name="テキスト ボックス 44"/>
        <xdr:cNvSpPr txBox="1"/>
      </xdr:nvSpPr>
      <xdr:spPr>
        <a:xfrm>
          <a:off x="4988719" y="46386750"/>
          <a:ext cx="1238249"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35</xdr:col>
      <xdr:colOff>154781</xdr:colOff>
      <xdr:row>756</xdr:row>
      <xdr:rowOff>654843</xdr:rowOff>
    </xdr:from>
    <xdr:to>
      <xdr:col>41</xdr:col>
      <xdr:colOff>178593</xdr:colOff>
      <xdr:row>757</xdr:row>
      <xdr:rowOff>226218</xdr:rowOff>
    </xdr:to>
    <xdr:sp macro="" textlink="">
      <xdr:nvSpPr>
        <xdr:cNvPr id="48" name="テキスト ボックス 47"/>
        <xdr:cNvSpPr txBox="1"/>
      </xdr:nvSpPr>
      <xdr:spPr>
        <a:xfrm>
          <a:off x="7239000" y="46422468"/>
          <a:ext cx="1238249"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45</xdr:col>
      <xdr:colOff>168276</xdr:colOff>
      <xdr:row>756</xdr:row>
      <xdr:rowOff>457200</xdr:rowOff>
    </xdr:from>
    <xdr:to>
      <xdr:col>49</xdr:col>
      <xdr:colOff>304799</xdr:colOff>
      <xdr:row>757</xdr:row>
      <xdr:rowOff>241300</xdr:rowOff>
    </xdr:to>
    <xdr:sp macro="" textlink="">
      <xdr:nvSpPr>
        <xdr:cNvPr id="50" name="テキスト ボックス 49"/>
        <xdr:cNvSpPr txBox="1"/>
      </xdr:nvSpPr>
      <xdr:spPr>
        <a:xfrm>
          <a:off x="9312276" y="45288200"/>
          <a:ext cx="94932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p>
        <a:p>
          <a:r>
            <a:rPr kumimoji="1" lang="ja-JP" altLang="en-US" sz="900"/>
            <a:t>少額</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c r="AP2" s="932"/>
      <c r="AQ2" s="932"/>
      <c r="AR2" s="79" t="str">
        <f>IF(OR(AO2="　", AO2=""), "", "-")</f>
        <v/>
      </c>
      <c r="AS2" s="933">
        <v>4</v>
      </c>
      <c r="AT2" s="933"/>
      <c r="AU2" s="933"/>
      <c r="AV2" s="52" t="str">
        <f>IF(AW2="", "", "-")</f>
        <v/>
      </c>
      <c r="AW2" s="904"/>
      <c r="AX2" s="904"/>
    </row>
    <row r="3" spans="1:50" ht="21" customHeight="1" thickBot="1" x14ac:dyDescent="0.2">
      <c r="A3" s="858" t="s">
        <v>530</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544</v>
      </c>
      <c r="AK3" s="860"/>
      <c r="AL3" s="860"/>
      <c r="AM3" s="860"/>
      <c r="AN3" s="860"/>
      <c r="AO3" s="860"/>
      <c r="AP3" s="860"/>
      <c r="AQ3" s="860"/>
      <c r="AR3" s="860"/>
      <c r="AS3" s="860"/>
      <c r="AT3" s="860"/>
      <c r="AU3" s="860"/>
      <c r="AV3" s="860"/>
      <c r="AW3" s="860"/>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642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0" t="s">
        <v>176</v>
      </c>
      <c r="H5" s="831"/>
      <c r="I5" s="831"/>
      <c r="J5" s="831"/>
      <c r="K5" s="831"/>
      <c r="L5" s="831"/>
      <c r="M5" s="832" t="s">
        <v>66</v>
      </c>
      <c r="N5" s="833"/>
      <c r="O5" s="833"/>
      <c r="P5" s="833"/>
      <c r="Q5" s="833"/>
      <c r="R5" s="834"/>
      <c r="S5" s="835" t="s">
        <v>131</v>
      </c>
      <c r="T5" s="831"/>
      <c r="U5" s="831"/>
      <c r="V5" s="831"/>
      <c r="W5" s="831"/>
      <c r="X5" s="836"/>
      <c r="Y5" s="698" t="s">
        <v>3</v>
      </c>
      <c r="Z5" s="540"/>
      <c r="AA5" s="540"/>
      <c r="AB5" s="540"/>
      <c r="AC5" s="540"/>
      <c r="AD5" s="541"/>
      <c r="AE5" s="699" t="s">
        <v>648</v>
      </c>
      <c r="AF5" s="699"/>
      <c r="AG5" s="699"/>
      <c r="AH5" s="699"/>
      <c r="AI5" s="699"/>
      <c r="AJ5" s="699"/>
      <c r="AK5" s="699"/>
      <c r="AL5" s="699"/>
      <c r="AM5" s="699"/>
      <c r="AN5" s="699"/>
      <c r="AO5" s="699"/>
      <c r="AP5" s="700"/>
      <c r="AQ5" s="701" t="s">
        <v>643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50" customHeight="1" x14ac:dyDescent="0.15">
      <c r="A7" s="492" t="s">
        <v>22</v>
      </c>
      <c r="B7" s="493"/>
      <c r="C7" s="493"/>
      <c r="D7" s="493"/>
      <c r="E7" s="493"/>
      <c r="F7" s="494"/>
      <c r="G7" s="495" t="s">
        <v>626</v>
      </c>
      <c r="H7" s="496"/>
      <c r="I7" s="496"/>
      <c r="J7" s="496"/>
      <c r="K7" s="496"/>
      <c r="L7" s="496"/>
      <c r="M7" s="496"/>
      <c r="N7" s="496"/>
      <c r="O7" s="496"/>
      <c r="P7" s="496"/>
      <c r="Q7" s="496"/>
      <c r="R7" s="496"/>
      <c r="S7" s="496"/>
      <c r="T7" s="496"/>
      <c r="U7" s="496"/>
      <c r="V7" s="496"/>
      <c r="W7" s="496"/>
      <c r="X7" s="497"/>
      <c r="Y7" s="915" t="s">
        <v>543</v>
      </c>
      <c r="Z7" s="440"/>
      <c r="AA7" s="440"/>
      <c r="AB7" s="440"/>
      <c r="AC7" s="440"/>
      <c r="AD7" s="916"/>
      <c r="AE7" s="905" t="s">
        <v>586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2" t="s">
        <v>389</v>
      </c>
      <c r="B8" s="493"/>
      <c r="C8" s="493"/>
      <c r="D8" s="493"/>
      <c r="E8" s="493"/>
      <c r="F8" s="494"/>
      <c r="G8" s="934" t="str">
        <f>入力規則等!A26</f>
        <v>-</v>
      </c>
      <c r="H8" s="720"/>
      <c r="I8" s="720"/>
      <c r="J8" s="720"/>
      <c r="K8" s="720"/>
      <c r="L8" s="720"/>
      <c r="M8" s="720"/>
      <c r="N8" s="720"/>
      <c r="O8" s="720"/>
      <c r="P8" s="720"/>
      <c r="Q8" s="720"/>
      <c r="R8" s="720"/>
      <c r="S8" s="720"/>
      <c r="T8" s="720"/>
      <c r="U8" s="720"/>
      <c r="V8" s="720"/>
      <c r="W8" s="720"/>
      <c r="X8" s="935"/>
      <c r="Y8" s="837" t="s">
        <v>390</v>
      </c>
      <c r="Z8" s="838"/>
      <c r="AA8" s="838"/>
      <c r="AB8" s="838"/>
      <c r="AC8" s="838"/>
      <c r="AD8" s="83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0" t="s">
        <v>23</v>
      </c>
      <c r="B9" s="841"/>
      <c r="C9" s="841"/>
      <c r="D9" s="841"/>
      <c r="E9" s="841"/>
      <c r="F9" s="841"/>
      <c r="G9" s="842" t="s">
        <v>546</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0" t="s">
        <v>30</v>
      </c>
      <c r="B10" s="661"/>
      <c r="C10" s="661"/>
      <c r="D10" s="661"/>
      <c r="E10" s="661"/>
      <c r="F10" s="661"/>
      <c r="G10" s="748" t="s">
        <v>651</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6" t="s">
        <v>24</v>
      </c>
      <c r="B12" s="937"/>
      <c r="C12" s="937"/>
      <c r="D12" s="937"/>
      <c r="E12" s="937"/>
      <c r="F12" s="938"/>
      <c r="G12" s="754"/>
      <c r="H12" s="755"/>
      <c r="I12" s="755"/>
      <c r="J12" s="755"/>
      <c r="K12" s="755"/>
      <c r="L12" s="755"/>
      <c r="M12" s="755"/>
      <c r="N12" s="755"/>
      <c r="O12" s="755"/>
      <c r="P12" s="412" t="s">
        <v>357</v>
      </c>
      <c r="Q12" s="413"/>
      <c r="R12" s="413"/>
      <c r="S12" s="413"/>
      <c r="T12" s="413"/>
      <c r="U12" s="413"/>
      <c r="V12" s="414"/>
      <c r="W12" s="412" t="s">
        <v>363</v>
      </c>
      <c r="X12" s="413"/>
      <c r="Y12" s="413"/>
      <c r="Z12" s="413"/>
      <c r="AA12" s="413"/>
      <c r="AB12" s="413"/>
      <c r="AC12" s="414"/>
      <c r="AD12" s="412" t="s">
        <v>467</v>
      </c>
      <c r="AE12" s="413"/>
      <c r="AF12" s="413"/>
      <c r="AG12" s="413"/>
      <c r="AH12" s="413"/>
      <c r="AI12" s="413"/>
      <c r="AJ12" s="414"/>
      <c r="AK12" s="412" t="s">
        <v>531</v>
      </c>
      <c r="AL12" s="413"/>
      <c r="AM12" s="413"/>
      <c r="AN12" s="413"/>
      <c r="AO12" s="413"/>
      <c r="AP12" s="413"/>
      <c r="AQ12" s="414"/>
      <c r="AR12" s="412" t="s">
        <v>532</v>
      </c>
      <c r="AS12" s="413"/>
      <c r="AT12" s="413"/>
      <c r="AU12" s="413"/>
      <c r="AV12" s="413"/>
      <c r="AW12" s="413"/>
      <c r="AX12" s="722"/>
    </row>
    <row r="13" spans="1:50" ht="21" customHeight="1" x14ac:dyDescent="0.15">
      <c r="A13" s="614"/>
      <c r="B13" s="615"/>
      <c r="C13" s="615"/>
      <c r="D13" s="615"/>
      <c r="E13" s="615"/>
      <c r="F13" s="616"/>
      <c r="G13" s="723" t="s">
        <v>6</v>
      </c>
      <c r="H13" s="724"/>
      <c r="I13" s="758" t="s">
        <v>7</v>
      </c>
      <c r="J13" s="759"/>
      <c r="K13" s="759"/>
      <c r="L13" s="759"/>
      <c r="M13" s="759"/>
      <c r="N13" s="759"/>
      <c r="O13" s="760"/>
      <c r="P13" s="657">
        <v>25</v>
      </c>
      <c r="Q13" s="658"/>
      <c r="R13" s="658"/>
      <c r="S13" s="658"/>
      <c r="T13" s="658"/>
      <c r="U13" s="658"/>
      <c r="V13" s="659"/>
      <c r="W13" s="657">
        <v>25</v>
      </c>
      <c r="X13" s="658"/>
      <c r="Y13" s="658"/>
      <c r="Z13" s="658"/>
      <c r="AA13" s="658"/>
      <c r="AB13" s="658"/>
      <c r="AC13" s="659"/>
      <c r="AD13" s="657">
        <v>24</v>
      </c>
      <c r="AE13" s="658"/>
      <c r="AF13" s="658"/>
      <c r="AG13" s="658"/>
      <c r="AH13" s="658"/>
      <c r="AI13" s="658"/>
      <c r="AJ13" s="659"/>
      <c r="AK13" s="657">
        <v>25</v>
      </c>
      <c r="AL13" s="658"/>
      <c r="AM13" s="658"/>
      <c r="AN13" s="658"/>
      <c r="AO13" s="658"/>
      <c r="AP13" s="658"/>
      <c r="AQ13" s="659"/>
      <c r="AR13" s="912">
        <v>85</v>
      </c>
      <c r="AS13" s="913"/>
      <c r="AT13" s="913"/>
      <c r="AU13" s="913"/>
      <c r="AV13" s="913"/>
      <c r="AW13" s="913"/>
      <c r="AX13" s="914"/>
    </row>
    <row r="14" spans="1:50" ht="21" customHeight="1" x14ac:dyDescent="0.15">
      <c r="A14" s="614"/>
      <c r="B14" s="615"/>
      <c r="C14" s="615"/>
      <c r="D14" s="615"/>
      <c r="E14" s="615"/>
      <c r="F14" s="616"/>
      <c r="G14" s="725"/>
      <c r="H14" s="726"/>
      <c r="I14" s="711" t="s">
        <v>8</v>
      </c>
      <c r="J14" s="756"/>
      <c r="K14" s="756"/>
      <c r="L14" s="756"/>
      <c r="M14" s="756"/>
      <c r="N14" s="756"/>
      <c r="O14" s="757"/>
      <c r="P14" s="657">
        <v>0</v>
      </c>
      <c r="Q14" s="658"/>
      <c r="R14" s="658"/>
      <c r="S14" s="658"/>
      <c r="T14" s="658"/>
      <c r="U14" s="658"/>
      <c r="V14" s="659"/>
      <c r="W14" s="657">
        <v>0</v>
      </c>
      <c r="X14" s="658"/>
      <c r="Y14" s="658"/>
      <c r="Z14" s="658"/>
      <c r="AA14" s="658"/>
      <c r="AB14" s="658"/>
      <c r="AC14" s="659"/>
      <c r="AD14" s="657">
        <v>0</v>
      </c>
      <c r="AE14" s="658"/>
      <c r="AF14" s="658"/>
      <c r="AG14" s="658"/>
      <c r="AH14" s="658"/>
      <c r="AI14" s="658"/>
      <c r="AJ14" s="659"/>
      <c r="AK14" s="657">
        <v>0</v>
      </c>
      <c r="AL14" s="658"/>
      <c r="AM14" s="658"/>
      <c r="AN14" s="658"/>
      <c r="AO14" s="658"/>
      <c r="AP14" s="658"/>
      <c r="AQ14" s="659"/>
      <c r="AR14" s="782"/>
      <c r="AS14" s="782"/>
      <c r="AT14" s="782"/>
      <c r="AU14" s="782"/>
      <c r="AV14" s="782"/>
      <c r="AW14" s="782"/>
      <c r="AX14" s="783"/>
    </row>
    <row r="15" spans="1:50" ht="21" customHeight="1" x14ac:dyDescent="0.15">
      <c r="A15" s="614"/>
      <c r="B15" s="615"/>
      <c r="C15" s="615"/>
      <c r="D15" s="615"/>
      <c r="E15" s="615"/>
      <c r="F15" s="616"/>
      <c r="G15" s="725"/>
      <c r="H15" s="726"/>
      <c r="I15" s="711" t="s">
        <v>51</v>
      </c>
      <c r="J15" s="712"/>
      <c r="K15" s="712"/>
      <c r="L15" s="712"/>
      <c r="M15" s="712"/>
      <c r="N15" s="712"/>
      <c r="O15" s="713"/>
      <c r="P15" s="657">
        <v>0</v>
      </c>
      <c r="Q15" s="658"/>
      <c r="R15" s="658"/>
      <c r="S15" s="658"/>
      <c r="T15" s="658"/>
      <c r="U15" s="658"/>
      <c r="V15" s="659"/>
      <c r="W15" s="657">
        <v>0</v>
      </c>
      <c r="X15" s="658"/>
      <c r="Y15" s="658"/>
      <c r="Z15" s="658"/>
      <c r="AA15" s="658"/>
      <c r="AB15" s="658"/>
      <c r="AC15" s="659"/>
      <c r="AD15" s="657">
        <v>0</v>
      </c>
      <c r="AE15" s="658"/>
      <c r="AF15" s="658"/>
      <c r="AG15" s="658"/>
      <c r="AH15" s="658"/>
      <c r="AI15" s="658"/>
      <c r="AJ15" s="659"/>
      <c r="AK15" s="657">
        <v>0</v>
      </c>
      <c r="AL15" s="658"/>
      <c r="AM15" s="658"/>
      <c r="AN15" s="658"/>
      <c r="AO15" s="658"/>
      <c r="AP15" s="658"/>
      <c r="AQ15" s="659"/>
      <c r="AR15" s="657"/>
      <c r="AS15" s="658"/>
      <c r="AT15" s="658"/>
      <c r="AU15" s="658"/>
      <c r="AV15" s="658"/>
      <c r="AW15" s="658"/>
      <c r="AX15" s="800"/>
    </row>
    <row r="16" spans="1:50" ht="21" customHeight="1" x14ac:dyDescent="0.15">
      <c r="A16" s="614"/>
      <c r="B16" s="615"/>
      <c r="C16" s="615"/>
      <c r="D16" s="615"/>
      <c r="E16" s="615"/>
      <c r="F16" s="616"/>
      <c r="G16" s="725"/>
      <c r="H16" s="726"/>
      <c r="I16" s="711" t="s">
        <v>52</v>
      </c>
      <c r="J16" s="712"/>
      <c r="K16" s="712"/>
      <c r="L16" s="712"/>
      <c r="M16" s="712"/>
      <c r="N16" s="712"/>
      <c r="O16" s="713"/>
      <c r="P16" s="657">
        <v>0</v>
      </c>
      <c r="Q16" s="658"/>
      <c r="R16" s="658"/>
      <c r="S16" s="658"/>
      <c r="T16" s="658"/>
      <c r="U16" s="658"/>
      <c r="V16" s="659"/>
      <c r="W16" s="657">
        <v>0</v>
      </c>
      <c r="X16" s="658"/>
      <c r="Y16" s="658"/>
      <c r="Z16" s="658"/>
      <c r="AA16" s="658"/>
      <c r="AB16" s="658"/>
      <c r="AC16" s="659"/>
      <c r="AD16" s="657">
        <v>0</v>
      </c>
      <c r="AE16" s="658"/>
      <c r="AF16" s="658"/>
      <c r="AG16" s="658"/>
      <c r="AH16" s="658"/>
      <c r="AI16" s="658"/>
      <c r="AJ16" s="659"/>
      <c r="AK16" s="657">
        <v>0</v>
      </c>
      <c r="AL16" s="658"/>
      <c r="AM16" s="658"/>
      <c r="AN16" s="658"/>
      <c r="AO16" s="658"/>
      <c r="AP16" s="658"/>
      <c r="AQ16" s="659"/>
      <c r="AR16" s="751"/>
      <c r="AS16" s="752"/>
      <c r="AT16" s="752"/>
      <c r="AU16" s="752"/>
      <c r="AV16" s="752"/>
      <c r="AW16" s="752"/>
      <c r="AX16" s="753"/>
    </row>
    <row r="17" spans="1:50" ht="24.75" customHeight="1" x14ac:dyDescent="0.15">
      <c r="A17" s="614"/>
      <c r="B17" s="615"/>
      <c r="C17" s="615"/>
      <c r="D17" s="615"/>
      <c r="E17" s="615"/>
      <c r="F17" s="616"/>
      <c r="G17" s="725"/>
      <c r="H17" s="726"/>
      <c r="I17" s="711" t="s">
        <v>50</v>
      </c>
      <c r="J17" s="756"/>
      <c r="K17" s="756"/>
      <c r="L17" s="756"/>
      <c r="M17" s="756"/>
      <c r="N17" s="756"/>
      <c r="O17" s="757"/>
      <c r="P17" s="657">
        <v>0</v>
      </c>
      <c r="Q17" s="658"/>
      <c r="R17" s="658"/>
      <c r="S17" s="658"/>
      <c r="T17" s="658"/>
      <c r="U17" s="658"/>
      <c r="V17" s="659"/>
      <c r="W17" s="657">
        <v>0</v>
      </c>
      <c r="X17" s="658"/>
      <c r="Y17" s="658"/>
      <c r="Z17" s="658"/>
      <c r="AA17" s="658"/>
      <c r="AB17" s="658"/>
      <c r="AC17" s="659"/>
      <c r="AD17" s="657">
        <v>0</v>
      </c>
      <c r="AE17" s="658"/>
      <c r="AF17" s="658"/>
      <c r="AG17" s="658"/>
      <c r="AH17" s="658"/>
      <c r="AI17" s="658"/>
      <c r="AJ17" s="659"/>
      <c r="AK17" s="657">
        <v>0</v>
      </c>
      <c r="AL17" s="658"/>
      <c r="AM17" s="658"/>
      <c r="AN17" s="658"/>
      <c r="AO17" s="658"/>
      <c r="AP17" s="658"/>
      <c r="AQ17" s="659"/>
      <c r="AR17" s="910"/>
      <c r="AS17" s="910"/>
      <c r="AT17" s="910"/>
      <c r="AU17" s="910"/>
      <c r="AV17" s="910"/>
      <c r="AW17" s="910"/>
      <c r="AX17" s="911"/>
    </row>
    <row r="18" spans="1:50" ht="24.75" customHeight="1" x14ac:dyDescent="0.15">
      <c r="A18" s="614"/>
      <c r="B18" s="615"/>
      <c r="C18" s="615"/>
      <c r="D18" s="615"/>
      <c r="E18" s="615"/>
      <c r="F18" s="616"/>
      <c r="G18" s="727"/>
      <c r="H18" s="728"/>
      <c r="I18" s="716" t="s">
        <v>20</v>
      </c>
      <c r="J18" s="717"/>
      <c r="K18" s="717"/>
      <c r="L18" s="717"/>
      <c r="M18" s="717"/>
      <c r="N18" s="717"/>
      <c r="O18" s="718"/>
      <c r="P18" s="872">
        <f>SUM(P13:V17)</f>
        <v>25</v>
      </c>
      <c r="Q18" s="873"/>
      <c r="R18" s="873"/>
      <c r="S18" s="873"/>
      <c r="T18" s="873"/>
      <c r="U18" s="873"/>
      <c r="V18" s="874"/>
      <c r="W18" s="872">
        <f>SUM(W13:AC17)</f>
        <v>25</v>
      </c>
      <c r="X18" s="873"/>
      <c r="Y18" s="873"/>
      <c r="Z18" s="873"/>
      <c r="AA18" s="873"/>
      <c r="AB18" s="873"/>
      <c r="AC18" s="874"/>
      <c r="AD18" s="872">
        <f>SUM(AD13:AJ17)</f>
        <v>24</v>
      </c>
      <c r="AE18" s="873"/>
      <c r="AF18" s="873"/>
      <c r="AG18" s="873"/>
      <c r="AH18" s="873"/>
      <c r="AI18" s="873"/>
      <c r="AJ18" s="874"/>
      <c r="AK18" s="872">
        <f>SUM(AK13:AQ17)</f>
        <v>25</v>
      </c>
      <c r="AL18" s="873"/>
      <c r="AM18" s="873"/>
      <c r="AN18" s="873"/>
      <c r="AO18" s="873"/>
      <c r="AP18" s="873"/>
      <c r="AQ18" s="874"/>
      <c r="AR18" s="872">
        <f>SUM(AR13:AX17)</f>
        <v>85</v>
      </c>
      <c r="AS18" s="873"/>
      <c r="AT18" s="873"/>
      <c r="AU18" s="873"/>
      <c r="AV18" s="873"/>
      <c r="AW18" s="873"/>
      <c r="AX18" s="875"/>
    </row>
    <row r="19" spans="1:50" ht="24.75" customHeight="1" x14ac:dyDescent="0.15">
      <c r="A19" s="614"/>
      <c r="B19" s="615"/>
      <c r="C19" s="615"/>
      <c r="D19" s="615"/>
      <c r="E19" s="615"/>
      <c r="F19" s="616"/>
      <c r="G19" s="870" t="s">
        <v>9</v>
      </c>
      <c r="H19" s="871"/>
      <c r="I19" s="871"/>
      <c r="J19" s="871"/>
      <c r="K19" s="871"/>
      <c r="L19" s="871"/>
      <c r="M19" s="871"/>
      <c r="N19" s="871"/>
      <c r="O19" s="871"/>
      <c r="P19" s="657">
        <v>17</v>
      </c>
      <c r="Q19" s="658"/>
      <c r="R19" s="658"/>
      <c r="S19" s="658"/>
      <c r="T19" s="658"/>
      <c r="U19" s="658"/>
      <c r="V19" s="659"/>
      <c r="W19" s="657">
        <v>13</v>
      </c>
      <c r="X19" s="658"/>
      <c r="Y19" s="658"/>
      <c r="Z19" s="658"/>
      <c r="AA19" s="658"/>
      <c r="AB19" s="658"/>
      <c r="AC19" s="659"/>
      <c r="AD19" s="657">
        <v>17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0" t="s">
        <v>10</v>
      </c>
      <c r="H20" s="871"/>
      <c r="I20" s="871"/>
      <c r="J20" s="871"/>
      <c r="K20" s="871"/>
      <c r="L20" s="871"/>
      <c r="M20" s="871"/>
      <c r="N20" s="871"/>
      <c r="O20" s="871"/>
      <c r="P20" s="312">
        <f>IF(P18=0, "-", SUM(P19)/P18)</f>
        <v>0.68</v>
      </c>
      <c r="Q20" s="312"/>
      <c r="R20" s="312"/>
      <c r="S20" s="312"/>
      <c r="T20" s="312"/>
      <c r="U20" s="312"/>
      <c r="V20" s="312"/>
      <c r="W20" s="312">
        <f t="shared" ref="W20" si="0">IF(W18=0, "-", SUM(W19)/W18)</f>
        <v>0.52</v>
      </c>
      <c r="X20" s="312"/>
      <c r="Y20" s="312"/>
      <c r="Z20" s="312"/>
      <c r="AA20" s="312"/>
      <c r="AB20" s="312"/>
      <c r="AC20" s="312"/>
      <c r="AD20" s="312">
        <f t="shared" ref="AD20" si="1">IF(AD18=0, "-", SUM(AD19)/AD18)</f>
        <v>0.70833333333333337</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0"/>
      <c r="B21" s="841"/>
      <c r="C21" s="841"/>
      <c r="D21" s="841"/>
      <c r="E21" s="841"/>
      <c r="F21" s="939"/>
      <c r="G21" s="310" t="s">
        <v>493</v>
      </c>
      <c r="H21" s="311"/>
      <c r="I21" s="311"/>
      <c r="J21" s="311"/>
      <c r="K21" s="311"/>
      <c r="L21" s="311"/>
      <c r="M21" s="311"/>
      <c r="N21" s="311"/>
      <c r="O21" s="311"/>
      <c r="P21" s="312">
        <f>IF(P19=0, "-", SUM(P19)/SUM(P13,P14))</f>
        <v>0.68</v>
      </c>
      <c r="Q21" s="312"/>
      <c r="R21" s="312"/>
      <c r="S21" s="312"/>
      <c r="T21" s="312"/>
      <c r="U21" s="312"/>
      <c r="V21" s="312"/>
      <c r="W21" s="312">
        <f t="shared" ref="W21" si="2">IF(W19=0, "-", SUM(W19)/SUM(W13,W14))</f>
        <v>0.52</v>
      </c>
      <c r="X21" s="312"/>
      <c r="Y21" s="312"/>
      <c r="Z21" s="312"/>
      <c r="AA21" s="312"/>
      <c r="AB21" s="312"/>
      <c r="AC21" s="312"/>
      <c r="AD21" s="312">
        <f t="shared" ref="AD21" si="3">IF(AD19=0, "-", SUM(AD19)/SUM(AD13,AD14))</f>
        <v>0.70833333333333337</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57" t="s">
        <v>535</v>
      </c>
      <c r="B22" s="958"/>
      <c r="C22" s="958"/>
      <c r="D22" s="958"/>
      <c r="E22" s="958"/>
      <c r="F22" s="959"/>
      <c r="G22" s="944" t="s">
        <v>470</v>
      </c>
      <c r="H22" s="216"/>
      <c r="I22" s="216"/>
      <c r="J22" s="216"/>
      <c r="K22" s="216"/>
      <c r="L22" s="216"/>
      <c r="M22" s="216"/>
      <c r="N22" s="216"/>
      <c r="O22" s="217"/>
      <c r="P22" s="929" t="s">
        <v>533</v>
      </c>
      <c r="Q22" s="216"/>
      <c r="R22" s="216"/>
      <c r="S22" s="216"/>
      <c r="T22" s="216"/>
      <c r="U22" s="216"/>
      <c r="V22" s="217"/>
      <c r="W22" s="929" t="s">
        <v>534</v>
      </c>
      <c r="X22" s="216"/>
      <c r="Y22" s="216"/>
      <c r="Z22" s="216"/>
      <c r="AA22" s="216"/>
      <c r="AB22" s="216"/>
      <c r="AC22" s="217"/>
      <c r="AD22" s="929" t="s">
        <v>469</v>
      </c>
      <c r="AE22" s="216"/>
      <c r="AF22" s="216"/>
      <c r="AG22" s="216"/>
      <c r="AH22" s="216"/>
      <c r="AI22" s="216"/>
      <c r="AJ22" s="216"/>
      <c r="AK22" s="216"/>
      <c r="AL22" s="216"/>
      <c r="AM22" s="216"/>
      <c r="AN22" s="216"/>
      <c r="AO22" s="216"/>
      <c r="AP22" s="216"/>
      <c r="AQ22" s="216"/>
      <c r="AR22" s="216"/>
      <c r="AS22" s="216"/>
      <c r="AT22" s="216"/>
      <c r="AU22" s="216"/>
      <c r="AV22" s="216"/>
      <c r="AW22" s="216"/>
      <c r="AX22" s="966"/>
    </row>
    <row r="23" spans="1:50" ht="25.5" customHeight="1" x14ac:dyDescent="0.15">
      <c r="A23" s="960"/>
      <c r="B23" s="961"/>
      <c r="C23" s="961"/>
      <c r="D23" s="961"/>
      <c r="E23" s="961"/>
      <c r="F23" s="962"/>
      <c r="G23" s="945" t="s">
        <v>547</v>
      </c>
      <c r="H23" s="946"/>
      <c r="I23" s="946"/>
      <c r="J23" s="946"/>
      <c r="K23" s="946"/>
      <c r="L23" s="946"/>
      <c r="M23" s="946"/>
      <c r="N23" s="946"/>
      <c r="O23" s="947"/>
      <c r="P23" s="912">
        <v>9</v>
      </c>
      <c r="Q23" s="913"/>
      <c r="R23" s="913"/>
      <c r="S23" s="913"/>
      <c r="T23" s="913"/>
      <c r="U23" s="913"/>
      <c r="V23" s="930"/>
      <c r="W23" s="912">
        <v>68</v>
      </c>
      <c r="X23" s="913"/>
      <c r="Y23" s="913"/>
      <c r="Z23" s="913"/>
      <c r="AA23" s="913"/>
      <c r="AB23" s="913"/>
      <c r="AC23" s="930"/>
      <c r="AD23" s="967" t="s">
        <v>650</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548</v>
      </c>
      <c r="H24" s="949"/>
      <c r="I24" s="949"/>
      <c r="J24" s="949"/>
      <c r="K24" s="949"/>
      <c r="L24" s="949"/>
      <c r="M24" s="949"/>
      <c r="N24" s="949"/>
      <c r="O24" s="950"/>
      <c r="P24" s="657">
        <v>13</v>
      </c>
      <c r="Q24" s="658"/>
      <c r="R24" s="658"/>
      <c r="S24" s="658"/>
      <c r="T24" s="658"/>
      <c r="U24" s="658"/>
      <c r="V24" s="659"/>
      <c r="W24" s="657">
        <v>14</v>
      </c>
      <c r="X24" s="658"/>
      <c r="Y24" s="658"/>
      <c r="Z24" s="658"/>
      <c r="AA24" s="658"/>
      <c r="AB24" s="658"/>
      <c r="AC24" s="659"/>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549</v>
      </c>
      <c r="H25" s="949"/>
      <c r="I25" s="949"/>
      <c r="J25" s="949"/>
      <c r="K25" s="949"/>
      <c r="L25" s="949"/>
      <c r="M25" s="949"/>
      <c r="N25" s="949"/>
      <c r="O25" s="950"/>
      <c r="P25" s="657">
        <v>3</v>
      </c>
      <c r="Q25" s="658"/>
      <c r="R25" s="658"/>
      <c r="S25" s="658"/>
      <c r="T25" s="658"/>
      <c r="U25" s="658"/>
      <c r="V25" s="659"/>
      <c r="W25" s="657">
        <v>3</v>
      </c>
      <c r="X25" s="658"/>
      <c r="Y25" s="658"/>
      <c r="Z25" s="658"/>
      <c r="AA25" s="658"/>
      <c r="AB25" s="658"/>
      <c r="AC25" s="659"/>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550</v>
      </c>
      <c r="H26" s="949"/>
      <c r="I26" s="949"/>
      <c r="J26" s="949"/>
      <c r="K26" s="949"/>
      <c r="L26" s="949"/>
      <c r="M26" s="949"/>
      <c r="N26" s="949"/>
      <c r="O26" s="950"/>
      <c r="P26" s="657">
        <v>0.1</v>
      </c>
      <c r="Q26" s="658"/>
      <c r="R26" s="658"/>
      <c r="S26" s="658"/>
      <c r="T26" s="658"/>
      <c r="U26" s="658"/>
      <c r="V26" s="659"/>
      <c r="W26" s="657">
        <v>0.3</v>
      </c>
      <c r="X26" s="658"/>
      <c r="Y26" s="658"/>
      <c r="Z26" s="658"/>
      <c r="AA26" s="658"/>
      <c r="AB26" s="658"/>
      <c r="AC26" s="659"/>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57"/>
      <c r="Q27" s="658"/>
      <c r="R27" s="658"/>
      <c r="S27" s="658"/>
      <c r="T27" s="658"/>
      <c r="U27" s="658"/>
      <c r="V27" s="659"/>
      <c r="W27" s="657"/>
      <c r="X27" s="658"/>
      <c r="Y27" s="658"/>
      <c r="Z27" s="658"/>
      <c r="AA27" s="658"/>
      <c r="AB27" s="658"/>
      <c r="AC27" s="659"/>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474</v>
      </c>
      <c r="H28" s="952"/>
      <c r="I28" s="952"/>
      <c r="J28" s="952"/>
      <c r="K28" s="952"/>
      <c r="L28" s="952"/>
      <c r="M28" s="952"/>
      <c r="N28" s="952"/>
      <c r="O28" s="953"/>
      <c r="P28" s="872">
        <f>P29-SUM(P23:P27)</f>
        <v>-0.10000000000000142</v>
      </c>
      <c r="Q28" s="873"/>
      <c r="R28" s="873"/>
      <c r="S28" s="873"/>
      <c r="T28" s="873"/>
      <c r="U28" s="873"/>
      <c r="V28" s="874"/>
      <c r="W28" s="872">
        <f>W29-SUM(W23:W27)</f>
        <v>-0.29999999999999716</v>
      </c>
      <c r="X28" s="873"/>
      <c r="Y28" s="873"/>
      <c r="Z28" s="873"/>
      <c r="AA28" s="873"/>
      <c r="AB28" s="873"/>
      <c r="AC28" s="87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471</v>
      </c>
      <c r="H29" s="955"/>
      <c r="I29" s="955"/>
      <c r="J29" s="955"/>
      <c r="K29" s="955"/>
      <c r="L29" s="955"/>
      <c r="M29" s="955"/>
      <c r="N29" s="955"/>
      <c r="O29" s="956"/>
      <c r="P29" s="926">
        <f>AK13</f>
        <v>25</v>
      </c>
      <c r="Q29" s="927"/>
      <c r="R29" s="927"/>
      <c r="S29" s="927"/>
      <c r="T29" s="927"/>
      <c r="U29" s="927"/>
      <c r="V29" s="928"/>
      <c r="W29" s="926">
        <f>AR13</f>
        <v>85</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hidden="1" customHeight="1" x14ac:dyDescent="0.15">
      <c r="A30" s="852" t="s">
        <v>487</v>
      </c>
      <c r="B30" s="853"/>
      <c r="C30" s="853"/>
      <c r="D30" s="853"/>
      <c r="E30" s="853"/>
      <c r="F30" s="854"/>
      <c r="G30" s="767" t="s">
        <v>265</v>
      </c>
      <c r="H30" s="768"/>
      <c r="I30" s="768"/>
      <c r="J30" s="768"/>
      <c r="K30" s="768"/>
      <c r="L30" s="768"/>
      <c r="M30" s="768"/>
      <c r="N30" s="768"/>
      <c r="O30" s="769"/>
      <c r="P30" s="848" t="s">
        <v>59</v>
      </c>
      <c r="Q30" s="768"/>
      <c r="R30" s="768"/>
      <c r="S30" s="768"/>
      <c r="T30" s="768"/>
      <c r="U30" s="768"/>
      <c r="V30" s="768"/>
      <c r="W30" s="768"/>
      <c r="X30" s="769"/>
      <c r="Y30" s="845"/>
      <c r="Z30" s="846"/>
      <c r="AA30" s="847"/>
      <c r="AB30" s="849" t="s">
        <v>11</v>
      </c>
      <c r="AC30" s="850"/>
      <c r="AD30" s="851"/>
      <c r="AE30" s="849" t="s">
        <v>357</v>
      </c>
      <c r="AF30" s="850"/>
      <c r="AG30" s="850"/>
      <c r="AH30" s="851"/>
      <c r="AI30" s="849" t="s">
        <v>363</v>
      </c>
      <c r="AJ30" s="850"/>
      <c r="AK30" s="850"/>
      <c r="AL30" s="851"/>
      <c r="AM30" s="908" t="s">
        <v>467</v>
      </c>
      <c r="AN30" s="908"/>
      <c r="AO30" s="908"/>
      <c r="AP30" s="849"/>
      <c r="AQ30" s="761" t="s">
        <v>355</v>
      </c>
      <c r="AR30" s="762"/>
      <c r="AS30" s="762"/>
      <c r="AT30" s="763"/>
      <c r="AU30" s="768" t="s">
        <v>253</v>
      </c>
      <c r="AV30" s="768"/>
      <c r="AW30" s="768"/>
      <c r="AX30" s="909"/>
    </row>
    <row r="31" spans="1:50" ht="18.75" hidden="1"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c r="AV31" s="193"/>
      <c r="AW31" s="395" t="s">
        <v>300</v>
      </c>
      <c r="AX31" s="396"/>
    </row>
    <row r="32" spans="1:50" ht="23.25" hidden="1" customHeight="1" x14ac:dyDescent="0.15">
      <c r="A32" s="400"/>
      <c r="B32" s="398"/>
      <c r="C32" s="398"/>
      <c r="D32" s="398"/>
      <c r="E32" s="398"/>
      <c r="F32" s="399"/>
      <c r="G32" s="561"/>
      <c r="H32" s="562"/>
      <c r="I32" s="562"/>
      <c r="J32" s="562"/>
      <c r="K32" s="562"/>
      <c r="L32" s="562"/>
      <c r="M32" s="562"/>
      <c r="N32" s="562"/>
      <c r="O32" s="563"/>
      <c r="P32" s="99"/>
      <c r="Q32" s="99"/>
      <c r="R32" s="99"/>
      <c r="S32" s="99"/>
      <c r="T32" s="99"/>
      <c r="U32" s="99"/>
      <c r="V32" s="99"/>
      <c r="W32" s="99"/>
      <c r="X32" s="100"/>
      <c r="Y32" s="468" t="s">
        <v>12</v>
      </c>
      <c r="Z32" s="528"/>
      <c r="AA32" s="529"/>
      <c r="AB32" s="458"/>
      <c r="AC32" s="458"/>
      <c r="AD32" s="45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3.25" hidden="1"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c r="AC33" s="520"/>
      <c r="AD33" s="520"/>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3.25" hidden="1"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ht="23.25" hidden="1" customHeight="1" x14ac:dyDescent="0.15">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hidden="1"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4" t="s">
        <v>487</v>
      </c>
      <c r="B37" s="765"/>
      <c r="C37" s="765"/>
      <c r="D37" s="765"/>
      <c r="E37" s="765"/>
      <c r="F37" s="76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467</v>
      </c>
      <c r="AN37" s="244"/>
      <c r="AO37" s="244"/>
      <c r="AP37" s="238"/>
      <c r="AQ37" s="145" t="s">
        <v>355</v>
      </c>
      <c r="AR37" s="146"/>
      <c r="AS37" s="146"/>
      <c r="AT37" s="147"/>
      <c r="AU37" s="408" t="s">
        <v>253</v>
      </c>
      <c r="AV37" s="408"/>
      <c r="AW37" s="408"/>
      <c r="AX37" s="903"/>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4" t="s">
        <v>487</v>
      </c>
      <c r="B44" s="765"/>
      <c r="C44" s="765"/>
      <c r="D44" s="765"/>
      <c r="E44" s="765"/>
      <c r="F44" s="76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467</v>
      </c>
      <c r="AN44" s="244"/>
      <c r="AO44" s="244"/>
      <c r="AP44" s="238"/>
      <c r="AQ44" s="145" t="s">
        <v>355</v>
      </c>
      <c r="AR44" s="146"/>
      <c r="AS44" s="146"/>
      <c r="AT44" s="147"/>
      <c r="AU44" s="408" t="s">
        <v>253</v>
      </c>
      <c r="AV44" s="408"/>
      <c r="AW44" s="408"/>
      <c r="AX44" s="903"/>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467</v>
      </c>
      <c r="AN51" s="244"/>
      <c r="AO51" s="244"/>
      <c r="AP51" s="238"/>
      <c r="AQ51" s="145" t="s">
        <v>355</v>
      </c>
      <c r="AR51" s="146"/>
      <c r="AS51" s="146"/>
      <c r="AT51" s="147"/>
      <c r="AU51" s="917" t="s">
        <v>253</v>
      </c>
      <c r="AV51" s="917"/>
      <c r="AW51" s="917"/>
      <c r="AX51" s="918"/>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467</v>
      </c>
      <c r="AN58" s="244"/>
      <c r="AO58" s="244"/>
      <c r="AP58" s="238"/>
      <c r="AQ58" s="145" t="s">
        <v>355</v>
      </c>
      <c r="AR58" s="146"/>
      <c r="AS58" s="146"/>
      <c r="AT58" s="147"/>
      <c r="AU58" s="917" t="s">
        <v>253</v>
      </c>
      <c r="AV58" s="917"/>
      <c r="AW58" s="917"/>
      <c r="AX58" s="918"/>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488</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483</v>
      </c>
      <c r="X65" s="485"/>
      <c r="Y65" s="488"/>
      <c r="Z65" s="488"/>
      <c r="AA65" s="489"/>
      <c r="AB65" s="232" t="s">
        <v>11</v>
      </c>
      <c r="AC65" s="233"/>
      <c r="AD65" s="234"/>
      <c r="AE65" s="238" t="s">
        <v>357</v>
      </c>
      <c r="AF65" s="239"/>
      <c r="AG65" s="239"/>
      <c r="AH65" s="240"/>
      <c r="AI65" s="238" t="s">
        <v>363</v>
      </c>
      <c r="AJ65" s="239"/>
      <c r="AK65" s="239"/>
      <c r="AL65" s="240"/>
      <c r="AM65" s="244" t="s">
        <v>467</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486</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513</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513</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514</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494</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512</v>
      </c>
      <c r="X70" s="305"/>
      <c r="Y70" s="264" t="s">
        <v>12</v>
      </c>
      <c r="Z70" s="264"/>
      <c r="AA70" s="265"/>
      <c r="AB70" s="266" t="s">
        <v>513</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513</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514</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488</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467</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84"/>
      <c r="AF77" s="885"/>
      <c r="AG77" s="885"/>
      <c r="AH77" s="885"/>
      <c r="AI77" s="884"/>
      <c r="AJ77" s="885"/>
      <c r="AK77" s="885"/>
      <c r="AL77" s="885"/>
      <c r="AM77" s="884"/>
      <c r="AN77" s="885"/>
      <c r="AO77" s="885"/>
      <c r="AP77" s="885"/>
      <c r="AQ77" s="334"/>
      <c r="AR77" s="201"/>
      <c r="AS77" s="201"/>
      <c r="AT77" s="335"/>
      <c r="AU77" s="213"/>
      <c r="AV77" s="213"/>
      <c r="AW77" s="213"/>
      <c r="AX77" s="215"/>
    </row>
    <row r="78" spans="1:50" ht="69.75" hidden="1" customHeight="1" x14ac:dyDescent="0.15">
      <c r="A78" s="329" t="s">
        <v>526</v>
      </c>
      <c r="B78" s="330"/>
      <c r="C78" s="330"/>
      <c r="D78" s="330"/>
      <c r="E78" s="327" t="s">
        <v>460</v>
      </c>
      <c r="F78" s="328"/>
      <c r="G78" s="57" t="s">
        <v>365</v>
      </c>
      <c r="H78" s="587"/>
      <c r="I78" s="588"/>
      <c r="J78" s="588"/>
      <c r="K78" s="588"/>
      <c r="L78" s="588"/>
      <c r="M78" s="588"/>
      <c r="N78" s="588"/>
      <c r="O78" s="589"/>
      <c r="P78" s="141"/>
      <c r="Q78" s="141"/>
      <c r="R78" s="141"/>
      <c r="S78" s="141"/>
      <c r="T78" s="141"/>
      <c r="U78" s="141"/>
      <c r="V78" s="141"/>
      <c r="W78" s="141"/>
      <c r="X78" s="141"/>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482</v>
      </c>
      <c r="AP79" s="273"/>
      <c r="AQ79" s="273"/>
      <c r="AR79" s="81" t="s">
        <v>480</v>
      </c>
      <c r="AS79" s="272"/>
      <c r="AT79" s="273"/>
      <c r="AU79" s="273"/>
      <c r="AV79" s="273"/>
      <c r="AW79" s="273"/>
      <c r="AX79" s="940"/>
    </row>
    <row r="80" spans="1:50" ht="18.75" customHeight="1" x14ac:dyDescent="0.15">
      <c r="A80" s="855"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468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5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56"/>
      <c r="B82" s="524"/>
      <c r="C82" s="425"/>
      <c r="D82" s="425"/>
      <c r="E82" s="425"/>
      <c r="F82" s="426"/>
      <c r="G82" s="676" t="s">
        <v>652</v>
      </c>
      <c r="H82" s="676"/>
      <c r="I82" s="676"/>
      <c r="J82" s="676"/>
      <c r="K82" s="676"/>
      <c r="L82" s="676"/>
      <c r="M82" s="676"/>
      <c r="N82" s="676"/>
      <c r="O82" s="676"/>
      <c r="P82" s="676"/>
      <c r="Q82" s="676"/>
      <c r="R82" s="676"/>
      <c r="S82" s="676"/>
      <c r="T82" s="676"/>
      <c r="U82" s="676"/>
      <c r="V82" s="676"/>
      <c r="W82" s="676"/>
      <c r="X82" s="676"/>
      <c r="Y82" s="676"/>
      <c r="Z82" s="676"/>
      <c r="AA82" s="677"/>
      <c r="AB82" s="878" t="s">
        <v>644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row>
    <row r="83" spans="1:60" ht="22.5" customHeight="1" x14ac:dyDescent="0.15">
      <c r="A83" s="85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row>
    <row r="84" spans="1:60" ht="19.5" customHeight="1" x14ac:dyDescent="0.15">
      <c r="A84" s="85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3"/>
    </row>
    <row r="85" spans="1:60" ht="18.75" customHeight="1" x14ac:dyDescent="0.15">
      <c r="A85" s="85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467</v>
      </c>
      <c r="AN85" s="244"/>
      <c r="AO85" s="244"/>
      <c r="AP85" s="238"/>
      <c r="AQ85" s="153" t="s">
        <v>355</v>
      </c>
      <c r="AR85" s="124"/>
      <c r="AS85" s="124"/>
      <c r="AT85" s="125"/>
      <c r="AU85" s="530" t="s">
        <v>253</v>
      </c>
      <c r="AV85" s="530"/>
      <c r="AW85" s="530"/>
      <c r="AX85" s="531"/>
      <c r="AY85" s="10"/>
      <c r="AZ85" s="10"/>
      <c r="BA85" s="10"/>
      <c r="BB85" s="10"/>
      <c r="BC85" s="10"/>
    </row>
    <row r="86" spans="1:60" ht="18.75" customHeight="1" x14ac:dyDescent="0.15">
      <c r="A86" s="85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t="s">
        <v>636</v>
      </c>
      <c r="AV86" s="193"/>
      <c r="AW86" s="395" t="s">
        <v>300</v>
      </c>
      <c r="AX86" s="396"/>
      <c r="AY86" s="10"/>
      <c r="AZ86" s="10"/>
      <c r="BA86" s="10"/>
      <c r="BB86" s="10"/>
      <c r="BC86" s="10"/>
      <c r="BD86" s="10"/>
      <c r="BE86" s="10"/>
      <c r="BF86" s="10"/>
      <c r="BG86" s="10"/>
      <c r="BH86" s="10"/>
    </row>
    <row r="87" spans="1:60" ht="23.25" customHeight="1" x14ac:dyDescent="0.15">
      <c r="A87" s="856"/>
      <c r="B87" s="425"/>
      <c r="C87" s="425"/>
      <c r="D87" s="425"/>
      <c r="E87" s="425"/>
      <c r="F87" s="426"/>
      <c r="G87" s="98" t="s">
        <v>551</v>
      </c>
      <c r="H87" s="99"/>
      <c r="I87" s="99"/>
      <c r="J87" s="99"/>
      <c r="K87" s="99"/>
      <c r="L87" s="99"/>
      <c r="M87" s="99"/>
      <c r="N87" s="99"/>
      <c r="O87" s="100"/>
      <c r="P87" s="99" t="s">
        <v>640</v>
      </c>
      <c r="Q87" s="511"/>
      <c r="R87" s="511"/>
      <c r="S87" s="511"/>
      <c r="T87" s="511"/>
      <c r="U87" s="511"/>
      <c r="V87" s="511"/>
      <c r="W87" s="511"/>
      <c r="X87" s="512"/>
      <c r="Y87" s="558" t="s">
        <v>62</v>
      </c>
      <c r="Z87" s="559"/>
      <c r="AA87" s="560"/>
      <c r="AB87" s="458" t="s">
        <v>587</v>
      </c>
      <c r="AC87" s="458"/>
      <c r="AD87" s="458"/>
      <c r="AE87" s="212">
        <v>34695</v>
      </c>
      <c r="AF87" s="213"/>
      <c r="AG87" s="213"/>
      <c r="AH87" s="213"/>
      <c r="AI87" s="212">
        <v>30600</v>
      </c>
      <c r="AJ87" s="213"/>
      <c r="AK87" s="213"/>
      <c r="AL87" s="213"/>
      <c r="AM87" s="212">
        <v>31607</v>
      </c>
      <c r="AN87" s="213"/>
      <c r="AO87" s="213"/>
      <c r="AP87" s="213"/>
      <c r="AQ87" s="334" t="s">
        <v>566</v>
      </c>
      <c r="AR87" s="201"/>
      <c r="AS87" s="201"/>
      <c r="AT87" s="335"/>
      <c r="AU87" s="213" t="s">
        <v>566</v>
      </c>
      <c r="AV87" s="213"/>
      <c r="AW87" s="213"/>
      <c r="AX87" s="215"/>
    </row>
    <row r="88" spans="1:60" ht="23.25" customHeight="1" x14ac:dyDescent="0.15">
      <c r="A88" s="85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458" t="s">
        <v>587</v>
      </c>
      <c r="AC88" s="458"/>
      <c r="AD88" s="458"/>
      <c r="AE88" s="212" t="s">
        <v>566</v>
      </c>
      <c r="AF88" s="213"/>
      <c r="AG88" s="213"/>
      <c r="AH88" s="213"/>
      <c r="AI88" s="212" t="s">
        <v>566</v>
      </c>
      <c r="AJ88" s="213"/>
      <c r="AK88" s="213"/>
      <c r="AL88" s="213"/>
      <c r="AM88" s="212" t="s">
        <v>566</v>
      </c>
      <c r="AN88" s="213"/>
      <c r="AO88" s="213"/>
      <c r="AP88" s="213"/>
      <c r="AQ88" s="334"/>
      <c r="AR88" s="201"/>
      <c r="AS88" s="201"/>
      <c r="AT88" s="335"/>
      <c r="AU88" s="213" t="s">
        <v>566</v>
      </c>
      <c r="AV88" s="213"/>
      <c r="AW88" s="213"/>
      <c r="AX88" s="215"/>
      <c r="AY88" s="10"/>
      <c r="AZ88" s="10"/>
      <c r="BA88" s="10"/>
      <c r="BB88" s="10"/>
      <c r="BC88" s="10"/>
    </row>
    <row r="89" spans="1:60" ht="23.25" customHeight="1" x14ac:dyDescent="0.15">
      <c r="A89" s="85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t="s">
        <v>566</v>
      </c>
      <c r="AF89" s="213"/>
      <c r="AG89" s="213"/>
      <c r="AH89" s="213"/>
      <c r="AI89" s="212" t="s">
        <v>566</v>
      </c>
      <c r="AJ89" s="213"/>
      <c r="AK89" s="213"/>
      <c r="AL89" s="213"/>
      <c r="AM89" s="212" t="s">
        <v>566</v>
      </c>
      <c r="AN89" s="213"/>
      <c r="AO89" s="213"/>
      <c r="AP89" s="213"/>
      <c r="AQ89" s="212" t="s">
        <v>566</v>
      </c>
      <c r="AR89" s="213"/>
      <c r="AS89" s="213"/>
      <c r="AT89" s="213"/>
      <c r="AU89" s="212" t="s">
        <v>566</v>
      </c>
      <c r="AV89" s="213"/>
      <c r="AW89" s="213"/>
      <c r="AX89" s="213"/>
      <c r="AY89" s="10"/>
      <c r="AZ89" s="10"/>
      <c r="BA89" s="10"/>
      <c r="BB89" s="10"/>
      <c r="BC89" s="10"/>
      <c r="BD89" s="10"/>
      <c r="BE89" s="10"/>
      <c r="BF89" s="10"/>
      <c r="BG89" s="10"/>
      <c r="BH89" s="10"/>
    </row>
    <row r="90" spans="1:60" ht="18.75" customHeight="1" x14ac:dyDescent="0.15">
      <c r="A90" s="85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467</v>
      </c>
      <c r="AN90" s="244"/>
      <c r="AO90" s="244"/>
      <c r="AP90" s="238"/>
      <c r="AQ90" s="153" t="s">
        <v>355</v>
      </c>
      <c r="AR90" s="124"/>
      <c r="AS90" s="124"/>
      <c r="AT90" s="125"/>
      <c r="AU90" s="530" t="s">
        <v>253</v>
      </c>
      <c r="AV90" s="530"/>
      <c r="AW90" s="530"/>
      <c r="AX90" s="531"/>
    </row>
    <row r="91" spans="1:60" ht="18.75" customHeight="1" x14ac:dyDescent="0.15">
      <c r="A91" s="85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t="s">
        <v>636</v>
      </c>
      <c r="AV91" s="193"/>
      <c r="AW91" s="395" t="s">
        <v>300</v>
      </c>
      <c r="AX91" s="396"/>
      <c r="AY91" s="10"/>
      <c r="AZ91" s="10"/>
      <c r="BA91" s="10"/>
      <c r="BB91" s="10"/>
      <c r="BC91" s="10"/>
    </row>
    <row r="92" spans="1:60" ht="23.25" customHeight="1" x14ac:dyDescent="0.15">
      <c r="A92" s="856"/>
      <c r="B92" s="425"/>
      <c r="C92" s="425"/>
      <c r="D92" s="425"/>
      <c r="E92" s="425"/>
      <c r="F92" s="426"/>
      <c r="G92" s="98" t="s">
        <v>551</v>
      </c>
      <c r="H92" s="99"/>
      <c r="I92" s="99"/>
      <c r="J92" s="99"/>
      <c r="K92" s="99"/>
      <c r="L92" s="99"/>
      <c r="M92" s="99"/>
      <c r="N92" s="99"/>
      <c r="O92" s="100"/>
      <c r="P92" s="99" t="s">
        <v>641</v>
      </c>
      <c r="Q92" s="511"/>
      <c r="R92" s="511"/>
      <c r="S92" s="511"/>
      <c r="T92" s="511"/>
      <c r="U92" s="511"/>
      <c r="V92" s="511"/>
      <c r="W92" s="511"/>
      <c r="X92" s="512"/>
      <c r="Y92" s="558" t="s">
        <v>62</v>
      </c>
      <c r="Z92" s="559"/>
      <c r="AA92" s="560"/>
      <c r="AB92" s="458" t="s">
        <v>563</v>
      </c>
      <c r="AC92" s="458"/>
      <c r="AD92" s="458"/>
      <c r="AE92" s="212">
        <v>9876361</v>
      </c>
      <c r="AF92" s="213"/>
      <c r="AG92" s="213"/>
      <c r="AH92" s="213"/>
      <c r="AI92" s="212">
        <v>11083368</v>
      </c>
      <c r="AJ92" s="213"/>
      <c r="AK92" s="213"/>
      <c r="AL92" s="213"/>
      <c r="AM92" s="212">
        <v>11243454</v>
      </c>
      <c r="AN92" s="213"/>
      <c r="AO92" s="213"/>
      <c r="AP92" s="213"/>
      <c r="AQ92" s="334" t="s">
        <v>634</v>
      </c>
      <c r="AR92" s="201"/>
      <c r="AS92" s="201"/>
      <c r="AT92" s="335"/>
      <c r="AU92" s="213" t="s">
        <v>634</v>
      </c>
      <c r="AV92" s="213"/>
      <c r="AW92" s="213"/>
      <c r="AX92" s="215"/>
      <c r="AY92" s="10"/>
      <c r="AZ92" s="10"/>
      <c r="BA92" s="10"/>
      <c r="BB92" s="10"/>
      <c r="BC92" s="10"/>
      <c r="BD92" s="10"/>
      <c r="BE92" s="10"/>
      <c r="BF92" s="10"/>
      <c r="BG92" s="10"/>
      <c r="BH92" s="10"/>
    </row>
    <row r="93" spans="1:60" ht="23.25" customHeight="1" x14ac:dyDescent="0.15">
      <c r="A93" s="85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t="s">
        <v>563</v>
      </c>
      <c r="AC93" s="520"/>
      <c r="AD93" s="520"/>
      <c r="AE93" s="212" t="s">
        <v>566</v>
      </c>
      <c r="AF93" s="213"/>
      <c r="AG93" s="213"/>
      <c r="AH93" s="213"/>
      <c r="AI93" s="212" t="s">
        <v>566</v>
      </c>
      <c r="AJ93" s="213"/>
      <c r="AK93" s="213"/>
      <c r="AL93" s="213"/>
      <c r="AM93" s="212" t="s">
        <v>566</v>
      </c>
      <c r="AN93" s="213"/>
      <c r="AO93" s="213"/>
      <c r="AP93" s="213"/>
      <c r="AQ93" s="334"/>
      <c r="AR93" s="201"/>
      <c r="AS93" s="201"/>
      <c r="AT93" s="335"/>
      <c r="AU93" s="213" t="s">
        <v>567</v>
      </c>
      <c r="AV93" s="213"/>
      <c r="AW93" s="213"/>
      <c r="AX93" s="215"/>
    </row>
    <row r="94" spans="1:60" ht="23.25" customHeight="1" thickBot="1" x14ac:dyDescent="0.2">
      <c r="A94" s="85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t="s">
        <v>566</v>
      </c>
      <c r="AF94" s="213"/>
      <c r="AG94" s="213"/>
      <c r="AH94" s="213"/>
      <c r="AI94" s="212" t="s">
        <v>566</v>
      </c>
      <c r="AJ94" s="213"/>
      <c r="AK94" s="213"/>
      <c r="AL94" s="213"/>
      <c r="AM94" s="212" t="s">
        <v>566</v>
      </c>
      <c r="AN94" s="213"/>
      <c r="AO94" s="213"/>
      <c r="AP94" s="213"/>
      <c r="AQ94" s="212" t="s">
        <v>566</v>
      </c>
      <c r="AR94" s="213"/>
      <c r="AS94" s="213"/>
      <c r="AT94" s="213"/>
      <c r="AU94" s="212" t="s">
        <v>566</v>
      </c>
      <c r="AV94" s="213"/>
      <c r="AW94" s="213"/>
      <c r="AX94" s="213"/>
      <c r="AY94" s="10"/>
      <c r="AZ94" s="10"/>
      <c r="BA94" s="10"/>
      <c r="BB94" s="10"/>
      <c r="BC94" s="10"/>
    </row>
    <row r="95" spans="1:60" ht="18.75" hidden="1" customHeight="1" x14ac:dyDescent="0.15">
      <c r="A95" s="85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467</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5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5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5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5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89" t="s">
        <v>13</v>
      </c>
      <c r="Z99" s="890"/>
      <c r="AA99" s="891"/>
      <c r="AB99" s="886" t="s">
        <v>14</v>
      </c>
      <c r="AC99" s="887"/>
      <c r="AD99" s="88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5"/>
      <c r="Z100" s="846"/>
      <c r="AA100" s="847"/>
      <c r="AB100" s="478" t="s">
        <v>11</v>
      </c>
      <c r="AC100" s="478"/>
      <c r="AD100" s="478"/>
      <c r="AE100" s="536" t="s">
        <v>357</v>
      </c>
      <c r="AF100" s="537"/>
      <c r="AG100" s="537"/>
      <c r="AH100" s="538"/>
      <c r="AI100" s="536" t="s">
        <v>363</v>
      </c>
      <c r="AJ100" s="537"/>
      <c r="AK100" s="537"/>
      <c r="AL100" s="538"/>
      <c r="AM100" s="536" t="s">
        <v>467</v>
      </c>
      <c r="AN100" s="537"/>
      <c r="AO100" s="537"/>
      <c r="AP100" s="538"/>
      <c r="AQ100" s="314" t="s">
        <v>490</v>
      </c>
      <c r="AR100" s="315"/>
      <c r="AS100" s="315"/>
      <c r="AT100" s="316"/>
      <c r="AU100" s="314" t="s">
        <v>536</v>
      </c>
      <c r="AV100" s="315"/>
      <c r="AW100" s="315"/>
      <c r="AX100" s="317"/>
    </row>
    <row r="101" spans="1:60" ht="23.25" customHeight="1" x14ac:dyDescent="0.15">
      <c r="A101" s="419"/>
      <c r="B101" s="420"/>
      <c r="C101" s="420"/>
      <c r="D101" s="420"/>
      <c r="E101" s="420"/>
      <c r="F101" s="421"/>
      <c r="G101" s="99" t="s">
        <v>633</v>
      </c>
      <c r="H101" s="99"/>
      <c r="I101" s="99"/>
      <c r="J101" s="99"/>
      <c r="K101" s="99"/>
      <c r="L101" s="99"/>
      <c r="M101" s="99"/>
      <c r="N101" s="99"/>
      <c r="O101" s="99"/>
      <c r="P101" s="99"/>
      <c r="Q101" s="99"/>
      <c r="R101" s="99"/>
      <c r="S101" s="99"/>
      <c r="T101" s="99"/>
      <c r="U101" s="99"/>
      <c r="V101" s="99"/>
      <c r="W101" s="99"/>
      <c r="X101" s="100"/>
      <c r="Y101" s="539" t="s">
        <v>55</v>
      </c>
      <c r="Z101" s="540"/>
      <c r="AA101" s="541"/>
      <c r="AB101" s="458" t="s">
        <v>563</v>
      </c>
      <c r="AC101" s="458"/>
      <c r="AD101" s="458"/>
      <c r="AE101" s="212">
        <v>3</v>
      </c>
      <c r="AF101" s="213"/>
      <c r="AG101" s="213"/>
      <c r="AH101" s="214"/>
      <c r="AI101" s="212">
        <v>4</v>
      </c>
      <c r="AJ101" s="213"/>
      <c r="AK101" s="213"/>
      <c r="AL101" s="214"/>
      <c r="AM101" s="212">
        <v>5</v>
      </c>
      <c r="AN101" s="213"/>
      <c r="AO101" s="213"/>
      <c r="AP101" s="214"/>
      <c r="AQ101" s="212" t="s">
        <v>569</v>
      </c>
      <c r="AR101" s="213"/>
      <c r="AS101" s="213"/>
      <c r="AT101" s="214"/>
      <c r="AU101" s="212" t="s">
        <v>569</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563</v>
      </c>
      <c r="AC102" s="458"/>
      <c r="AD102" s="458"/>
      <c r="AE102" s="415">
        <v>1</v>
      </c>
      <c r="AF102" s="415"/>
      <c r="AG102" s="415"/>
      <c r="AH102" s="415"/>
      <c r="AI102" s="415">
        <v>1</v>
      </c>
      <c r="AJ102" s="415"/>
      <c r="AK102" s="415"/>
      <c r="AL102" s="415"/>
      <c r="AM102" s="415">
        <v>2</v>
      </c>
      <c r="AN102" s="415"/>
      <c r="AO102" s="415"/>
      <c r="AP102" s="415"/>
      <c r="AQ102" s="267">
        <v>2</v>
      </c>
      <c r="AR102" s="268"/>
      <c r="AS102" s="268"/>
      <c r="AT102" s="313"/>
      <c r="AU102" s="267">
        <v>2</v>
      </c>
      <c r="AV102" s="268"/>
      <c r="AW102" s="268"/>
      <c r="AX102" s="313"/>
    </row>
    <row r="103" spans="1:60" ht="31.5" hidden="1" customHeight="1" x14ac:dyDescent="0.15">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467</v>
      </c>
      <c r="AN103" s="413"/>
      <c r="AO103" s="413"/>
      <c r="AP103" s="414"/>
      <c r="AQ103" s="278" t="s">
        <v>490</v>
      </c>
      <c r="AR103" s="279"/>
      <c r="AS103" s="279"/>
      <c r="AT103" s="318"/>
      <c r="AU103" s="278" t="s">
        <v>536</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t="s">
        <v>647</v>
      </c>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647</v>
      </c>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467</v>
      </c>
      <c r="AN106" s="413"/>
      <c r="AO106" s="413"/>
      <c r="AP106" s="414"/>
      <c r="AQ106" s="278" t="s">
        <v>490</v>
      </c>
      <c r="AR106" s="279"/>
      <c r="AS106" s="279"/>
      <c r="AT106" s="318"/>
      <c r="AU106" s="278" t="s">
        <v>536</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467</v>
      </c>
      <c r="AN109" s="413"/>
      <c r="AO109" s="413"/>
      <c r="AP109" s="414"/>
      <c r="AQ109" s="278" t="s">
        <v>490</v>
      </c>
      <c r="AR109" s="279"/>
      <c r="AS109" s="279"/>
      <c r="AT109" s="318"/>
      <c r="AU109" s="278" t="s">
        <v>536</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467</v>
      </c>
      <c r="AN112" s="413"/>
      <c r="AO112" s="413"/>
      <c r="AP112" s="414"/>
      <c r="AQ112" s="278" t="s">
        <v>490</v>
      </c>
      <c r="AR112" s="279"/>
      <c r="AS112" s="279"/>
      <c r="AT112" s="318"/>
      <c r="AU112" s="278" t="s">
        <v>536</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467</v>
      </c>
      <c r="AN115" s="413"/>
      <c r="AO115" s="413"/>
      <c r="AP115" s="414"/>
      <c r="AQ115" s="591" t="s">
        <v>537</v>
      </c>
      <c r="AR115" s="592"/>
      <c r="AS115" s="592"/>
      <c r="AT115" s="592"/>
      <c r="AU115" s="592"/>
      <c r="AV115" s="592"/>
      <c r="AW115" s="592"/>
      <c r="AX115" s="593"/>
    </row>
    <row r="116" spans="1:50" ht="23.25" customHeight="1" x14ac:dyDescent="0.15">
      <c r="A116" s="436"/>
      <c r="B116" s="437"/>
      <c r="C116" s="437"/>
      <c r="D116" s="437"/>
      <c r="E116" s="437"/>
      <c r="F116" s="438"/>
      <c r="G116" s="390" t="s">
        <v>552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564</v>
      </c>
      <c r="AC116" s="460"/>
      <c r="AD116" s="461"/>
      <c r="AE116" s="415">
        <v>2.8</v>
      </c>
      <c r="AF116" s="415"/>
      <c r="AG116" s="415"/>
      <c r="AH116" s="415"/>
      <c r="AI116" s="415">
        <v>2</v>
      </c>
      <c r="AJ116" s="415"/>
      <c r="AK116" s="415"/>
      <c r="AL116" s="415"/>
      <c r="AM116" s="415">
        <v>2.7</v>
      </c>
      <c r="AN116" s="415"/>
      <c r="AO116" s="415"/>
      <c r="AP116" s="415"/>
      <c r="AQ116" s="212"/>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565</v>
      </c>
      <c r="AC117" s="470"/>
      <c r="AD117" s="471"/>
      <c r="AE117" s="548" t="s">
        <v>560</v>
      </c>
      <c r="AF117" s="548"/>
      <c r="AG117" s="548"/>
      <c r="AH117" s="548"/>
      <c r="AI117" s="548" t="s">
        <v>561</v>
      </c>
      <c r="AJ117" s="548"/>
      <c r="AK117" s="548"/>
      <c r="AL117" s="548"/>
      <c r="AM117" s="548" t="s">
        <v>562</v>
      </c>
      <c r="AN117" s="548"/>
      <c r="AO117" s="548"/>
      <c r="AP117" s="548"/>
      <c r="AQ117" s="548"/>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467</v>
      </c>
      <c r="AN118" s="413"/>
      <c r="AO118" s="413"/>
      <c r="AP118" s="414"/>
      <c r="AQ118" s="591" t="s">
        <v>537</v>
      </c>
      <c r="AR118" s="592"/>
      <c r="AS118" s="592"/>
      <c r="AT118" s="592"/>
      <c r="AU118" s="592"/>
      <c r="AV118" s="592"/>
      <c r="AW118" s="592"/>
      <c r="AX118" s="593"/>
    </row>
    <row r="119" spans="1:50" ht="23.25" hidden="1" customHeight="1" x14ac:dyDescent="0.15">
      <c r="A119" s="436"/>
      <c r="B119" s="437"/>
      <c r="C119" s="437"/>
      <c r="D119" s="437"/>
      <c r="E119" s="437"/>
      <c r="F119" s="438"/>
      <c r="G119" s="390" t="s">
        <v>499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467</v>
      </c>
      <c r="AN121" s="413"/>
      <c r="AO121" s="413"/>
      <c r="AP121" s="414"/>
      <c r="AQ121" s="591" t="s">
        <v>537</v>
      </c>
      <c r="AR121" s="592"/>
      <c r="AS121" s="592"/>
      <c r="AT121" s="592"/>
      <c r="AU121" s="592"/>
      <c r="AV121" s="592"/>
      <c r="AW121" s="592"/>
      <c r="AX121" s="593"/>
    </row>
    <row r="122" spans="1:50" ht="23.25" hidden="1" customHeight="1" x14ac:dyDescent="0.15">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467</v>
      </c>
      <c r="AN124" s="413"/>
      <c r="AO124" s="413"/>
      <c r="AP124" s="414"/>
      <c r="AQ124" s="591" t="s">
        <v>537</v>
      </c>
      <c r="AR124" s="592"/>
      <c r="AS124" s="592"/>
      <c r="AT124" s="592"/>
      <c r="AU124" s="592"/>
      <c r="AV124" s="592"/>
      <c r="AW124" s="592"/>
      <c r="AX124" s="593"/>
    </row>
    <row r="125" spans="1:50" ht="23.25" hidden="1" customHeight="1" x14ac:dyDescent="0.15">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2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3"/>
      <c r="Y126" s="468" t="s">
        <v>49</v>
      </c>
      <c r="Z126" s="443"/>
      <c r="AA126" s="444"/>
      <c r="AB126" s="469" t="s">
        <v>498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19"/>
      <c r="Z127" s="920"/>
      <c r="AA127" s="921"/>
      <c r="AB127" s="241" t="s">
        <v>11</v>
      </c>
      <c r="AC127" s="242"/>
      <c r="AD127" s="243"/>
      <c r="AE127" s="412" t="s">
        <v>357</v>
      </c>
      <c r="AF127" s="413"/>
      <c r="AG127" s="413"/>
      <c r="AH127" s="414"/>
      <c r="AI127" s="412" t="s">
        <v>363</v>
      </c>
      <c r="AJ127" s="413"/>
      <c r="AK127" s="413"/>
      <c r="AL127" s="414"/>
      <c r="AM127" s="412" t="s">
        <v>467</v>
      </c>
      <c r="AN127" s="413"/>
      <c r="AO127" s="413"/>
      <c r="AP127" s="414"/>
      <c r="AQ127" s="591" t="s">
        <v>537</v>
      </c>
      <c r="AR127" s="592"/>
      <c r="AS127" s="592"/>
      <c r="AT127" s="592"/>
      <c r="AU127" s="592"/>
      <c r="AV127" s="592"/>
      <c r="AW127" s="592"/>
      <c r="AX127" s="593"/>
    </row>
    <row r="128" spans="1:50" ht="23.25" hidden="1" customHeight="1" x14ac:dyDescent="0.15">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467</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467</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467</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467</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467</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472</v>
      </c>
      <c r="R152" s="124"/>
      <c r="S152" s="124"/>
      <c r="T152" s="124"/>
      <c r="U152" s="124"/>
      <c r="V152" s="124"/>
      <c r="W152" s="124"/>
      <c r="X152" s="124"/>
      <c r="Y152" s="124"/>
      <c r="Z152" s="124"/>
      <c r="AA152" s="124"/>
      <c r="AB152" s="123" t="s">
        <v>473</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472</v>
      </c>
      <c r="R159" s="124"/>
      <c r="S159" s="124"/>
      <c r="T159" s="124"/>
      <c r="U159" s="124"/>
      <c r="V159" s="124"/>
      <c r="W159" s="124"/>
      <c r="X159" s="124"/>
      <c r="Y159" s="124"/>
      <c r="Z159" s="124"/>
      <c r="AA159" s="124"/>
      <c r="AB159" s="123" t="s">
        <v>473</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472</v>
      </c>
      <c r="R166" s="124"/>
      <c r="S166" s="124"/>
      <c r="T166" s="124"/>
      <c r="U166" s="124"/>
      <c r="V166" s="124"/>
      <c r="W166" s="124"/>
      <c r="X166" s="124"/>
      <c r="Y166" s="124"/>
      <c r="Z166" s="124"/>
      <c r="AA166" s="124"/>
      <c r="AB166" s="123" t="s">
        <v>473</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472</v>
      </c>
      <c r="R173" s="124"/>
      <c r="S173" s="124"/>
      <c r="T173" s="124"/>
      <c r="U173" s="124"/>
      <c r="V173" s="124"/>
      <c r="W173" s="124"/>
      <c r="X173" s="124"/>
      <c r="Y173" s="124"/>
      <c r="Z173" s="124"/>
      <c r="AA173" s="124"/>
      <c r="AB173" s="123" t="s">
        <v>473</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472</v>
      </c>
      <c r="R180" s="124"/>
      <c r="S180" s="124"/>
      <c r="T180" s="124"/>
      <c r="U180" s="124"/>
      <c r="V180" s="124"/>
      <c r="W180" s="124"/>
      <c r="X180" s="124"/>
      <c r="Y180" s="124"/>
      <c r="Z180" s="124"/>
      <c r="AA180" s="124"/>
      <c r="AB180" s="123" t="s">
        <v>473</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429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467</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467</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467</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467</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467</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472</v>
      </c>
      <c r="R212" s="124"/>
      <c r="S212" s="124"/>
      <c r="T212" s="124"/>
      <c r="U212" s="124"/>
      <c r="V212" s="124"/>
      <c r="W212" s="124"/>
      <c r="X212" s="124"/>
      <c r="Y212" s="124"/>
      <c r="Z212" s="124"/>
      <c r="AA212" s="124"/>
      <c r="AB212" s="123" t="s">
        <v>473</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472</v>
      </c>
      <c r="R219" s="124"/>
      <c r="S219" s="124"/>
      <c r="T219" s="124"/>
      <c r="U219" s="124"/>
      <c r="V219" s="124"/>
      <c r="W219" s="124"/>
      <c r="X219" s="124"/>
      <c r="Y219" s="124"/>
      <c r="Z219" s="124"/>
      <c r="AA219" s="124"/>
      <c r="AB219" s="123" t="s">
        <v>473</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472</v>
      </c>
      <c r="R226" s="124"/>
      <c r="S226" s="124"/>
      <c r="T226" s="124"/>
      <c r="U226" s="124"/>
      <c r="V226" s="124"/>
      <c r="W226" s="124"/>
      <c r="X226" s="124"/>
      <c r="Y226" s="124"/>
      <c r="Z226" s="124"/>
      <c r="AA226" s="124"/>
      <c r="AB226" s="123" t="s">
        <v>473</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472</v>
      </c>
      <c r="R233" s="124"/>
      <c r="S233" s="124"/>
      <c r="T233" s="124"/>
      <c r="U233" s="124"/>
      <c r="V233" s="124"/>
      <c r="W233" s="124"/>
      <c r="X233" s="124"/>
      <c r="Y233" s="124"/>
      <c r="Z233" s="124"/>
      <c r="AA233" s="124"/>
      <c r="AB233" s="123" t="s">
        <v>473</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472</v>
      </c>
      <c r="R240" s="124"/>
      <c r="S240" s="124"/>
      <c r="T240" s="124"/>
      <c r="U240" s="124"/>
      <c r="V240" s="124"/>
      <c r="W240" s="124"/>
      <c r="X240" s="124"/>
      <c r="Y240" s="124"/>
      <c r="Z240" s="124"/>
      <c r="AA240" s="124"/>
      <c r="AB240" s="123" t="s">
        <v>473</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32.25" customHeight="1" x14ac:dyDescent="0.15">
      <c r="A250" s="183"/>
      <c r="B250" s="180"/>
      <c r="C250" s="174"/>
      <c r="D250" s="180"/>
      <c r="E250" s="163" t="s">
        <v>399</v>
      </c>
      <c r="F250" s="164"/>
      <c r="G250" s="165" t="s">
        <v>570</v>
      </c>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32.25" customHeight="1" x14ac:dyDescent="0.15">
      <c r="A251" s="183"/>
      <c r="B251" s="180"/>
      <c r="C251" s="174"/>
      <c r="D251" s="180"/>
      <c r="E251" s="168" t="s">
        <v>398</v>
      </c>
      <c r="F251" s="169"/>
      <c r="G251" s="104" t="s">
        <v>571</v>
      </c>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467</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467</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467</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467</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467</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472</v>
      </c>
      <c r="R272" s="124"/>
      <c r="S272" s="124"/>
      <c r="T272" s="124"/>
      <c r="U272" s="124"/>
      <c r="V272" s="124"/>
      <c r="W272" s="124"/>
      <c r="X272" s="124"/>
      <c r="Y272" s="124"/>
      <c r="Z272" s="124"/>
      <c r="AA272" s="124"/>
      <c r="AB272" s="123" t="s">
        <v>473</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472</v>
      </c>
      <c r="R279" s="124"/>
      <c r="S279" s="124"/>
      <c r="T279" s="124"/>
      <c r="U279" s="124"/>
      <c r="V279" s="124"/>
      <c r="W279" s="124"/>
      <c r="X279" s="124"/>
      <c r="Y279" s="124"/>
      <c r="Z279" s="124"/>
      <c r="AA279" s="124"/>
      <c r="AB279" s="123" t="s">
        <v>473</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472</v>
      </c>
      <c r="R286" s="124"/>
      <c r="S286" s="124"/>
      <c r="T286" s="124"/>
      <c r="U286" s="124"/>
      <c r="V286" s="124"/>
      <c r="W286" s="124"/>
      <c r="X286" s="124"/>
      <c r="Y286" s="124"/>
      <c r="Z286" s="124"/>
      <c r="AA286" s="124"/>
      <c r="AB286" s="123" t="s">
        <v>473</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472</v>
      </c>
      <c r="R293" s="124"/>
      <c r="S293" s="124"/>
      <c r="T293" s="124"/>
      <c r="U293" s="124"/>
      <c r="V293" s="124"/>
      <c r="W293" s="124"/>
      <c r="X293" s="124"/>
      <c r="Y293" s="124"/>
      <c r="Z293" s="124"/>
      <c r="AA293" s="124"/>
      <c r="AB293" s="123" t="s">
        <v>473</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472</v>
      </c>
      <c r="R300" s="124"/>
      <c r="S300" s="124"/>
      <c r="T300" s="124"/>
      <c r="U300" s="124"/>
      <c r="V300" s="124"/>
      <c r="W300" s="124"/>
      <c r="X300" s="124"/>
      <c r="Y300" s="124"/>
      <c r="Z300" s="124"/>
      <c r="AA300" s="124"/>
      <c r="AB300" s="123" t="s">
        <v>473</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467</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467</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467</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467</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467</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472</v>
      </c>
      <c r="R332" s="124"/>
      <c r="S332" s="124"/>
      <c r="T332" s="124"/>
      <c r="U332" s="124"/>
      <c r="V332" s="124"/>
      <c r="W332" s="124"/>
      <c r="X332" s="124"/>
      <c r="Y332" s="124"/>
      <c r="Z332" s="124"/>
      <c r="AA332" s="124"/>
      <c r="AB332" s="123" t="s">
        <v>473</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472</v>
      </c>
      <c r="R339" s="124"/>
      <c r="S339" s="124"/>
      <c r="T339" s="124"/>
      <c r="U339" s="124"/>
      <c r="V339" s="124"/>
      <c r="W339" s="124"/>
      <c r="X339" s="124"/>
      <c r="Y339" s="124"/>
      <c r="Z339" s="124"/>
      <c r="AA339" s="124"/>
      <c r="AB339" s="123" t="s">
        <v>473</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472</v>
      </c>
      <c r="R346" s="124"/>
      <c r="S346" s="124"/>
      <c r="T346" s="124"/>
      <c r="U346" s="124"/>
      <c r="V346" s="124"/>
      <c r="W346" s="124"/>
      <c r="X346" s="124"/>
      <c r="Y346" s="124"/>
      <c r="Z346" s="124"/>
      <c r="AA346" s="124"/>
      <c r="AB346" s="123" t="s">
        <v>473</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472</v>
      </c>
      <c r="R353" s="124"/>
      <c r="S353" s="124"/>
      <c r="T353" s="124"/>
      <c r="U353" s="124"/>
      <c r="V353" s="124"/>
      <c r="W353" s="124"/>
      <c r="X353" s="124"/>
      <c r="Y353" s="124"/>
      <c r="Z353" s="124"/>
      <c r="AA353" s="124"/>
      <c r="AB353" s="123" t="s">
        <v>473</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customHeight="1" x14ac:dyDescent="0.15">
      <c r="A360" s="183"/>
      <c r="B360" s="180"/>
      <c r="C360" s="174"/>
      <c r="D360" s="180"/>
      <c r="E360" s="174"/>
      <c r="F360" s="175"/>
      <c r="G360" s="151" t="s">
        <v>381</v>
      </c>
      <c r="H360" s="124"/>
      <c r="I360" s="124"/>
      <c r="J360" s="124"/>
      <c r="K360" s="124"/>
      <c r="L360" s="124"/>
      <c r="M360" s="124"/>
      <c r="N360" s="124"/>
      <c r="O360" s="124"/>
      <c r="P360" s="125"/>
      <c r="Q360" s="153" t="s">
        <v>472</v>
      </c>
      <c r="R360" s="124"/>
      <c r="S360" s="124"/>
      <c r="T360" s="124"/>
      <c r="U360" s="124"/>
      <c r="V360" s="124"/>
      <c r="W360" s="124"/>
      <c r="X360" s="124"/>
      <c r="Y360" s="124"/>
      <c r="Z360" s="124"/>
      <c r="AA360" s="124"/>
      <c r="AB360" s="123" t="s">
        <v>473</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customHeight="1" x14ac:dyDescent="0.15">
      <c r="A362" s="183"/>
      <c r="B362" s="180"/>
      <c r="C362" s="174"/>
      <c r="D362" s="180"/>
      <c r="E362" s="174"/>
      <c r="F362" s="175"/>
      <c r="G362" s="98" t="s">
        <v>572</v>
      </c>
      <c r="H362" s="99"/>
      <c r="I362" s="99"/>
      <c r="J362" s="99"/>
      <c r="K362" s="99"/>
      <c r="L362" s="99"/>
      <c r="M362" s="99"/>
      <c r="N362" s="99"/>
      <c r="O362" s="99"/>
      <c r="P362" s="100"/>
      <c r="Q362" s="107" t="s">
        <v>573</v>
      </c>
      <c r="R362" s="108"/>
      <c r="S362" s="108"/>
      <c r="T362" s="108"/>
      <c r="U362" s="108"/>
      <c r="V362" s="108"/>
      <c r="W362" s="108"/>
      <c r="X362" s="108"/>
      <c r="Y362" s="108"/>
      <c r="Z362" s="108"/>
      <c r="AA362" s="109"/>
      <c r="AB362" s="135" t="s">
        <v>628</v>
      </c>
      <c r="AC362" s="136"/>
      <c r="AD362" s="136"/>
      <c r="AE362" s="141" t="s">
        <v>627</v>
      </c>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43.5"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t="s">
        <v>649</v>
      </c>
      <c r="AF365" s="99"/>
      <c r="AG365" s="99"/>
      <c r="AH365" s="99"/>
      <c r="AI365" s="99"/>
      <c r="AJ365" s="99"/>
      <c r="AK365" s="99"/>
      <c r="AL365" s="99"/>
      <c r="AM365" s="99"/>
      <c r="AN365" s="99"/>
      <c r="AO365" s="99"/>
      <c r="AP365" s="99"/>
      <c r="AQ365" s="99"/>
      <c r="AR365" s="99"/>
      <c r="AS365" s="99"/>
      <c r="AT365" s="99"/>
      <c r="AU365" s="99"/>
      <c r="AV365" s="99"/>
      <c r="AW365" s="99"/>
      <c r="AX365" s="120"/>
    </row>
    <row r="366" spans="1:50" ht="153"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customHeight="1" x14ac:dyDescent="0.15">
      <c r="A367" s="183"/>
      <c r="B367" s="180"/>
      <c r="C367" s="174"/>
      <c r="D367" s="180"/>
      <c r="E367" s="116" t="s">
        <v>429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customHeight="1" x14ac:dyDescent="0.15">
      <c r="A368" s="183"/>
      <c r="B368" s="180"/>
      <c r="C368" s="174"/>
      <c r="D368" s="180"/>
      <c r="E368" s="119" t="s">
        <v>632</v>
      </c>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467</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467</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467</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467</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467</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472</v>
      </c>
      <c r="R392" s="124"/>
      <c r="S392" s="124"/>
      <c r="T392" s="124"/>
      <c r="U392" s="124"/>
      <c r="V392" s="124"/>
      <c r="W392" s="124"/>
      <c r="X392" s="124"/>
      <c r="Y392" s="124"/>
      <c r="Z392" s="124"/>
      <c r="AA392" s="124"/>
      <c r="AB392" s="123" t="s">
        <v>473</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thickBo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472</v>
      </c>
      <c r="R399" s="124"/>
      <c r="S399" s="124"/>
      <c r="T399" s="124"/>
      <c r="U399" s="124"/>
      <c r="V399" s="124"/>
      <c r="W399" s="124"/>
      <c r="X399" s="124"/>
      <c r="Y399" s="124"/>
      <c r="Z399" s="124"/>
      <c r="AA399" s="124"/>
      <c r="AB399" s="123" t="s">
        <v>473</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472</v>
      </c>
      <c r="R406" s="124"/>
      <c r="S406" s="124"/>
      <c r="T406" s="124"/>
      <c r="U406" s="124"/>
      <c r="V406" s="124"/>
      <c r="W406" s="124"/>
      <c r="X406" s="124"/>
      <c r="Y406" s="124"/>
      <c r="Z406" s="124"/>
      <c r="AA406" s="124"/>
      <c r="AB406" s="123" t="s">
        <v>473</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472</v>
      </c>
      <c r="R413" s="124"/>
      <c r="S413" s="124"/>
      <c r="T413" s="124"/>
      <c r="U413" s="124"/>
      <c r="V413" s="124"/>
      <c r="W413" s="124"/>
      <c r="X413" s="124"/>
      <c r="Y413" s="124"/>
      <c r="Z413" s="124"/>
      <c r="AA413" s="124"/>
      <c r="AB413" s="123" t="s">
        <v>473</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472</v>
      </c>
      <c r="R420" s="124"/>
      <c r="S420" s="124"/>
      <c r="T420" s="124"/>
      <c r="U420" s="124"/>
      <c r="V420" s="124"/>
      <c r="W420" s="124"/>
      <c r="X420" s="124"/>
      <c r="Y420" s="124"/>
      <c r="Z420" s="124"/>
      <c r="AA420" s="124"/>
      <c r="AB420" s="123" t="s">
        <v>473</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24"/>
      <c r="E430" s="168" t="s">
        <v>388</v>
      </c>
      <c r="F430" s="169"/>
      <c r="G430" s="892" t="s">
        <v>384</v>
      </c>
      <c r="H430" s="117"/>
      <c r="I430" s="117"/>
      <c r="J430" s="893"/>
      <c r="K430" s="894"/>
      <c r="L430" s="894"/>
      <c r="M430" s="894"/>
      <c r="N430" s="894"/>
      <c r="O430" s="894"/>
      <c r="P430" s="894"/>
      <c r="Q430" s="894"/>
      <c r="R430" s="894"/>
      <c r="S430" s="894"/>
      <c r="T430" s="89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467</v>
      </c>
      <c r="AJ431" s="211"/>
      <c r="AK431" s="211"/>
      <c r="AL431" s="153"/>
      <c r="AM431" s="211" t="s">
        <v>531</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467</v>
      </c>
      <c r="AJ436" s="211"/>
      <c r="AK436" s="211"/>
      <c r="AL436" s="153"/>
      <c r="AM436" s="211" t="s">
        <v>531</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467</v>
      </c>
      <c r="AJ441" s="211"/>
      <c r="AK441" s="211"/>
      <c r="AL441" s="153"/>
      <c r="AM441" s="211" t="s">
        <v>531</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467</v>
      </c>
      <c r="AJ446" s="211"/>
      <c r="AK446" s="211"/>
      <c r="AL446" s="153"/>
      <c r="AM446" s="211" t="s">
        <v>531</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467</v>
      </c>
      <c r="AJ451" s="211"/>
      <c r="AK451" s="211"/>
      <c r="AL451" s="153"/>
      <c r="AM451" s="211" t="s">
        <v>531</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467</v>
      </c>
      <c r="AJ456" s="211"/>
      <c r="AK456" s="211"/>
      <c r="AL456" s="153"/>
      <c r="AM456" s="211" t="s">
        <v>531</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467</v>
      </c>
      <c r="AJ461" s="211"/>
      <c r="AK461" s="211"/>
      <c r="AL461" s="153"/>
      <c r="AM461" s="211" t="s">
        <v>531</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467</v>
      </c>
      <c r="AJ466" s="211"/>
      <c r="AK466" s="211"/>
      <c r="AL466" s="153"/>
      <c r="AM466" s="211" t="s">
        <v>531</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467</v>
      </c>
      <c r="AJ471" s="211"/>
      <c r="AK471" s="211"/>
      <c r="AL471" s="153"/>
      <c r="AM471" s="211" t="s">
        <v>531</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467</v>
      </c>
      <c r="AJ476" s="211"/>
      <c r="AK476" s="211"/>
      <c r="AL476" s="153"/>
      <c r="AM476" s="211" t="s">
        <v>531</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2" t="s">
        <v>384</v>
      </c>
      <c r="H484" s="117"/>
      <c r="I484" s="117"/>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467</v>
      </c>
      <c r="AJ485" s="211"/>
      <c r="AK485" s="211"/>
      <c r="AL485" s="153"/>
      <c r="AM485" s="211" t="s">
        <v>531</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467</v>
      </c>
      <c r="AJ490" s="211"/>
      <c r="AK490" s="211"/>
      <c r="AL490" s="153"/>
      <c r="AM490" s="211" t="s">
        <v>531</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467</v>
      </c>
      <c r="AJ495" s="211"/>
      <c r="AK495" s="211"/>
      <c r="AL495" s="153"/>
      <c r="AM495" s="211" t="s">
        <v>531</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467</v>
      </c>
      <c r="AJ500" s="211"/>
      <c r="AK500" s="211"/>
      <c r="AL500" s="153"/>
      <c r="AM500" s="211" t="s">
        <v>531</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467</v>
      </c>
      <c r="AJ505" s="211"/>
      <c r="AK505" s="211"/>
      <c r="AL505" s="153"/>
      <c r="AM505" s="211" t="s">
        <v>531</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467</v>
      </c>
      <c r="AJ510" s="211"/>
      <c r="AK510" s="211"/>
      <c r="AL510" s="153"/>
      <c r="AM510" s="211" t="s">
        <v>531</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467</v>
      </c>
      <c r="AJ515" s="211"/>
      <c r="AK515" s="211"/>
      <c r="AL515" s="153"/>
      <c r="AM515" s="211" t="s">
        <v>531</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467</v>
      </c>
      <c r="AJ520" s="211"/>
      <c r="AK520" s="211"/>
      <c r="AL520" s="153"/>
      <c r="AM520" s="211" t="s">
        <v>531</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467</v>
      </c>
      <c r="AJ525" s="211"/>
      <c r="AK525" s="211"/>
      <c r="AL525" s="153"/>
      <c r="AM525" s="211" t="s">
        <v>531</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467</v>
      </c>
      <c r="AJ530" s="211"/>
      <c r="AK530" s="211"/>
      <c r="AL530" s="153"/>
      <c r="AM530" s="211" t="s">
        <v>531</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2" t="s">
        <v>384</v>
      </c>
      <c r="H538" s="117"/>
      <c r="I538" s="117"/>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467</v>
      </c>
      <c r="AJ539" s="211"/>
      <c r="AK539" s="211"/>
      <c r="AL539" s="153"/>
      <c r="AM539" s="211" t="s">
        <v>531</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467</v>
      </c>
      <c r="AJ544" s="211"/>
      <c r="AK544" s="211"/>
      <c r="AL544" s="153"/>
      <c r="AM544" s="211" t="s">
        <v>531</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467</v>
      </c>
      <c r="AJ549" s="211"/>
      <c r="AK549" s="211"/>
      <c r="AL549" s="153"/>
      <c r="AM549" s="211" t="s">
        <v>531</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467</v>
      </c>
      <c r="AJ554" s="211"/>
      <c r="AK554" s="211"/>
      <c r="AL554" s="153"/>
      <c r="AM554" s="211" t="s">
        <v>531</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467</v>
      </c>
      <c r="AJ559" s="211"/>
      <c r="AK559" s="211"/>
      <c r="AL559" s="153"/>
      <c r="AM559" s="211" t="s">
        <v>531</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467</v>
      </c>
      <c r="AJ564" s="211"/>
      <c r="AK564" s="211"/>
      <c r="AL564" s="153"/>
      <c r="AM564" s="211" t="s">
        <v>531</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467</v>
      </c>
      <c r="AJ569" s="211"/>
      <c r="AK569" s="211"/>
      <c r="AL569" s="153"/>
      <c r="AM569" s="211" t="s">
        <v>531</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467</v>
      </c>
      <c r="AJ574" s="211"/>
      <c r="AK574" s="211"/>
      <c r="AL574" s="153"/>
      <c r="AM574" s="211" t="s">
        <v>531</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467</v>
      </c>
      <c r="AJ579" s="211"/>
      <c r="AK579" s="211"/>
      <c r="AL579" s="153"/>
      <c r="AM579" s="211" t="s">
        <v>531</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467</v>
      </c>
      <c r="AJ584" s="211"/>
      <c r="AK584" s="211"/>
      <c r="AL584" s="153"/>
      <c r="AM584" s="211" t="s">
        <v>531</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2" t="s">
        <v>384</v>
      </c>
      <c r="H592" s="117"/>
      <c r="I592" s="117"/>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467</v>
      </c>
      <c r="AJ593" s="211"/>
      <c r="AK593" s="211"/>
      <c r="AL593" s="153"/>
      <c r="AM593" s="211" t="s">
        <v>531</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467</v>
      </c>
      <c r="AJ598" s="211"/>
      <c r="AK598" s="211"/>
      <c r="AL598" s="153"/>
      <c r="AM598" s="211" t="s">
        <v>531</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467</v>
      </c>
      <c r="AJ603" s="211"/>
      <c r="AK603" s="211"/>
      <c r="AL603" s="153"/>
      <c r="AM603" s="211" t="s">
        <v>531</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467</v>
      </c>
      <c r="AJ608" s="211"/>
      <c r="AK608" s="211"/>
      <c r="AL608" s="153"/>
      <c r="AM608" s="211" t="s">
        <v>531</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467</v>
      </c>
      <c r="AJ613" s="211"/>
      <c r="AK613" s="211"/>
      <c r="AL613" s="153"/>
      <c r="AM613" s="211" t="s">
        <v>531</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467</v>
      </c>
      <c r="AJ618" s="211"/>
      <c r="AK618" s="211"/>
      <c r="AL618" s="153"/>
      <c r="AM618" s="211" t="s">
        <v>531</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467</v>
      </c>
      <c r="AJ623" s="211"/>
      <c r="AK623" s="211"/>
      <c r="AL623" s="153"/>
      <c r="AM623" s="211" t="s">
        <v>531</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467</v>
      </c>
      <c r="AJ628" s="211"/>
      <c r="AK628" s="211"/>
      <c r="AL628" s="153"/>
      <c r="AM628" s="211" t="s">
        <v>531</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467</v>
      </c>
      <c r="AJ633" s="211"/>
      <c r="AK633" s="211"/>
      <c r="AL633" s="153"/>
      <c r="AM633" s="211" t="s">
        <v>531</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467</v>
      </c>
      <c r="AJ638" s="211"/>
      <c r="AK638" s="211"/>
      <c r="AL638" s="153"/>
      <c r="AM638" s="211" t="s">
        <v>531</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2" t="s">
        <v>384</v>
      </c>
      <c r="H646" s="117"/>
      <c r="I646" s="117"/>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467</v>
      </c>
      <c r="AJ647" s="211"/>
      <c r="AK647" s="211"/>
      <c r="AL647" s="153"/>
      <c r="AM647" s="211" t="s">
        <v>531</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467</v>
      </c>
      <c r="AJ652" s="211"/>
      <c r="AK652" s="211"/>
      <c r="AL652" s="153"/>
      <c r="AM652" s="211" t="s">
        <v>531</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467</v>
      </c>
      <c r="AJ657" s="211"/>
      <c r="AK657" s="211"/>
      <c r="AL657" s="153"/>
      <c r="AM657" s="211" t="s">
        <v>531</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467</v>
      </c>
      <c r="AJ662" s="211"/>
      <c r="AK662" s="211"/>
      <c r="AL662" s="153"/>
      <c r="AM662" s="211" t="s">
        <v>531</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467</v>
      </c>
      <c r="AJ667" s="211"/>
      <c r="AK667" s="211"/>
      <c r="AL667" s="153"/>
      <c r="AM667" s="211" t="s">
        <v>531</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467</v>
      </c>
      <c r="AJ672" s="211"/>
      <c r="AK672" s="211"/>
      <c r="AL672" s="153"/>
      <c r="AM672" s="211" t="s">
        <v>531</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467</v>
      </c>
      <c r="AJ677" s="211"/>
      <c r="AK677" s="211"/>
      <c r="AL677" s="153"/>
      <c r="AM677" s="211" t="s">
        <v>531</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467</v>
      </c>
      <c r="AJ682" s="211"/>
      <c r="AK682" s="211"/>
      <c r="AL682" s="153"/>
      <c r="AM682" s="211" t="s">
        <v>531</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467</v>
      </c>
      <c r="AJ687" s="211"/>
      <c r="AK687" s="211"/>
      <c r="AL687" s="153"/>
      <c r="AM687" s="211" t="s">
        <v>531</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467</v>
      </c>
      <c r="AJ692" s="211"/>
      <c r="AK692" s="211"/>
      <c r="AL692" s="153"/>
      <c r="AM692" s="211" t="s">
        <v>531</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5" t="s">
        <v>31</v>
      </c>
      <c r="AH701" s="379"/>
      <c r="AI701" s="379"/>
      <c r="AJ701" s="379"/>
      <c r="AK701" s="379"/>
      <c r="AL701" s="379"/>
      <c r="AM701" s="379"/>
      <c r="AN701" s="379"/>
      <c r="AO701" s="379"/>
      <c r="AP701" s="379"/>
      <c r="AQ701" s="379"/>
      <c r="AR701" s="379"/>
      <c r="AS701" s="379"/>
      <c r="AT701" s="379"/>
      <c r="AU701" s="379"/>
      <c r="AV701" s="379"/>
      <c r="AW701" s="379"/>
      <c r="AX701" s="816"/>
    </row>
    <row r="702" spans="1:50" ht="31.5" customHeight="1" x14ac:dyDescent="0.15">
      <c r="A702" s="864" t="s">
        <v>259</v>
      </c>
      <c r="B702" s="86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545</v>
      </c>
      <c r="AE702" s="340"/>
      <c r="AF702" s="340"/>
      <c r="AG702" s="382" t="s">
        <v>610</v>
      </c>
      <c r="AH702" s="383"/>
      <c r="AI702" s="383"/>
      <c r="AJ702" s="383"/>
      <c r="AK702" s="383"/>
      <c r="AL702" s="383"/>
      <c r="AM702" s="383"/>
      <c r="AN702" s="383"/>
      <c r="AO702" s="383"/>
      <c r="AP702" s="383"/>
      <c r="AQ702" s="383"/>
      <c r="AR702" s="383"/>
      <c r="AS702" s="383"/>
      <c r="AT702" s="383"/>
      <c r="AU702" s="383"/>
      <c r="AV702" s="383"/>
      <c r="AW702" s="383"/>
      <c r="AX702" s="384"/>
    </row>
    <row r="703" spans="1:50" ht="31.5" customHeight="1" x14ac:dyDescent="0.15">
      <c r="A703" s="866"/>
      <c r="B703" s="867"/>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9"/>
      <c r="AD703" s="322" t="s">
        <v>545</v>
      </c>
      <c r="AE703" s="323"/>
      <c r="AF703" s="323"/>
      <c r="AG703" s="95" t="s">
        <v>611</v>
      </c>
      <c r="AH703" s="96"/>
      <c r="AI703" s="96"/>
      <c r="AJ703" s="96"/>
      <c r="AK703" s="96"/>
      <c r="AL703" s="96"/>
      <c r="AM703" s="96"/>
      <c r="AN703" s="96"/>
      <c r="AO703" s="96"/>
      <c r="AP703" s="96"/>
      <c r="AQ703" s="96"/>
      <c r="AR703" s="96"/>
      <c r="AS703" s="96"/>
      <c r="AT703" s="96"/>
      <c r="AU703" s="96"/>
      <c r="AV703" s="96"/>
      <c r="AW703" s="96"/>
      <c r="AX703" s="97"/>
    </row>
    <row r="704" spans="1:50" ht="33.75" customHeight="1" x14ac:dyDescent="0.15">
      <c r="A704" s="868"/>
      <c r="B704" s="869"/>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545</v>
      </c>
      <c r="AE704" s="777"/>
      <c r="AF704" s="777"/>
      <c r="AG704" s="161" t="s">
        <v>639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4" t="s">
        <v>545</v>
      </c>
      <c r="AE705" s="715"/>
      <c r="AF705" s="715"/>
      <c r="AG705" s="119" t="s">
        <v>612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88"/>
      <c r="D706" s="789"/>
      <c r="E706" s="730" t="s">
        <v>524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553</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0"/>
      <c r="D707" s="791"/>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6" t="s">
        <v>553</v>
      </c>
      <c r="AE707" s="827"/>
      <c r="AF707" s="827"/>
      <c r="AG707" s="161"/>
      <c r="AH707" s="102"/>
      <c r="AI707" s="102"/>
      <c r="AJ707" s="102"/>
      <c r="AK707" s="102"/>
      <c r="AL707" s="102"/>
      <c r="AM707" s="102"/>
      <c r="AN707" s="102"/>
      <c r="AO707" s="102"/>
      <c r="AP707" s="102"/>
      <c r="AQ707" s="102"/>
      <c r="AR707" s="102"/>
      <c r="AS707" s="102"/>
      <c r="AT707" s="102"/>
      <c r="AU707" s="102"/>
      <c r="AV707" s="102"/>
      <c r="AW707" s="102"/>
      <c r="AX707" s="162"/>
    </row>
    <row r="708" spans="1:50" ht="36" customHeight="1" x14ac:dyDescent="0.15">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4" t="s">
        <v>545</v>
      </c>
      <c r="AE708" s="605"/>
      <c r="AF708" s="605"/>
      <c r="AG708" s="861" t="s">
        <v>629</v>
      </c>
      <c r="AH708" s="862"/>
      <c r="AI708" s="862"/>
      <c r="AJ708" s="862"/>
      <c r="AK708" s="862"/>
      <c r="AL708" s="862"/>
      <c r="AM708" s="862"/>
      <c r="AN708" s="862"/>
      <c r="AO708" s="862"/>
      <c r="AP708" s="862"/>
      <c r="AQ708" s="862"/>
      <c r="AR708" s="862"/>
      <c r="AS708" s="862"/>
      <c r="AT708" s="862"/>
      <c r="AU708" s="862"/>
      <c r="AV708" s="862"/>
      <c r="AW708" s="862"/>
      <c r="AX708" s="863"/>
    </row>
    <row r="709" spans="1:50" ht="30.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545</v>
      </c>
      <c r="AE709" s="323"/>
      <c r="AF709" s="323"/>
      <c r="AG709" s="95" t="s">
        <v>613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554</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545</v>
      </c>
      <c r="AE711" s="323"/>
      <c r="AF711" s="323"/>
      <c r="AG711" s="95" t="s">
        <v>614</v>
      </c>
      <c r="AH711" s="96"/>
      <c r="AI711" s="96"/>
      <c r="AJ711" s="96"/>
      <c r="AK711" s="96"/>
      <c r="AL711" s="96"/>
      <c r="AM711" s="96"/>
      <c r="AN711" s="96"/>
      <c r="AO711" s="96"/>
      <c r="AP711" s="96"/>
      <c r="AQ711" s="96"/>
      <c r="AR711" s="96"/>
      <c r="AS711" s="96"/>
      <c r="AT711" s="96"/>
      <c r="AU711" s="96"/>
      <c r="AV711" s="96"/>
      <c r="AW711" s="96"/>
      <c r="AX711" s="97"/>
    </row>
    <row r="712" spans="1:50" ht="27.75" customHeight="1" x14ac:dyDescent="0.15">
      <c r="A712" s="642"/>
      <c r="B712" s="644"/>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76" t="s">
        <v>554</v>
      </c>
      <c r="AE712" s="777"/>
      <c r="AF712" s="777"/>
      <c r="AG712" s="95" t="s">
        <v>555</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2"/>
      <c r="B713" s="644"/>
      <c r="C713" s="941" t="s">
        <v>485</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554</v>
      </c>
      <c r="AE713" s="323"/>
      <c r="AF713" s="663"/>
      <c r="AG713" s="95" t="s">
        <v>555</v>
      </c>
      <c r="AH713" s="96"/>
      <c r="AI713" s="96"/>
      <c r="AJ713" s="96"/>
      <c r="AK713" s="96"/>
      <c r="AL713" s="96"/>
      <c r="AM713" s="96"/>
      <c r="AN713" s="96"/>
      <c r="AO713" s="96"/>
      <c r="AP713" s="96"/>
      <c r="AQ713" s="96"/>
      <c r="AR713" s="96"/>
      <c r="AS713" s="96"/>
      <c r="AT713" s="96"/>
      <c r="AU713" s="96"/>
      <c r="AV713" s="96"/>
      <c r="AW713" s="96"/>
      <c r="AX713" s="97"/>
    </row>
    <row r="714" spans="1:50" ht="40.5" customHeight="1" x14ac:dyDescent="0.15">
      <c r="A714" s="645"/>
      <c r="B714" s="646"/>
      <c r="C714" s="647" t="s">
        <v>456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545</v>
      </c>
      <c r="AE714" s="802"/>
      <c r="AF714" s="803"/>
      <c r="AG714" s="95" t="s">
        <v>638</v>
      </c>
      <c r="AH714" s="96"/>
      <c r="AI714" s="96"/>
      <c r="AJ714" s="96"/>
      <c r="AK714" s="96"/>
      <c r="AL714" s="96"/>
      <c r="AM714" s="96"/>
      <c r="AN714" s="96"/>
      <c r="AO714" s="96"/>
      <c r="AP714" s="96"/>
      <c r="AQ714" s="96"/>
      <c r="AR714" s="96"/>
      <c r="AS714" s="96"/>
      <c r="AT714" s="96"/>
      <c r="AU714" s="96"/>
      <c r="AV714" s="96"/>
      <c r="AW714" s="96"/>
      <c r="AX714" s="97"/>
    </row>
    <row r="715" spans="1:50" ht="48.75" customHeight="1" x14ac:dyDescent="0.15">
      <c r="A715" s="640" t="s">
        <v>40</v>
      </c>
      <c r="B715" s="778"/>
      <c r="C715" s="779" t="s">
        <v>457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4" t="s">
        <v>545</v>
      </c>
      <c r="AE715" s="605"/>
      <c r="AF715" s="656"/>
      <c r="AG715" s="95" t="s">
        <v>637</v>
      </c>
      <c r="AH715" s="96"/>
      <c r="AI715" s="96"/>
      <c r="AJ715" s="96"/>
      <c r="AK715" s="96"/>
      <c r="AL715" s="96"/>
      <c r="AM715" s="96"/>
      <c r="AN715" s="96"/>
      <c r="AO715" s="96"/>
      <c r="AP715" s="96"/>
      <c r="AQ715" s="96"/>
      <c r="AR715" s="96"/>
      <c r="AS715" s="96"/>
      <c r="AT715" s="96"/>
      <c r="AU715" s="96"/>
      <c r="AV715" s="96"/>
      <c r="AW715" s="96"/>
      <c r="AX715" s="9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5" t="s">
        <v>555</v>
      </c>
      <c r="AH716" s="96"/>
      <c r="AI716" s="96"/>
      <c r="AJ716" s="96"/>
      <c r="AK716" s="96"/>
      <c r="AL716" s="96"/>
      <c r="AM716" s="96"/>
      <c r="AN716" s="96"/>
      <c r="AO716" s="96"/>
      <c r="AP716" s="96"/>
      <c r="AQ716" s="96"/>
      <c r="AR716" s="96"/>
      <c r="AS716" s="96"/>
      <c r="AT716" s="96"/>
      <c r="AU716" s="96"/>
      <c r="AV716" s="96"/>
      <c r="AW716" s="96"/>
      <c r="AX716" s="97"/>
    </row>
    <row r="717" spans="1:50" ht="37.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545</v>
      </c>
      <c r="AE717" s="323"/>
      <c r="AF717" s="323"/>
      <c r="AG717" s="95" t="s">
        <v>630</v>
      </c>
      <c r="AH717" s="96"/>
      <c r="AI717" s="96"/>
      <c r="AJ717" s="96"/>
      <c r="AK717" s="96"/>
      <c r="AL717" s="96"/>
      <c r="AM717" s="96"/>
      <c r="AN717" s="96"/>
      <c r="AO717" s="96"/>
      <c r="AP717" s="96"/>
      <c r="AQ717" s="96"/>
      <c r="AR717" s="96"/>
      <c r="AS717" s="96"/>
      <c r="AT717" s="96"/>
      <c r="AU717" s="96"/>
      <c r="AV717" s="96"/>
      <c r="AW717" s="96"/>
      <c r="AX717" s="97"/>
    </row>
    <row r="718" spans="1:50" ht="34.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545</v>
      </c>
      <c r="AE718" s="323"/>
      <c r="AF718" s="323"/>
      <c r="AG718" s="121" t="s">
        <v>635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0" t="s">
        <v>58</v>
      </c>
      <c r="B719" s="77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2"/>
      <c r="B720" s="773"/>
      <c r="C720" s="296" t="s">
        <v>476</v>
      </c>
      <c r="D720" s="294"/>
      <c r="E720" s="294"/>
      <c r="F720" s="297"/>
      <c r="G720" s="293" t="s">
        <v>477</v>
      </c>
      <c r="H720" s="294"/>
      <c r="I720" s="294"/>
      <c r="J720" s="294"/>
      <c r="K720" s="294"/>
      <c r="L720" s="294"/>
      <c r="M720" s="294"/>
      <c r="N720" s="293" t="s">
        <v>481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hidden="1" customHeight="1" x14ac:dyDescent="0.15">
      <c r="A721" s="772"/>
      <c r="B721" s="773"/>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2"/>
      <c r="B722" s="773"/>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2"/>
      <c r="B723" s="773"/>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2"/>
      <c r="B724" s="773"/>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4"/>
      <c r="B725" s="775"/>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5.25" customHeight="1" x14ac:dyDescent="0.15">
      <c r="A726" s="640" t="s">
        <v>48</v>
      </c>
      <c r="B726" s="796"/>
      <c r="C726" s="806" t="s">
        <v>53</v>
      </c>
      <c r="D726" s="828"/>
      <c r="E726" s="828"/>
      <c r="F726" s="829"/>
      <c r="G726" s="574" t="s">
        <v>653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5.25" customHeight="1" thickBot="1" x14ac:dyDescent="0.2">
      <c r="A727" s="797"/>
      <c r="B727" s="798"/>
      <c r="C727" s="742" t="s">
        <v>57</v>
      </c>
      <c r="D727" s="743"/>
      <c r="E727" s="743"/>
      <c r="F727" s="744"/>
      <c r="G727" s="572" t="s">
        <v>657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3" t="s">
        <v>257</v>
      </c>
      <c r="B731" s="794"/>
      <c r="C731" s="794"/>
      <c r="D731" s="794"/>
      <c r="E731" s="795"/>
      <c r="F731" s="729" t="s">
        <v>655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105" customHeight="1" thickBot="1" x14ac:dyDescent="0.2">
      <c r="A733" s="673" t="s">
        <v>257</v>
      </c>
      <c r="B733" s="674"/>
      <c r="C733" s="674"/>
      <c r="D733" s="674"/>
      <c r="E733" s="675"/>
      <c r="F733" s="637" t="s">
        <v>656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5" t="s">
        <v>430</v>
      </c>
      <c r="B737" s="204"/>
      <c r="C737" s="204"/>
      <c r="D737" s="205"/>
      <c r="E737" s="981" t="s">
        <v>556</v>
      </c>
      <c r="F737" s="981"/>
      <c r="G737" s="981"/>
      <c r="H737" s="981"/>
      <c r="I737" s="981"/>
      <c r="J737" s="981"/>
      <c r="K737" s="981"/>
      <c r="L737" s="981"/>
      <c r="M737" s="981"/>
      <c r="N737" s="359" t="s">
        <v>358</v>
      </c>
      <c r="O737" s="359"/>
      <c r="P737" s="359"/>
      <c r="Q737" s="359"/>
      <c r="R737" s="981" t="s">
        <v>557</v>
      </c>
      <c r="S737" s="981"/>
      <c r="T737" s="981"/>
      <c r="U737" s="981"/>
      <c r="V737" s="981"/>
      <c r="W737" s="981"/>
      <c r="X737" s="981"/>
      <c r="Y737" s="981"/>
      <c r="Z737" s="981"/>
      <c r="AA737" s="359" t="s">
        <v>359</v>
      </c>
      <c r="AB737" s="359"/>
      <c r="AC737" s="359"/>
      <c r="AD737" s="359"/>
      <c r="AE737" s="981" t="s">
        <v>558</v>
      </c>
      <c r="AF737" s="981"/>
      <c r="AG737" s="981"/>
      <c r="AH737" s="981"/>
      <c r="AI737" s="981"/>
      <c r="AJ737" s="981"/>
      <c r="AK737" s="981"/>
      <c r="AL737" s="981"/>
      <c r="AM737" s="981"/>
      <c r="AN737" s="359" t="s">
        <v>360</v>
      </c>
      <c r="AO737" s="359"/>
      <c r="AP737" s="359"/>
      <c r="AQ737" s="359"/>
      <c r="AR737" s="982" t="s">
        <v>559</v>
      </c>
      <c r="AS737" s="983"/>
      <c r="AT737" s="983"/>
      <c r="AU737" s="983"/>
      <c r="AV737" s="983"/>
      <c r="AW737" s="983"/>
      <c r="AX737" s="984"/>
      <c r="AY737" s="89"/>
      <c r="AZ737" s="89"/>
    </row>
    <row r="738" spans="1:52" ht="24.75" customHeight="1" x14ac:dyDescent="0.15">
      <c r="A738" s="985" t="s">
        <v>361</v>
      </c>
      <c r="B738" s="204"/>
      <c r="C738" s="204"/>
      <c r="D738" s="205"/>
      <c r="E738" s="981" t="s">
        <v>559</v>
      </c>
      <c r="F738" s="981"/>
      <c r="G738" s="981"/>
      <c r="H738" s="981"/>
      <c r="I738" s="981"/>
      <c r="J738" s="981"/>
      <c r="K738" s="981"/>
      <c r="L738" s="981"/>
      <c r="M738" s="981"/>
      <c r="N738" s="359" t="s">
        <v>362</v>
      </c>
      <c r="O738" s="359"/>
      <c r="P738" s="359"/>
      <c r="Q738" s="359"/>
      <c r="R738" s="981" t="s">
        <v>559</v>
      </c>
      <c r="S738" s="981"/>
      <c r="T738" s="981"/>
      <c r="U738" s="981"/>
      <c r="V738" s="981"/>
      <c r="W738" s="981"/>
      <c r="X738" s="981"/>
      <c r="Y738" s="981"/>
      <c r="Z738" s="981"/>
      <c r="AA738" s="359" t="s">
        <v>478</v>
      </c>
      <c r="AB738" s="359"/>
      <c r="AC738" s="359"/>
      <c r="AD738" s="359"/>
      <c r="AE738" s="981" t="s">
        <v>556</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
      <c r="A739" s="989" t="s">
        <v>538</v>
      </c>
      <c r="B739" s="990"/>
      <c r="C739" s="990"/>
      <c r="D739" s="991"/>
      <c r="E739" s="992"/>
      <c r="F739" s="993"/>
      <c r="G739" s="993"/>
      <c r="H739" s="91" t="str">
        <f>IF(E739="", "", "(")</f>
        <v/>
      </c>
      <c r="I739" s="976"/>
      <c r="J739" s="976"/>
      <c r="K739" s="91" t="str">
        <f>IF(OR(I739="　", I739=""), "", "-")</f>
        <v/>
      </c>
      <c r="L739" s="977">
        <v>6</v>
      </c>
      <c r="M739" s="977"/>
      <c r="N739" s="92" t="str">
        <f>IF(O739="", "", "-")</f>
        <v/>
      </c>
      <c r="O739" s="93"/>
      <c r="P739" s="92" t="str">
        <f>IF(E739="", "", ")")</f>
        <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15">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94"/>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529</v>
      </c>
      <c r="B779" s="629"/>
      <c r="C779" s="629"/>
      <c r="D779" s="629"/>
      <c r="E779" s="629"/>
      <c r="F779" s="630"/>
      <c r="G779" s="595" t="s">
        <v>588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87"/>
    </row>
    <row r="780" spans="1:50" ht="24.75" customHeight="1" x14ac:dyDescent="0.15">
      <c r="A780" s="631"/>
      <c r="B780" s="632"/>
      <c r="C780" s="632"/>
      <c r="D780" s="632"/>
      <c r="E780" s="632"/>
      <c r="F780" s="633"/>
      <c r="G780" s="80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2"/>
      <c r="AC780" s="80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578</v>
      </c>
      <c r="H781" s="671"/>
      <c r="I781" s="671"/>
      <c r="J781" s="671"/>
      <c r="K781" s="672"/>
      <c r="L781" s="664" t="s">
        <v>579</v>
      </c>
      <c r="M781" s="665"/>
      <c r="N781" s="665"/>
      <c r="O781" s="665"/>
      <c r="P781" s="665"/>
      <c r="Q781" s="665"/>
      <c r="R781" s="665"/>
      <c r="S781" s="665"/>
      <c r="T781" s="665"/>
      <c r="U781" s="665"/>
      <c r="V781" s="665"/>
      <c r="W781" s="665"/>
      <c r="X781" s="666"/>
      <c r="Y781" s="385">
        <v>0.3</v>
      </c>
      <c r="Z781" s="386"/>
      <c r="AA781" s="386"/>
      <c r="AB781" s="799"/>
      <c r="AC781" s="670" t="s">
        <v>578</v>
      </c>
      <c r="AD781" s="671"/>
      <c r="AE781" s="671"/>
      <c r="AF781" s="671"/>
      <c r="AG781" s="672"/>
      <c r="AH781" s="664" t="s">
        <v>631</v>
      </c>
      <c r="AI781" s="665"/>
      <c r="AJ781" s="665"/>
      <c r="AK781" s="665"/>
      <c r="AL781" s="665"/>
      <c r="AM781" s="665"/>
      <c r="AN781" s="665"/>
      <c r="AO781" s="665"/>
      <c r="AP781" s="665"/>
      <c r="AQ781" s="665"/>
      <c r="AR781" s="665"/>
      <c r="AS781" s="665"/>
      <c r="AT781" s="666"/>
      <c r="AU781" s="385">
        <v>5</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578</v>
      </c>
      <c r="AD782" s="607"/>
      <c r="AE782" s="607"/>
      <c r="AF782" s="607"/>
      <c r="AG782" s="608"/>
      <c r="AH782" s="598" t="s">
        <v>574</v>
      </c>
      <c r="AI782" s="599"/>
      <c r="AJ782" s="599"/>
      <c r="AK782" s="599"/>
      <c r="AL782" s="599"/>
      <c r="AM782" s="599"/>
      <c r="AN782" s="599"/>
      <c r="AO782" s="599"/>
      <c r="AP782" s="599"/>
      <c r="AQ782" s="599"/>
      <c r="AR782" s="599"/>
      <c r="AS782" s="599"/>
      <c r="AT782" s="600"/>
      <c r="AU782" s="601">
        <v>0.3</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578</v>
      </c>
      <c r="AD783" s="607"/>
      <c r="AE783" s="607"/>
      <c r="AF783" s="607"/>
      <c r="AG783" s="608"/>
      <c r="AH783" s="598" t="s">
        <v>575</v>
      </c>
      <c r="AI783" s="599"/>
      <c r="AJ783" s="599"/>
      <c r="AK783" s="599"/>
      <c r="AL783" s="599"/>
      <c r="AM783" s="599"/>
      <c r="AN783" s="599"/>
      <c r="AO783" s="599"/>
      <c r="AP783" s="599"/>
      <c r="AQ783" s="599"/>
      <c r="AR783" s="599"/>
      <c r="AS783" s="599"/>
      <c r="AT783" s="600"/>
      <c r="AU783" s="601">
        <v>0.3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578</v>
      </c>
      <c r="AD784" s="607"/>
      <c r="AE784" s="607"/>
      <c r="AF784" s="607"/>
      <c r="AG784" s="608"/>
      <c r="AH784" s="598" t="s">
        <v>576</v>
      </c>
      <c r="AI784" s="599"/>
      <c r="AJ784" s="599"/>
      <c r="AK784" s="599"/>
      <c r="AL784" s="599"/>
      <c r="AM784" s="599"/>
      <c r="AN784" s="599"/>
      <c r="AO784" s="599"/>
      <c r="AP784" s="599"/>
      <c r="AQ784" s="599"/>
      <c r="AR784" s="599"/>
      <c r="AS784" s="599"/>
      <c r="AT784" s="600"/>
      <c r="AU784" s="601">
        <v>0.3</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17" t="s">
        <v>20</v>
      </c>
      <c r="H791" s="818"/>
      <c r="I791" s="818"/>
      <c r="J791" s="818"/>
      <c r="K791" s="818"/>
      <c r="L791" s="819"/>
      <c r="M791" s="820"/>
      <c r="N791" s="820"/>
      <c r="O791" s="820"/>
      <c r="P791" s="820"/>
      <c r="Q791" s="820"/>
      <c r="R791" s="820"/>
      <c r="S791" s="820"/>
      <c r="T791" s="820"/>
      <c r="U791" s="820"/>
      <c r="V791" s="820"/>
      <c r="W791" s="820"/>
      <c r="X791" s="821"/>
      <c r="Y791" s="822">
        <f>SUM(Y781:AB790)</f>
        <v>0.3</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5.8999999999999995</v>
      </c>
      <c r="AV791" s="823"/>
      <c r="AW791" s="823"/>
      <c r="AX791" s="825"/>
    </row>
    <row r="792" spans="1:50" ht="24.75" customHeight="1" x14ac:dyDescent="0.15">
      <c r="A792" s="631"/>
      <c r="B792" s="632"/>
      <c r="C792" s="632"/>
      <c r="D792" s="632"/>
      <c r="E792" s="632"/>
      <c r="F792" s="633"/>
      <c r="G792" s="595" t="s">
        <v>618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583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87"/>
    </row>
    <row r="793" spans="1:50" ht="24.75" customHeight="1" x14ac:dyDescent="0.15">
      <c r="A793" s="631"/>
      <c r="B793" s="632"/>
      <c r="C793" s="632"/>
      <c r="D793" s="632"/>
      <c r="E793" s="632"/>
      <c r="F793" s="633"/>
      <c r="G793" s="80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2"/>
      <c r="AC793" s="80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582</v>
      </c>
      <c r="H794" s="671"/>
      <c r="I794" s="671"/>
      <c r="J794" s="671"/>
      <c r="K794" s="672"/>
      <c r="L794" s="664" t="s">
        <v>580</v>
      </c>
      <c r="M794" s="665"/>
      <c r="N794" s="665"/>
      <c r="O794" s="665"/>
      <c r="P794" s="665"/>
      <c r="Q794" s="665"/>
      <c r="R794" s="665"/>
      <c r="S794" s="665"/>
      <c r="T794" s="665"/>
      <c r="U794" s="665"/>
      <c r="V794" s="665"/>
      <c r="W794" s="665"/>
      <c r="X794" s="666"/>
      <c r="Y794" s="385">
        <v>0.5</v>
      </c>
      <c r="Z794" s="386"/>
      <c r="AA794" s="386"/>
      <c r="AB794" s="799"/>
      <c r="AC794" s="670" t="s">
        <v>585</v>
      </c>
      <c r="AD794" s="671"/>
      <c r="AE794" s="671"/>
      <c r="AF794" s="671"/>
      <c r="AG794" s="672"/>
      <c r="AH794" s="664" t="s">
        <v>584</v>
      </c>
      <c r="AI794" s="665"/>
      <c r="AJ794" s="665"/>
      <c r="AK794" s="665"/>
      <c r="AL794" s="665"/>
      <c r="AM794" s="665"/>
      <c r="AN794" s="665"/>
      <c r="AO794" s="665"/>
      <c r="AP794" s="665"/>
      <c r="AQ794" s="665"/>
      <c r="AR794" s="665"/>
      <c r="AS794" s="665"/>
      <c r="AT794" s="666"/>
      <c r="AU794" s="385">
        <v>0.9</v>
      </c>
      <c r="AV794" s="386"/>
      <c r="AW794" s="386"/>
      <c r="AX794" s="387"/>
    </row>
    <row r="795" spans="1:50" ht="24.75" hidden="1" customHeight="1" x14ac:dyDescent="0.15">
      <c r="A795" s="631"/>
      <c r="B795" s="632"/>
      <c r="C795" s="632"/>
      <c r="D795" s="632"/>
      <c r="E795" s="632"/>
      <c r="F795" s="633"/>
      <c r="G795" s="670" t="s">
        <v>582</v>
      </c>
      <c r="H795" s="671"/>
      <c r="I795" s="671"/>
      <c r="J795" s="671"/>
      <c r="K795" s="672"/>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9.25" hidden="1" customHeight="1" x14ac:dyDescent="0.15">
      <c r="A796" s="631"/>
      <c r="B796" s="632"/>
      <c r="C796" s="632"/>
      <c r="D796" s="632"/>
      <c r="E796" s="632"/>
      <c r="F796" s="633"/>
      <c r="G796" s="670" t="s">
        <v>582</v>
      </c>
      <c r="H796" s="671"/>
      <c r="I796" s="671"/>
      <c r="J796" s="671"/>
      <c r="K796" s="672"/>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8.5" hidden="1" customHeight="1" x14ac:dyDescent="0.15">
      <c r="A797" s="631"/>
      <c r="B797" s="632"/>
      <c r="C797" s="632"/>
      <c r="D797" s="632"/>
      <c r="E797" s="632"/>
      <c r="F797" s="633"/>
      <c r="G797" s="670" t="s">
        <v>582</v>
      </c>
      <c r="H797" s="671"/>
      <c r="I797" s="671"/>
      <c r="J797" s="671"/>
      <c r="K797" s="672"/>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70" t="s">
        <v>582</v>
      </c>
      <c r="H798" s="671"/>
      <c r="I798" s="671"/>
      <c r="J798" s="671"/>
      <c r="K798" s="672"/>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17" t="s">
        <v>20</v>
      </c>
      <c r="H804" s="818"/>
      <c r="I804" s="818"/>
      <c r="J804" s="818"/>
      <c r="K804" s="818"/>
      <c r="L804" s="819"/>
      <c r="M804" s="820"/>
      <c r="N804" s="820"/>
      <c r="O804" s="820"/>
      <c r="P804" s="820"/>
      <c r="Q804" s="820"/>
      <c r="R804" s="820"/>
      <c r="S804" s="820"/>
      <c r="T804" s="820"/>
      <c r="U804" s="820"/>
      <c r="V804" s="820"/>
      <c r="W804" s="820"/>
      <c r="X804" s="821"/>
      <c r="Y804" s="822">
        <f>SUM(Y794:AB803)</f>
        <v>0.5</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0.9</v>
      </c>
      <c r="AV804" s="823"/>
      <c r="AW804" s="823"/>
      <c r="AX804" s="825"/>
    </row>
    <row r="805" spans="1:50" ht="24.75" customHeight="1" x14ac:dyDescent="0.15">
      <c r="A805" s="631"/>
      <c r="B805" s="632"/>
      <c r="C805" s="632"/>
      <c r="D805" s="632"/>
      <c r="E805" s="632"/>
      <c r="F805" s="633"/>
      <c r="G805" s="595" t="s">
        <v>615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87"/>
    </row>
    <row r="806" spans="1:50" ht="24.75" customHeight="1" x14ac:dyDescent="0.15">
      <c r="A806" s="631"/>
      <c r="B806" s="632"/>
      <c r="C806" s="632"/>
      <c r="D806" s="632"/>
      <c r="E806" s="632"/>
      <c r="F806" s="633"/>
      <c r="G806" s="80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2"/>
      <c r="AC806" s="80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578</v>
      </c>
      <c r="H807" s="671"/>
      <c r="I807" s="671"/>
      <c r="J807" s="671"/>
      <c r="K807" s="672"/>
      <c r="L807" s="664" t="s">
        <v>617</v>
      </c>
      <c r="M807" s="665"/>
      <c r="N807" s="665"/>
      <c r="O807" s="665"/>
      <c r="P807" s="665"/>
      <c r="Q807" s="665"/>
      <c r="R807" s="665"/>
      <c r="S807" s="665"/>
      <c r="T807" s="665"/>
      <c r="U807" s="665"/>
      <c r="V807" s="665"/>
      <c r="W807" s="665"/>
      <c r="X807" s="666"/>
      <c r="Y807" s="385">
        <v>0.9</v>
      </c>
      <c r="Z807" s="386"/>
      <c r="AA807" s="386"/>
      <c r="AB807" s="799"/>
      <c r="AC807" s="670" t="s">
        <v>582</v>
      </c>
      <c r="AD807" s="671"/>
      <c r="AE807" s="671"/>
      <c r="AF807" s="671"/>
      <c r="AG807" s="672"/>
      <c r="AH807" s="664" t="s">
        <v>604</v>
      </c>
      <c r="AI807" s="665"/>
      <c r="AJ807" s="665"/>
      <c r="AK807" s="665"/>
      <c r="AL807" s="665"/>
      <c r="AM807" s="665"/>
      <c r="AN807" s="665"/>
      <c r="AO807" s="665"/>
      <c r="AP807" s="665"/>
      <c r="AQ807" s="665"/>
      <c r="AR807" s="665"/>
      <c r="AS807" s="665"/>
      <c r="AT807" s="666"/>
      <c r="AU807" s="385">
        <v>0.9</v>
      </c>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17" t="s">
        <v>20</v>
      </c>
      <c r="H817" s="818"/>
      <c r="I817" s="818"/>
      <c r="J817" s="818"/>
      <c r="K817" s="818"/>
      <c r="L817" s="819"/>
      <c r="M817" s="820"/>
      <c r="N817" s="820"/>
      <c r="O817" s="820"/>
      <c r="P817" s="820"/>
      <c r="Q817" s="820"/>
      <c r="R817" s="820"/>
      <c r="S817" s="820"/>
      <c r="T817" s="820"/>
      <c r="U817" s="820"/>
      <c r="V817" s="820"/>
      <c r="W817" s="820"/>
      <c r="X817" s="821"/>
      <c r="Y817" s="822">
        <f>SUM(Y807:AB816)</f>
        <v>0.9</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0.9</v>
      </c>
      <c r="AV817" s="823"/>
      <c r="AW817" s="823"/>
      <c r="AX817" s="825"/>
    </row>
    <row r="818" spans="1:50" ht="24.75" customHeight="1" x14ac:dyDescent="0.15">
      <c r="A818" s="631"/>
      <c r="B818" s="632"/>
      <c r="C818" s="632"/>
      <c r="D818" s="632"/>
      <c r="E818" s="632"/>
      <c r="F818" s="633"/>
      <c r="G818" s="595" t="s">
        <v>619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87"/>
    </row>
    <row r="819" spans="1:50" ht="24.75" customHeight="1" x14ac:dyDescent="0.15">
      <c r="A819" s="631"/>
      <c r="B819" s="632"/>
      <c r="C819" s="632"/>
      <c r="D819" s="632"/>
      <c r="E819" s="632"/>
      <c r="F819" s="633"/>
      <c r="G819" s="80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2"/>
      <c r="AC819" s="80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582</v>
      </c>
      <c r="H820" s="671"/>
      <c r="I820" s="671"/>
      <c r="J820" s="671"/>
      <c r="K820" s="672"/>
      <c r="L820" s="598" t="s">
        <v>581</v>
      </c>
      <c r="M820" s="599"/>
      <c r="N820" s="599"/>
      <c r="O820" s="599"/>
      <c r="P820" s="599"/>
      <c r="Q820" s="599"/>
      <c r="R820" s="599"/>
      <c r="S820" s="599"/>
      <c r="T820" s="599"/>
      <c r="U820" s="599"/>
      <c r="V820" s="599"/>
      <c r="W820" s="599"/>
      <c r="X820" s="600"/>
      <c r="Y820" s="601">
        <v>0.9</v>
      </c>
      <c r="Z820" s="602"/>
      <c r="AA820" s="602"/>
      <c r="AB820" s="612"/>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 customHeight="1" x14ac:dyDescent="0.15">
      <c r="A830" s="631"/>
      <c r="B830" s="632"/>
      <c r="C830" s="632"/>
      <c r="D830" s="632"/>
      <c r="E830" s="632"/>
      <c r="F830" s="633"/>
      <c r="G830" s="817" t="s">
        <v>20</v>
      </c>
      <c r="H830" s="818"/>
      <c r="I830" s="818"/>
      <c r="J830" s="818"/>
      <c r="K830" s="818"/>
      <c r="L830" s="819"/>
      <c r="M830" s="820"/>
      <c r="N830" s="820"/>
      <c r="O830" s="820"/>
      <c r="P830" s="820"/>
      <c r="Q830" s="820"/>
      <c r="R830" s="820"/>
      <c r="S830" s="820"/>
      <c r="T830" s="820"/>
      <c r="U830" s="820"/>
      <c r="V830" s="820"/>
      <c r="W830" s="820"/>
      <c r="X830" s="821"/>
      <c r="Y830" s="822">
        <f>SUM(Y820:AB829)</f>
        <v>0.9</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4" t="s">
        <v>482</v>
      </c>
      <c r="AM831" s="275"/>
      <c r="AN831" s="275"/>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431</v>
      </c>
      <c r="K836" s="359"/>
      <c r="L836" s="359"/>
      <c r="M836" s="359"/>
      <c r="N836" s="359"/>
      <c r="O836" s="359"/>
      <c r="P836" s="360" t="s">
        <v>376</v>
      </c>
      <c r="Q836" s="360"/>
      <c r="R836" s="360"/>
      <c r="S836" s="360"/>
      <c r="T836" s="360"/>
      <c r="U836" s="360"/>
      <c r="V836" s="360"/>
      <c r="W836" s="360"/>
      <c r="X836" s="360"/>
      <c r="Y836" s="361" t="s">
        <v>428</v>
      </c>
      <c r="Z836" s="362"/>
      <c r="AA836" s="362"/>
      <c r="AB836" s="362"/>
      <c r="AC836" s="143" t="s">
        <v>475</v>
      </c>
      <c r="AD836" s="143"/>
      <c r="AE836" s="143"/>
      <c r="AF836" s="143"/>
      <c r="AG836" s="143"/>
      <c r="AH836" s="361" t="s">
        <v>510</v>
      </c>
      <c r="AI836" s="358"/>
      <c r="AJ836" s="358"/>
      <c r="AK836" s="358"/>
      <c r="AL836" s="358" t="s">
        <v>21</v>
      </c>
      <c r="AM836" s="358"/>
      <c r="AN836" s="358"/>
      <c r="AO836" s="363"/>
      <c r="AP836" s="364" t="s">
        <v>432</v>
      </c>
      <c r="AQ836" s="364"/>
      <c r="AR836" s="364"/>
      <c r="AS836" s="364"/>
      <c r="AT836" s="364"/>
      <c r="AU836" s="364"/>
      <c r="AV836" s="364"/>
      <c r="AW836" s="364"/>
      <c r="AX836" s="364"/>
    </row>
    <row r="837" spans="1:50" ht="45" customHeight="1" x14ac:dyDescent="0.15">
      <c r="A837" s="373">
        <v>1</v>
      </c>
      <c r="B837" s="373">
        <v>1</v>
      </c>
      <c r="C837" s="355" t="s">
        <v>589</v>
      </c>
      <c r="D837" s="341"/>
      <c r="E837" s="341"/>
      <c r="F837" s="341"/>
      <c r="G837" s="341"/>
      <c r="H837" s="341"/>
      <c r="I837" s="341"/>
      <c r="J837" s="342">
        <v>5010001136597</v>
      </c>
      <c r="K837" s="343"/>
      <c r="L837" s="343"/>
      <c r="M837" s="343"/>
      <c r="N837" s="343"/>
      <c r="O837" s="343"/>
      <c r="P837" s="356" t="s">
        <v>603</v>
      </c>
      <c r="Q837" s="344"/>
      <c r="R837" s="344"/>
      <c r="S837" s="344"/>
      <c r="T837" s="344"/>
      <c r="U837" s="344"/>
      <c r="V837" s="344"/>
      <c r="W837" s="344"/>
      <c r="X837" s="344"/>
      <c r="Y837" s="345">
        <v>0.3</v>
      </c>
      <c r="Z837" s="346"/>
      <c r="AA837" s="346"/>
      <c r="AB837" s="347"/>
      <c r="AC837" s="357" t="s">
        <v>196</v>
      </c>
      <c r="AD837" s="365"/>
      <c r="AE837" s="365"/>
      <c r="AF837" s="365"/>
      <c r="AG837" s="365"/>
      <c r="AH837" s="366" t="s">
        <v>609</v>
      </c>
      <c r="AI837" s="367"/>
      <c r="AJ837" s="367"/>
      <c r="AK837" s="367"/>
      <c r="AL837" s="366" t="s">
        <v>609</v>
      </c>
      <c r="AM837" s="367"/>
      <c r="AN837" s="367"/>
      <c r="AO837" s="367"/>
      <c r="AP837" s="354" t="s">
        <v>625</v>
      </c>
      <c r="AQ837" s="354"/>
      <c r="AR837" s="354"/>
      <c r="AS837" s="354"/>
      <c r="AT837" s="354"/>
      <c r="AU837" s="354"/>
      <c r="AV837" s="354"/>
      <c r="AW837" s="354"/>
      <c r="AX837" s="354"/>
    </row>
    <row r="838" spans="1:50" ht="30" customHeight="1" x14ac:dyDescent="0.15">
      <c r="A838" s="373">
        <v>2</v>
      </c>
      <c r="B838" s="373">
        <v>1</v>
      </c>
      <c r="C838" s="355" t="s">
        <v>590</v>
      </c>
      <c r="D838" s="341"/>
      <c r="E838" s="341"/>
      <c r="F838" s="341"/>
      <c r="G838" s="341"/>
      <c r="H838" s="341"/>
      <c r="I838" s="341"/>
      <c r="J838" s="342"/>
      <c r="K838" s="343"/>
      <c r="L838" s="343"/>
      <c r="M838" s="343"/>
      <c r="N838" s="343"/>
      <c r="O838" s="343"/>
      <c r="P838" s="356" t="s">
        <v>608</v>
      </c>
      <c r="Q838" s="344"/>
      <c r="R838" s="344"/>
      <c r="S838" s="344"/>
      <c r="T838" s="344"/>
      <c r="U838" s="344"/>
      <c r="V838" s="344"/>
      <c r="W838" s="344"/>
      <c r="X838" s="344"/>
      <c r="Y838" s="345">
        <v>0</v>
      </c>
      <c r="Z838" s="346"/>
      <c r="AA838" s="346"/>
      <c r="AB838" s="347"/>
      <c r="AC838" s="357" t="s">
        <v>196</v>
      </c>
      <c r="AD838" s="357"/>
      <c r="AE838" s="357"/>
      <c r="AF838" s="357"/>
      <c r="AG838" s="357"/>
      <c r="AH838" s="366" t="s">
        <v>609</v>
      </c>
      <c r="AI838" s="367"/>
      <c r="AJ838" s="367"/>
      <c r="AK838" s="367"/>
      <c r="AL838" s="366" t="s">
        <v>609</v>
      </c>
      <c r="AM838" s="367"/>
      <c r="AN838" s="367"/>
      <c r="AO838" s="367"/>
      <c r="AP838" s="354" t="s">
        <v>625</v>
      </c>
      <c r="AQ838" s="354"/>
      <c r="AR838" s="354"/>
      <c r="AS838" s="354"/>
      <c r="AT838" s="354"/>
      <c r="AU838" s="354"/>
      <c r="AV838" s="354"/>
      <c r="AW838" s="354"/>
      <c r="AX838" s="354"/>
    </row>
    <row r="839" spans="1:50" ht="30" customHeight="1" x14ac:dyDescent="0.15">
      <c r="A839" s="373">
        <v>3</v>
      </c>
      <c r="B839" s="373">
        <v>1</v>
      </c>
      <c r="C839" s="355" t="s">
        <v>591</v>
      </c>
      <c r="D839" s="341"/>
      <c r="E839" s="341"/>
      <c r="F839" s="341"/>
      <c r="G839" s="341"/>
      <c r="H839" s="341"/>
      <c r="I839" s="341"/>
      <c r="J839" s="342"/>
      <c r="K839" s="343"/>
      <c r="L839" s="343"/>
      <c r="M839" s="343"/>
      <c r="N839" s="343"/>
      <c r="O839" s="343"/>
      <c r="P839" s="356" t="s">
        <v>608</v>
      </c>
      <c r="Q839" s="344"/>
      <c r="R839" s="344"/>
      <c r="S839" s="344"/>
      <c r="T839" s="344"/>
      <c r="U839" s="344"/>
      <c r="V839" s="344"/>
      <c r="W839" s="344"/>
      <c r="X839" s="344"/>
      <c r="Y839" s="345">
        <v>0</v>
      </c>
      <c r="Z839" s="346"/>
      <c r="AA839" s="346"/>
      <c r="AB839" s="347"/>
      <c r="AC839" s="357" t="s">
        <v>196</v>
      </c>
      <c r="AD839" s="357"/>
      <c r="AE839" s="357"/>
      <c r="AF839" s="357"/>
      <c r="AG839" s="357"/>
      <c r="AH839" s="366" t="s">
        <v>609</v>
      </c>
      <c r="AI839" s="367"/>
      <c r="AJ839" s="367"/>
      <c r="AK839" s="367"/>
      <c r="AL839" s="366" t="s">
        <v>609</v>
      </c>
      <c r="AM839" s="367"/>
      <c r="AN839" s="367"/>
      <c r="AO839" s="367"/>
      <c r="AP839" s="354" t="s">
        <v>625</v>
      </c>
      <c r="AQ839" s="354"/>
      <c r="AR839" s="354"/>
      <c r="AS839" s="354"/>
      <c r="AT839" s="354"/>
      <c r="AU839" s="354"/>
      <c r="AV839" s="354"/>
      <c r="AW839" s="354"/>
      <c r="AX839" s="354"/>
    </row>
    <row r="840" spans="1:50" ht="30" customHeight="1" x14ac:dyDescent="0.15">
      <c r="A840" s="373">
        <v>4</v>
      </c>
      <c r="B840" s="373">
        <v>1</v>
      </c>
      <c r="C840" s="355" t="s">
        <v>592</v>
      </c>
      <c r="D840" s="341"/>
      <c r="E840" s="341"/>
      <c r="F840" s="341"/>
      <c r="G840" s="341"/>
      <c r="H840" s="341"/>
      <c r="I840" s="341"/>
      <c r="J840" s="342"/>
      <c r="K840" s="343"/>
      <c r="L840" s="343"/>
      <c r="M840" s="343"/>
      <c r="N840" s="343"/>
      <c r="O840" s="343"/>
      <c r="P840" s="356" t="s">
        <v>608</v>
      </c>
      <c r="Q840" s="344"/>
      <c r="R840" s="344"/>
      <c r="S840" s="344"/>
      <c r="T840" s="344"/>
      <c r="U840" s="344"/>
      <c r="V840" s="344"/>
      <c r="W840" s="344"/>
      <c r="X840" s="344"/>
      <c r="Y840" s="345">
        <v>0</v>
      </c>
      <c r="Z840" s="346"/>
      <c r="AA840" s="346"/>
      <c r="AB840" s="347"/>
      <c r="AC840" s="357" t="s">
        <v>196</v>
      </c>
      <c r="AD840" s="357"/>
      <c r="AE840" s="357"/>
      <c r="AF840" s="357"/>
      <c r="AG840" s="357"/>
      <c r="AH840" s="366" t="s">
        <v>609</v>
      </c>
      <c r="AI840" s="367"/>
      <c r="AJ840" s="367"/>
      <c r="AK840" s="367"/>
      <c r="AL840" s="366" t="s">
        <v>609</v>
      </c>
      <c r="AM840" s="367"/>
      <c r="AN840" s="367"/>
      <c r="AO840" s="367"/>
      <c r="AP840" s="354" t="s">
        <v>625</v>
      </c>
      <c r="AQ840" s="354"/>
      <c r="AR840" s="354"/>
      <c r="AS840" s="354"/>
      <c r="AT840" s="354"/>
      <c r="AU840" s="354"/>
      <c r="AV840" s="354"/>
      <c r="AW840" s="354"/>
      <c r="AX840" s="354"/>
    </row>
    <row r="841" spans="1:50" ht="30" customHeight="1" x14ac:dyDescent="0.15">
      <c r="A841" s="373">
        <v>5</v>
      </c>
      <c r="B841" s="373">
        <v>1</v>
      </c>
      <c r="C841" s="355" t="s">
        <v>593</v>
      </c>
      <c r="D841" s="341"/>
      <c r="E841" s="341"/>
      <c r="F841" s="341"/>
      <c r="G841" s="341"/>
      <c r="H841" s="341"/>
      <c r="I841" s="341"/>
      <c r="J841" s="342"/>
      <c r="K841" s="343"/>
      <c r="L841" s="343"/>
      <c r="M841" s="343"/>
      <c r="N841" s="343"/>
      <c r="O841" s="343"/>
      <c r="P841" s="356" t="s">
        <v>608</v>
      </c>
      <c r="Q841" s="344"/>
      <c r="R841" s="344"/>
      <c r="S841" s="344"/>
      <c r="T841" s="344"/>
      <c r="U841" s="344"/>
      <c r="V841" s="344"/>
      <c r="W841" s="344"/>
      <c r="X841" s="344"/>
      <c r="Y841" s="345">
        <v>0</v>
      </c>
      <c r="Z841" s="346"/>
      <c r="AA841" s="346"/>
      <c r="AB841" s="347"/>
      <c r="AC841" s="348" t="s">
        <v>196</v>
      </c>
      <c r="AD841" s="348"/>
      <c r="AE841" s="348"/>
      <c r="AF841" s="348"/>
      <c r="AG841" s="348"/>
      <c r="AH841" s="366" t="s">
        <v>609</v>
      </c>
      <c r="AI841" s="367"/>
      <c r="AJ841" s="367"/>
      <c r="AK841" s="367"/>
      <c r="AL841" s="366" t="s">
        <v>609</v>
      </c>
      <c r="AM841" s="367"/>
      <c r="AN841" s="367"/>
      <c r="AO841" s="367"/>
      <c r="AP841" s="354" t="s">
        <v>625</v>
      </c>
      <c r="AQ841" s="354"/>
      <c r="AR841" s="354"/>
      <c r="AS841" s="354"/>
      <c r="AT841" s="354"/>
      <c r="AU841" s="354"/>
      <c r="AV841" s="354"/>
      <c r="AW841" s="354"/>
      <c r="AX841" s="354"/>
    </row>
    <row r="842" spans="1:50" ht="30" customHeight="1" x14ac:dyDescent="0.15">
      <c r="A842" s="373">
        <v>6</v>
      </c>
      <c r="B842" s="373">
        <v>1</v>
      </c>
      <c r="C842" s="355" t="s">
        <v>594</v>
      </c>
      <c r="D842" s="341"/>
      <c r="E842" s="341"/>
      <c r="F842" s="341"/>
      <c r="G842" s="341"/>
      <c r="H842" s="341"/>
      <c r="I842" s="341"/>
      <c r="J842" s="342"/>
      <c r="K842" s="343"/>
      <c r="L842" s="343"/>
      <c r="M842" s="343"/>
      <c r="N842" s="343"/>
      <c r="O842" s="343"/>
      <c r="P842" s="356" t="s">
        <v>608</v>
      </c>
      <c r="Q842" s="344"/>
      <c r="R842" s="344"/>
      <c r="S842" s="344"/>
      <c r="T842" s="344"/>
      <c r="U842" s="344"/>
      <c r="V842" s="344"/>
      <c r="W842" s="344"/>
      <c r="X842" s="344"/>
      <c r="Y842" s="345">
        <v>0</v>
      </c>
      <c r="Z842" s="346"/>
      <c r="AA842" s="346"/>
      <c r="AB842" s="347"/>
      <c r="AC842" s="348" t="s">
        <v>196</v>
      </c>
      <c r="AD842" s="348"/>
      <c r="AE842" s="348"/>
      <c r="AF842" s="348"/>
      <c r="AG842" s="348"/>
      <c r="AH842" s="366" t="s">
        <v>609</v>
      </c>
      <c r="AI842" s="367"/>
      <c r="AJ842" s="367"/>
      <c r="AK842" s="367"/>
      <c r="AL842" s="366" t="s">
        <v>609</v>
      </c>
      <c r="AM842" s="367"/>
      <c r="AN842" s="367"/>
      <c r="AO842" s="367"/>
      <c r="AP842" s="354" t="s">
        <v>625</v>
      </c>
      <c r="AQ842" s="354"/>
      <c r="AR842" s="354"/>
      <c r="AS842" s="354"/>
      <c r="AT842" s="354"/>
      <c r="AU842" s="354"/>
      <c r="AV842" s="354"/>
      <c r="AW842" s="354"/>
      <c r="AX842" s="354"/>
    </row>
    <row r="843" spans="1:50" ht="30" customHeight="1" x14ac:dyDescent="0.15">
      <c r="A843" s="373">
        <v>7</v>
      </c>
      <c r="B843" s="373">
        <v>1</v>
      </c>
      <c r="C843" s="355" t="s">
        <v>595</v>
      </c>
      <c r="D843" s="341"/>
      <c r="E843" s="341"/>
      <c r="F843" s="341"/>
      <c r="G843" s="341"/>
      <c r="H843" s="341"/>
      <c r="I843" s="341"/>
      <c r="J843" s="342">
        <v>7010001091576</v>
      </c>
      <c r="K843" s="343"/>
      <c r="L843" s="343"/>
      <c r="M843" s="343"/>
      <c r="N843" s="343"/>
      <c r="O843" s="343"/>
      <c r="P843" s="356" t="s">
        <v>608</v>
      </c>
      <c r="Q843" s="344"/>
      <c r="R843" s="344"/>
      <c r="S843" s="344"/>
      <c r="T843" s="344"/>
      <c r="U843" s="344"/>
      <c r="V843" s="344"/>
      <c r="W843" s="344"/>
      <c r="X843" s="344"/>
      <c r="Y843" s="345">
        <v>0</v>
      </c>
      <c r="Z843" s="346"/>
      <c r="AA843" s="346"/>
      <c r="AB843" s="347"/>
      <c r="AC843" s="348" t="s">
        <v>196</v>
      </c>
      <c r="AD843" s="348"/>
      <c r="AE843" s="348"/>
      <c r="AF843" s="348"/>
      <c r="AG843" s="348"/>
      <c r="AH843" s="366" t="s">
        <v>609</v>
      </c>
      <c r="AI843" s="367"/>
      <c r="AJ843" s="367"/>
      <c r="AK843" s="367"/>
      <c r="AL843" s="366" t="s">
        <v>609</v>
      </c>
      <c r="AM843" s="367"/>
      <c r="AN843" s="367"/>
      <c r="AO843" s="367"/>
      <c r="AP843" s="354" t="s">
        <v>625</v>
      </c>
      <c r="AQ843" s="354"/>
      <c r="AR843" s="354"/>
      <c r="AS843" s="354"/>
      <c r="AT843" s="354"/>
      <c r="AU843" s="354"/>
      <c r="AV843" s="354"/>
      <c r="AW843" s="354"/>
      <c r="AX843" s="354"/>
    </row>
    <row r="844" spans="1:50" ht="30" customHeight="1" x14ac:dyDescent="0.15">
      <c r="A844" s="373">
        <v>8</v>
      </c>
      <c r="B844" s="373">
        <v>1</v>
      </c>
      <c r="C844" s="355" t="s">
        <v>596</v>
      </c>
      <c r="D844" s="341"/>
      <c r="E844" s="341"/>
      <c r="F844" s="341"/>
      <c r="G844" s="341"/>
      <c r="H844" s="341"/>
      <c r="I844" s="341"/>
      <c r="J844" s="342"/>
      <c r="K844" s="343"/>
      <c r="L844" s="343"/>
      <c r="M844" s="343"/>
      <c r="N844" s="343"/>
      <c r="O844" s="343"/>
      <c r="P844" s="356" t="s">
        <v>608</v>
      </c>
      <c r="Q844" s="344"/>
      <c r="R844" s="344"/>
      <c r="S844" s="344"/>
      <c r="T844" s="344"/>
      <c r="U844" s="344"/>
      <c r="V844" s="344"/>
      <c r="W844" s="344"/>
      <c r="X844" s="344"/>
      <c r="Y844" s="345">
        <v>0</v>
      </c>
      <c r="Z844" s="346"/>
      <c r="AA844" s="346"/>
      <c r="AB844" s="347"/>
      <c r="AC844" s="348" t="s">
        <v>196</v>
      </c>
      <c r="AD844" s="348"/>
      <c r="AE844" s="348"/>
      <c r="AF844" s="348"/>
      <c r="AG844" s="348"/>
      <c r="AH844" s="366" t="s">
        <v>609</v>
      </c>
      <c r="AI844" s="367"/>
      <c r="AJ844" s="367"/>
      <c r="AK844" s="367"/>
      <c r="AL844" s="366" t="s">
        <v>609</v>
      </c>
      <c r="AM844" s="367"/>
      <c r="AN844" s="367"/>
      <c r="AO844" s="367"/>
      <c r="AP844" s="354" t="s">
        <v>625</v>
      </c>
      <c r="AQ844" s="354"/>
      <c r="AR844" s="354"/>
      <c r="AS844" s="354"/>
      <c r="AT844" s="354"/>
      <c r="AU844" s="354"/>
      <c r="AV844" s="354"/>
      <c r="AW844" s="354"/>
      <c r="AX844" s="354"/>
    </row>
    <row r="845" spans="1:50" ht="30" customHeight="1" x14ac:dyDescent="0.15">
      <c r="A845" s="373">
        <v>9</v>
      </c>
      <c r="B845" s="373">
        <v>1</v>
      </c>
      <c r="C845" s="355" t="s">
        <v>597</v>
      </c>
      <c r="D845" s="341"/>
      <c r="E845" s="341"/>
      <c r="F845" s="341"/>
      <c r="G845" s="341"/>
      <c r="H845" s="341"/>
      <c r="I845" s="341"/>
      <c r="J845" s="342"/>
      <c r="K845" s="343"/>
      <c r="L845" s="343"/>
      <c r="M845" s="343"/>
      <c r="N845" s="343"/>
      <c r="O845" s="343"/>
      <c r="P845" s="356" t="s">
        <v>608</v>
      </c>
      <c r="Q845" s="344"/>
      <c r="R845" s="344"/>
      <c r="S845" s="344"/>
      <c r="T845" s="344"/>
      <c r="U845" s="344"/>
      <c r="V845" s="344"/>
      <c r="W845" s="344"/>
      <c r="X845" s="344"/>
      <c r="Y845" s="345">
        <v>0</v>
      </c>
      <c r="Z845" s="346"/>
      <c r="AA845" s="346"/>
      <c r="AB845" s="347"/>
      <c r="AC845" s="348" t="s">
        <v>196</v>
      </c>
      <c r="AD845" s="348"/>
      <c r="AE845" s="348"/>
      <c r="AF845" s="348"/>
      <c r="AG845" s="348"/>
      <c r="AH845" s="366" t="s">
        <v>609</v>
      </c>
      <c r="AI845" s="367"/>
      <c r="AJ845" s="367"/>
      <c r="AK845" s="367"/>
      <c r="AL845" s="366" t="s">
        <v>609</v>
      </c>
      <c r="AM845" s="367"/>
      <c r="AN845" s="367"/>
      <c r="AO845" s="367"/>
      <c r="AP845" s="354" t="s">
        <v>625</v>
      </c>
      <c r="AQ845" s="354"/>
      <c r="AR845" s="354"/>
      <c r="AS845" s="354"/>
      <c r="AT845" s="354"/>
      <c r="AU845" s="354"/>
      <c r="AV845" s="354"/>
      <c r="AW845" s="354"/>
      <c r="AX845" s="354"/>
    </row>
    <row r="846" spans="1:50" ht="30" customHeight="1" x14ac:dyDescent="0.15">
      <c r="A846" s="373">
        <v>10</v>
      </c>
      <c r="B846" s="373">
        <v>1</v>
      </c>
      <c r="C846" s="355" t="s">
        <v>598</v>
      </c>
      <c r="D846" s="341"/>
      <c r="E846" s="341"/>
      <c r="F846" s="341"/>
      <c r="G846" s="341"/>
      <c r="H846" s="341"/>
      <c r="I846" s="341"/>
      <c r="J846" s="342">
        <v>3010001033086</v>
      </c>
      <c r="K846" s="343"/>
      <c r="L846" s="343"/>
      <c r="M846" s="343"/>
      <c r="N846" s="343"/>
      <c r="O846" s="343"/>
      <c r="P846" s="356" t="s">
        <v>608</v>
      </c>
      <c r="Q846" s="344"/>
      <c r="R846" s="344"/>
      <c r="S846" s="344"/>
      <c r="T846" s="344"/>
      <c r="U846" s="344"/>
      <c r="V846" s="344"/>
      <c r="W846" s="344"/>
      <c r="X846" s="344"/>
      <c r="Y846" s="345">
        <v>0</v>
      </c>
      <c r="Z846" s="346"/>
      <c r="AA846" s="346"/>
      <c r="AB846" s="347"/>
      <c r="AC846" s="348" t="s">
        <v>196</v>
      </c>
      <c r="AD846" s="348"/>
      <c r="AE846" s="348"/>
      <c r="AF846" s="348"/>
      <c r="AG846" s="348"/>
      <c r="AH846" s="366" t="s">
        <v>609</v>
      </c>
      <c r="AI846" s="367"/>
      <c r="AJ846" s="367"/>
      <c r="AK846" s="367"/>
      <c r="AL846" s="366" t="s">
        <v>609</v>
      </c>
      <c r="AM846" s="367"/>
      <c r="AN846" s="367"/>
      <c r="AO846" s="367"/>
      <c r="AP846" s="354" t="s">
        <v>625</v>
      </c>
      <c r="AQ846" s="354"/>
      <c r="AR846" s="354"/>
      <c r="AS846" s="354"/>
      <c r="AT846" s="354"/>
      <c r="AU846" s="354"/>
      <c r="AV846" s="354"/>
      <c r="AW846" s="354"/>
      <c r="AX846" s="354"/>
    </row>
    <row r="847" spans="1:50" ht="30" customHeight="1" x14ac:dyDescent="0.15">
      <c r="A847" s="373">
        <v>11</v>
      </c>
      <c r="B847" s="373">
        <v>1</v>
      </c>
      <c r="C847" s="355" t="s">
        <v>599</v>
      </c>
      <c r="D847" s="341"/>
      <c r="E847" s="341"/>
      <c r="F847" s="341"/>
      <c r="G847" s="341"/>
      <c r="H847" s="341"/>
      <c r="I847" s="341"/>
      <c r="J847" s="342">
        <v>4010001061945</v>
      </c>
      <c r="K847" s="343"/>
      <c r="L847" s="343"/>
      <c r="M847" s="343"/>
      <c r="N847" s="343"/>
      <c r="O847" s="343"/>
      <c r="P847" s="356" t="s">
        <v>608</v>
      </c>
      <c r="Q847" s="344"/>
      <c r="R847" s="344"/>
      <c r="S847" s="344"/>
      <c r="T847" s="344"/>
      <c r="U847" s="344"/>
      <c r="V847" s="344"/>
      <c r="W847" s="344"/>
      <c r="X847" s="344"/>
      <c r="Y847" s="345">
        <v>0</v>
      </c>
      <c r="Z847" s="346"/>
      <c r="AA847" s="346"/>
      <c r="AB847" s="347"/>
      <c r="AC847" s="348" t="s">
        <v>196</v>
      </c>
      <c r="AD847" s="348"/>
      <c r="AE847" s="348"/>
      <c r="AF847" s="348"/>
      <c r="AG847" s="348"/>
      <c r="AH847" s="366" t="s">
        <v>609</v>
      </c>
      <c r="AI847" s="367"/>
      <c r="AJ847" s="367"/>
      <c r="AK847" s="367"/>
      <c r="AL847" s="366" t="s">
        <v>609</v>
      </c>
      <c r="AM847" s="367"/>
      <c r="AN847" s="367"/>
      <c r="AO847" s="367"/>
      <c r="AP847" s="354" t="s">
        <v>625</v>
      </c>
      <c r="AQ847" s="354"/>
      <c r="AR847" s="354"/>
      <c r="AS847" s="354"/>
      <c r="AT847" s="354"/>
      <c r="AU847" s="354"/>
      <c r="AV847" s="354"/>
      <c r="AW847" s="354"/>
      <c r="AX847" s="354"/>
    </row>
    <row r="848" spans="1:50" ht="30" customHeight="1" x14ac:dyDescent="0.15">
      <c r="A848" s="373">
        <v>12</v>
      </c>
      <c r="B848" s="373">
        <v>1</v>
      </c>
      <c r="C848" s="355" t="s">
        <v>600</v>
      </c>
      <c r="D848" s="341"/>
      <c r="E848" s="341"/>
      <c r="F848" s="341"/>
      <c r="G848" s="341"/>
      <c r="H848" s="341"/>
      <c r="I848" s="341"/>
      <c r="J848" s="342">
        <v>2010002033648</v>
      </c>
      <c r="K848" s="343"/>
      <c r="L848" s="343"/>
      <c r="M848" s="343"/>
      <c r="N848" s="343"/>
      <c r="O848" s="343"/>
      <c r="P848" s="356" t="s">
        <v>608</v>
      </c>
      <c r="Q848" s="344"/>
      <c r="R848" s="344"/>
      <c r="S848" s="344"/>
      <c r="T848" s="344"/>
      <c r="U848" s="344"/>
      <c r="V848" s="344"/>
      <c r="W848" s="344"/>
      <c r="X848" s="344"/>
      <c r="Y848" s="345">
        <v>0</v>
      </c>
      <c r="Z848" s="346"/>
      <c r="AA848" s="346"/>
      <c r="AB848" s="347"/>
      <c r="AC848" s="348" t="s">
        <v>196</v>
      </c>
      <c r="AD848" s="348"/>
      <c r="AE848" s="348"/>
      <c r="AF848" s="348"/>
      <c r="AG848" s="348"/>
      <c r="AH848" s="366" t="s">
        <v>609</v>
      </c>
      <c r="AI848" s="367"/>
      <c r="AJ848" s="367"/>
      <c r="AK848" s="367"/>
      <c r="AL848" s="366" t="s">
        <v>609</v>
      </c>
      <c r="AM848" s="367"/>
      <c r="AN848" s="367"/>
      <c r="AO848" s="367"/>
      <c r="AP848" s="354" t="s">
        <v>625</v>
      </c>
      <c r="AQ848" s="354"/>
      <c r="AR848" s="354"/>
      <c r="AS848" s="354"/>
      <c r="AT848" s="354"/>
      <c r="AU848" s="354"/>
      <c r="AV848" s="354"/>
      <c r="AW848" s="354"/>
      <c r="AX848" s="354"/>
    </row>
    <row r="849" spans="1:50" ht="30" customHeight="1" x14ac:dyDescent="0.15">
      <c r="A849" s="373">
        <v>13</v>
      </c>
      <c r="B849" s="373">
        <v>1</v>
      </c>
      <c r="C849" s="355" t="s">
        <v>601</v>
      </c>
      <c r="D849" s="341"/>
      <c r="E849" s="341"/>
      <c r="F849" s="341"/>
      <c r="G849" s="341"/>
      <c r="H849" s="341"/>
      <c r="I849" s="341"/>
      <c r="J849" s="342">
        <v>9010001148944</v>
      </c>
      <c r="K849" s="343"/>
      <c r="L849" s="343"/>
      <c r="M849" s="343"/>
      <c r="N849" s="343"/>
      <c r="O849" s="343"/>
      <c r="P849" s="356" t="s">
        <v>608</v>
      </c>
      <c r="Q849" s="344"/>
      <c r="R849" s="344"/>
      <c r="S849" s="344"/>
      <c r="T849" s="344"/>
      <c r="U849" s="344"/>
      <c r="V849" s="344"/>
      <c r="W849" s="344"/>
      <c r="X849" s="344"/>
      <c r="Y849" s="345">
        <v>0</v>
      </c>
      <c r="Z849" s="346"/>
      <c r="AA849" s="346"/>
      <c r="AB849" s="347"/>
      <c r="AC849" s="348" t="s">
        <v>196</v>
      </c>
      <c r="AD849" s="348"/>
      <c r="AE849" s="348"/>
      <c r="AF849" s="348"/>
      <c r="AG849" s="348"/>
      <c r="AH849" s="366" t="s">
        <v>609</v>
      </c>
      <c r="AI849" s="367"/>
      <c r="AJ849" s="367"/>
      <c r="AK849" s="367"/>
      <c r="AL849" s="366" t="s">
        <v>609</v>
      </c>
      <c r="AM849" s="367"/>
      <c r="AN849" s="367"/>
      <c r="AO849" s="367"/>
      <c r="AP849" s="354" t="s">
        <v>625</v>
      </c>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431</v>
      </c>
      <c r="K869" s="359"/>
      <c r="L869" s="359"/>
      <c r="M869" s="359"/>
      <c r="N869" s="359"/>
      <c r="O869" s="359"/>
      <c r="P869" s="360" t="s">
        <v>376</v>
      </c>
      <c r="Q869" s="360"/>
      <c r="R869" s="360"/>
      <c r="S869" s="360"/>
      <c r="T869" s="360"/>
      <c r="U869" s="360"/>
      <c r="V869" s="360"/>
      <c r="W869" s="360"/>
      <c r="X869" s="360"/>
      <c r="Y869" s="361" t="s">
        <v>428</v>
      </c>
      <c r="Z869" s="362"/>
      <c r="AA869" s="362"/>
      <c r="AB869" s="362"/>
      <c r="AC869" s="143" t="s">
        <v>475</v>
      </c>
      <c r="AD869" s="143"/>
      <c r="AE869" s="143"/>
      <c r="AF869" s="143"/>
      <c r="AG869" s="143"/>
      <c r="AH869" s="361" t="s">
        <v>510</v>
      </c>
      <c r="AI869" s="358"/>
      <c r="AJ869" s="358"/>
      <c r="AK869" s="358"/>
      <c r="AL869" s="358" t="s">
        <v>21</v>
      </c>
      <c r="AM869" s="358"/>
      <c r="AN869" s="358"/>
      <c r="AO869" s="363"/>
      <c r="AP869" s="364" t="s">
        <v>432</v>
      </c>
      <c r="AQ869" s="364"/>
      <c r="AR869" s="364"/>
      <c r="AS869" s="364"/>
      <c r="AT869" s="364"/>
      <c r="AU869" s="364"/>
      <c r="AV869" s="364"/>
      <c r="AW869" s="364"/>
      <c r="AX869" s="364"/>
    </row>
    <row r="870" spans="1:50" ht="43.5" customHeight="1" x14ac:dyDescent="0.15">
      <c r="A870" s="373">
        <v>1</v>
      </c>
      <c r="B870" s="373">
        <v>1</v>
      </c>
      <c r="C870" s="355" t="s">
        <v>605</v>
      </c>
      <c r="D870" s="341"/>
      <c r="E870" s="341"/>
      <c r="F870" s="341"/>
      <c r="G870" s="341"/>
      <c r="H870" s="341"/>
      <c r="I870" s="341"/>
      <c r="J870" s="342">
        <v>1010005005918</v>
      </c>
      <c r="K870" s="343"/>
      <c r="L870" s="343"/>
      <c r="M870" s="343"/>
      <c r="N870" s="343"/>
      <c r="O870" s="343"/>
      <c r="P870" s="356" t="s">
        <v>645</v>
      </c>
      <c r="Q870" s="344"/>
      <c r="R870" s="344"/>
      <c r="S870" s="344"/>
      <c r="T870" s="344"/>
      <c r="U870" s="344"/>
      <c r="V870" s="344"/>
      <c r="W870" s="344"/>
      <c r="X870" s="344"/>
      <c r="Y870" s="345">
        <v>5.9</v>
      </c>
      <c r="Z870" s="346"/>
      <c r="AA870" s="346"/>
      <c r="AB870" s="347"/>
      <c r="AC870" s="357" t="s">
        <v>516</v>
      </c>
      <c r="AD870" s="365"/>
      <c r="AE870" s="365"/>
      <c r="AF870" s="365"/>
      <c r="AG870" s="365"/>
      <c r="AH870" s="366">
        <v>2</v>
      </c>
      <c r="AI870" s="367"/>
      <c r="AJ870" s="367"/>
      <c r="AK870" s="367"/>
      <c r="AL870" s="366" t="s">
        <v>461</v>
      </c>
      <c r="AM870" s="367"/>
      <c r="AN870" s="367"/>
      <c r="AO870" s="367"/>
      <c r="AP870" s="354" t="s">
        <v>625</v>
      </c>
      <c r="AQ870" s="354"/>
      <c r="AR870" s="354"/>
      <c r="AS870" s="354"/>
      <c r="AT870" s="354"/>
      <c r="AU870" s="354"/>
      <c r="AV870" s="354"/>
      <c r="AW870" s="354"/>
      <c r="AX870" s="354"/>
    </row>
    <row r="871" spans="1:50" ht="30" hidden="1" customHeight="1" x14ac:dyDescent="0.15">
      <c r="A871" s="373">
        <v>2</v>
      </c>
      <c r="B871" s="373">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66"/>
      <c r="AM871" s="367"/>
      <c r="AN871" s="367"/>
      <c r="AO871" s="367"/>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431</v>
      </c>
      <c r="K902" s="359"/>
      <c r="L902" s="359"/>
      <c r="M902" s="359"/>
      <c r="N902" s="359"/>
      <c r="O902" s="359"/>
      <c r="P902" s="360" t="s">
        <v>376</v>
      </c>
      <c r="Q902" s="360"/>
      <c r="R902" s="360"/>
      <c r="S902" s="360"/>
      <c r="T902" s="360"/>
      <c r="U902" s="360"/>
      <c r="V902" s="360"/>
      <c r="W902" s="360"/>
      <c r="X902" s="360"/>
      <c r="Y902" s="361" t="s">
        <v>428</v>
      </c>
      <c r="Z902" s="362"/>
      <c r="AA902" s="362"/>
      <c r="AB902" s="362"/>
      <c r="AC902" s="143" t="s">
        <v>475</v>
      </c>
      <c r="AD902" s="143"/>
      <c r="AE902" s="143"/>
      <c r="AF902" s="143"/>
      <c r="AG902" s="143"/>
      <c r="AH902" s="361" t="s">
        <v>510</v>
      </c>
      <c r="AI902" s="358"/>
      <c r="AJ902" s="358"/>
      <c r="AK902" s="358"/>
      <c r="AL902" s="358" t="s">
        <v>21</v>
      </c>
      <c r="AM902" s="358"/>
      <c r="AN902" s="358"/>
      <c r="AO902" s="363"/>
      <c r="AP902" s="364" t="s">
        <v>432</v>
      </c>
      <c r="AQ902" s="364"/>
      <c r="AR902" s="364"/>
      <c r="AS902" s="364"/>
      <c r="AT902" s="364"/>
      <c r="AU902" s="364"/>
      <c r="AV902" s="364"/>
      <c r="AW902" s="364"/>
      <c r="AX902" s="364"/>
    </row>
    <row r="903" spans="1:50" ht="30" customHeight="1" x14ac:dyDescent="0.15">
      <c r="A903" s="373">
        <v>1</v>
      </c>
      <c r="B903" s="373">
        <v>1</v>
      </c>
      <c r="C903" s="355" t="s">
        <v>602</v>
      </c>
      <c r="D903" s="341"/>
      <c r="E903" s="341"/>
      <c r="F903" s="341"/>
      <c r="G903" s="341"/>
      <c r="H903" s="341"/>
      <c r="I903" s="341"/>
      <c r="J903" s="342">
        <v>7010501016231</v>
      </c>
      <c r="K903" s="343"/>
      <c r="L903" s="343"/>
      <c r="M903" s="343"/>
      <c r="N903" s="343"/>
      <c r="O903" s="343"/>
      <c r="P903" s="356" t="s">
        <v>620</v>
      </c>
      <c r="Q903" s="344"/>
      <c r="R903" s="344"/>
      <c r="S903" s="344"/>
      <c r="T903" s="344"/>
      <c r="U903" s="344"/>
      <c r="V903" s="344"/>
      <c r="W903" s="344"/>
      <c r="X903" s="344"/>
      <c r="Y903" s="345">
        <v>0.5</v>
      </c>
      <c r="Z903" s="346"/>
      <c r="AA903" s="346"/>
      <c r="AB903" s="347"/>
      <c r="AC903" s="357" t="s">
        <v>521</v>
      </c>
      <c r="AD903" s="365"/>
      <c r="AE903" s="365"/>
      <c r="AF903" s="365"/>
      <c r="AG903" s="365"/>
      <c r="AH903" s="366" t="s">
        <v>461</v>
      </c>
      <c r="AI903" s="367"/>
      <c r="AJ903" s="367"/>
      <c r="AK903" s="367"/>
      <c r="AL903" s="366" t="s">
        <v>461</v>
      </c>
      <c r="AM903" s="367"/>
      <c r="AN903" s="367"/>
      <c r="AO903" s="367"/>
      <c r="AP903" s="354" t="s">
        <v>625</v>
      </c>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431</v>
      </c>
      <c r="K935" s="359"/>
      <c r="L935" s="359"/>
      <c r="M935" s="359"/>
      <c r="N935" s="359"/>
      <c r="O935" s="359"/>
      <c r="P935" s="360" t="s">
        <v>376</v>
      </c>
      <c r="Q935" s="360"/>
      <c r="R935" s="360"/>
      <c r="S935" s="360"/>
      <c r="T935" s="360"/>
      <c r="U935" s="360"/>
      <c r="V935" s="360"/>
      <c r="W935" s="360"/>
      <c r="X935" s="360"/>
      <c r="Y935" s="361" t="s">
        <v>428</v>
      </c>
      <c r="Z935" s="362"/>
      <c r="AA935" s="362"/>
      <c r="AB935" s="362"/>
      <c r="AC935" s="143" t="s">
        <v>475</v>
      </c>
      <c r="AD935" s="143"/>
      <c r="AE935" s="143"/>
      <c r="AF935" s="143"/>
      <c r="AG935" s="143"/>
      <c r="AH935" s="361" t="s">
        <v>510</v>
      </c>
      <c r="AI935" s="358"/>
      <c r="AJ935" s="358"/>
      <c r="AK935" s="358"/>
      <c r="AL935" s="358" t="s">
        <v>21</v>
      </c>
      <c r="AM935" s="358"/>
      <c r="AN935" s="358"/>
      <c r="AO935" s="363"/>
      <c r="AP935" s="364" t="s">
        <v>432</v>
      </c>
      <c r="AQ935" s="364"/>
      <c r="AR935" s="364"/>
      <c r="AS935" s="364"/>
      <c r="AT935" s="364"/>
      <c r="AU935" s="364"/>
      <c r="AV935" s="364"/>
      <c r="AW935" s="364"/>
      <c r="AX935" s="364"/>
    </row>
    <row r="936" spans="1:50" ht="30" customHeight="1" x14ac:dyDescent="0.15">
      <c r="A936" s="373">
        <v>1</v>
      </c>
      <c r="B936" s="373">
        <v>1</v>
      </c>
      <c r="C936" s="355" t="s">
        <v>606</v>
      </c>
      <c r="D936" s="341"/>
      <c r="E936" s="341"/>
      <c r="F936" s="341"/>
      <c r="G936" s="341"/>
      <c r="H936" s="341"/>
      <c r="I936" s="341"/>
      <c r="J936" s="342">
        <v>1010401029669</v>
      </c>
      <c r="K936" s="343"/>
      <c r="L936" s="343"/>
      <c r="M936" s="343"/>
      <c r="N936" s="343"/>
      <c r="O936" s="343"/>
      <c r="P936" s="356" t="s">
        <v>607</v>
      </c>
      <c r="Q936" s="344"/>
      <c r="R936" s="344"/>
      <c r="S936" s="344"/>
      <c r="T936" s="344"/>
      <c r="U936" s="344"/>
      <c r="V936" s="344"/>
      <c r="W936" s="344"/>
      <c r="X936" s="344"/>
      <c r="Y936" s="345">
        <v>0.9</v>
      </c>
      <c r="Z936" s="346"/>
      <c r="AA936" s="346"/>
      <c r="AB936" s="347"/>
      <c r="AC936" s="357" t="s">
        <v>517</v>
      </c>
      <c r="AD936" s="365"/>
      <c r="AE936" s="365"/>
      <c r="AF936" s="365"/>
      <c r="AG936" s="365"/>
      <c r="AH936" s="366" t="s">
        <v>461</v>
      </c>
      <c r="AI936" s="367"/>
      <c r="AJ936" s="367"/>
      <c r="AK936" s="367"/>
      <c r="AL936" s="366" t="s">
        <v>461</v>
      </c>
      <c r="AM936" s="367"/>
      <c r="AN936" s="367"/>
      <c r="AO936" s="367"/>
      <c r="AP936" s="354" t="s">
        <v>625</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431</v>
      </c>
      <c r="K968" s="359"/>
      <c r="L968" s="359"/>
      <c r="M968" s="359"/>
      <c r="N968" s="359"/>
      <c r="O968" s="359"/>
      <c r="P968" s="360" t="s">
        <v>376</v>
      </c>
      <c r="Q968" s="360"/>
      <c r="R968" s="360"/>
      <c r="S968" s="360"/>
      <c r="T968" s="360"/>
      <c r="U968" s="360"/>
      <c r="V968" s="360"/>
      <c r="W968" s="360"/>
      <c r="X968" s="360"/>
      <c r="Y968" s="361" t="s">
        <v>428</v>
      </c>
      <c r="Z968" s="362"/>
      <c r="AA968" s="362"/>
      <c r="AB968" s="362"/>
      <c r="AC968" s="143" t="s">
        <v>475</v>
      </c>
      <c r="AD968" s="143"/>
      <c r="AE968" s="143"/>
      <c r="AF968" s="143"/>
      <c r="AG968" s="143"/>
      <c r="AH968" s="361" t="s">
        <v>510</v>
      </c>
      <c r="AI968" s="358"/>
      <c r="AJ968" s="358"/>
      <c r="AK968" s="358"/>
      <c r="AL968" s="358" t="s">
        <v>21</v>
      </c>
      <c r="AM968" s="358"/>
      <c r="AN968" s="358"/>
      <c r="AO968" s="363"/>
      <c r="AP968" s="364" t="s">
        <v>432</v>
      </c>
      <c r="AQ968" s="364"/>
      <c r="AR968" s="364"/>
      <c r="AS968" s="364"/>
      <c r="AT968" s="364"/>
      <c r="AU968" s="364"/>
      <c r="AV968" s="364"/>
      <c r="AW968" s="364"/>
      <c r="AX968" s="364"/>
    </row>
    <row r="969" spans="1:50" ht="50.25" customHeight="1" x14ac:dyDescent="0.15">
      <c r="A969" s="373">
        <v>1</v>
      </c>
      <c r="B969" s="373">
        <v>1</v>
      </c>
      <c r="C969" s="355" t="s">
        <v>621</v>
      </c>
      <c r="D969" s="341"/>
      <c r="E969" s="341"/>
      <c r="F969" s="341"/>
      <c r="G969" s="341"/>
      <c r="H969" s="341"/>
      <c r="I969" s="341"/>
      <c r="J969" s="342">
        <v>6010001025741</v>
      </c>
      <c r="K969" s="343"/>
      <c r="L969" s="343"/>
      <c r="M969" s="343"/>
      <c r="N969" s="343"/>
      <c r="O969" s="343"/>
      <c r="P969" s="356" t="s">
        <v>622</v>
      </c>
      <c r="Q969" s="344"/>
      <c r="R969" s="344"/>
      <c r="S969" s="344"/>
      <c r="T969" s="344"/>
      <c r="U969" s="344"/>
      <c r="V969" s="344"/>
      <c r="W969" s="344"/>
      <c r="X969" s="344"/>
      <c r="Y969" s="345">
        <v>0.9</v>
      </c>
      <c r="Z969" s="346"/>
      <c r="AA969" s="346"/>
      <c r="AB969" s="347"/>
      <c r="AC969" s="357" t="s">
        <v>521</v>
      </c>
      <c r="AD969" s="365"/>
      <c r="AE969" s="365"/>
      <c r="AF969" s="365"/>
      <c r="AG969" s="365"/>
      <c r="AH969" s="366" t="s">
        <v>623</v>
      </c>
      <c r="AI969" s="367"/>
      <c r="AJ969" s="367"/>
      <c r="AK969" s="367"/>
      <c r="AL969" s="366" t="s">
        <v>623</v>
      </c>
      <c r="AM969" s="367"/>
      <c r="AN969" s="367"/>
      <c r="AO969" s="367"/>
      <c r="AP969" s="354" t="s">
        <v>625</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431</v>
      </c>
      <c r="K1001" s="359"/>
      <c r="L1001" s="359"/>
      <c r="M1001" s="359"/>
      <c r="N1001" s="359"/>
      <c r="O1001" s="359"/>
      <c r="P1001" s="360" t="s">
        <v>376</v>
      </c>
      <c r="Q1001" s="360"/>
      <c r="R1001" s="360"/>
      <c r="S1001" s="360"/>
      <c r="T1001" s="360"/>
      <c r="U1001" s="360"/>
      <c r="V1001" s="360"/>
      <c r="W1001" s="360"/>
      <c r="X1001" s="360"/>
      <c r="Y1001" s="361" t="s">
        <v>428</v>
      </c>
      <c r="Z1001" s="362"/>
      <c r="AA1001" s="362"/>
      <c r="AB1001" s="362"/>
      <c r="AC1001" s="143" t="s">
        <v>475</v>
      </c>
      <c r="AD1001" s="143"/>
      <c r="AE1001" s="143"/>
      <c r="AF1001" s="143"/>
      <c r="AG1001" s="143"/>
      <c r="AH1001" s="361" t="s">
        <v>510</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30" customHeight="1" x14ac:dyDescent="0.15">
      <c r="A1002" s="373">
        <v>1</v>
      </c>
      <c r="B1002" s="373">
        <v>1</v>
      </c>
      <c r="C1002" s="355" t="s">
        <v>624</v>
      </c>
      <c r="D1002" s="341"/>
      <c r="E1002" s="341"/>
      <c r="F1002" s="341"/>
      <c r="G1002" s="341"/>
      <c r="H1002" s="341"/>
      <c r="I1002" s="341"/>
      <c r="J1002" s="342">
        <v>8011201017246</v>
      </c>
      <c r="K1002" s="343"/>
      <c r="L1002" s="343"/>
      <c r="M1002" s="343"/>
      <c r="N1002" s="343"/>
      <c r="O1002" s="343"/>
      <c r="P1002" s="356" t="s">
        <v>604</v>
      </c>
      <c r="Q1002" s="344"/>
      <c r="R1002" s="344"/>
      <c r="S1002" s="344"/>
      <c r="T1002" s="344"/>
      <c r="U1002" s="344"/>
      <c r="V1002" s="344"/>
      <c r="W1002" s="344"/>
      <c r="X1002" s="344"/>
      <c r="Y1002" s="345">
        <v>0.9</v>
      </c>
      <c r="Z1002" s="346"/>
      <c r="AA1002" s="346"/>
      <c r="AB1002" s="347"/>
      <c r="AC1002" s="357" t="s">
        <v>521</v>
      </c>
      <c r="AD1002" s="365"/>
      <c r="AE1002" s="365"/>
      <c r="AF1002" s="365"/>
      <c r="AG1002" s="365"/>
      <c r="AH1002" s="366" t="s">
        <v>623</v>
      </c>
      <c r="AI1002" s="367"/>
      <c r="AJ1002" s="367"/>
      <c r="AK1002" s="367"/>
      <c r="AL1002" s="366" t="s">
        <v>623</v>
      </c>
      <c r="AM1002" s="367"/>
      <c r="AN1002" s="367"/>
      <c r="AO1002" s="367"/>
      <c r="AP1002" s="354" t="s">
        <v>625</v>
      </c>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3" t="s">
        <v>431</v>
      </c>
      <c r="K1034" s="359"/>
      <c r="L1034" s="359"/>
      <c r="M1034" s="359"/>
      <c r="N1034" s="359"/>
      <c r="O1034" s="359"/>
      <c r="P1034" s="360" t="s">
        <v>376</v>
      </c>
      <c r="Q1034" s="360"/>
      <c r="R1034" s="360"/>
      <c r="S1034" s="360"/>
      <c r="T1034" s="360"/>
      <c r="U1034" s="360"/>
      <c r="V1034" s="360"/>
      <c r="W1034" s="360"/>
      <c r="X1034" s="360"/>
      <c r="Y1034" s="361" t="s">
        <v>428</v>
      </c>
      <c r="Z1034" s="362"/>
      <c r="AA1034" s="362"/>
      <c r="AB1034" s="362"/>
      <c r="AC1034" s="143" t="s">
        <v>475</v>
      </c>
      <c r="AD1034" s="143"/>
      <c r="AE1034" s="143"/>
      <c r="AF1034" s="143"/>
      <c r="AG1034" s="143"/>
      <c r="AH1034" s="361" t="s">
        <v>510</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30" customHeight="1" x14ac:dyDescent="0.15">
      <c r="A1035" s="373">
        <v>1</v>
      </c>
      <c r="B1035" s="373">
        <v>1</v>
      </c>
      <c r="C1035" s="355" t="s">
        <v>602</v>
      </c>
      <c r="D1035" s="341"/>
      <c r="E1035" s="341"/>
      <c r="F1035" s="341"/>
      <c r="G1035" s="341"/>
      <c r="H1035" s="341"/>
      <c r="I1035" s="341"/>
      <c r="J1035" s="342">
        <v>7010501016231</v>
      </c>
      <c r="K1035" s="343"/>
      <c r="L1035" s="343"/>
      <c r="M1035" s="343"/>
      <c r="N1035" s="343"/>
      <c r="O1035" s="343"/>
      <c r="P1035" s="356" t="s">
        <v>646</v>
      </c>
      <c r="Q1035" s="344"/>
      <c r="R1035" s="344"/>
      <c r="S1035" s="344"/>
      <c r="T1035" s="344"/>
      <c r="U1035" s="344"/>
      <c r="V1035" s="344"/>
      <c r="W1035" s="344"/>
      <c r="X1035" s="344"/>
      <c r="Y1035" s="345">
        <v>0.9</v>
      </c>
      <c r="Z1035" s="346"/>
      <c r="AA1035" s="346"/>
      <c r="AB1035" s="347"/>
      <c r="AC1035" s="357" t="s">
        <v>521</v>
      </c>
      <c r="AD1035" s="365"/>
      <c r="AE1035" s="365"/>
      <c r="AF1035" s="365"/>
      <c r="AG1035" s="365"/>
      <c r="AH1035" s="366" t="s">
        <v>461</v>
      </c>
      <c r="AI1035" s="367"/>
      <c r="AJ1035" s="367"/>
      <c r="AK1035" s="367"/>
      <c r="AL1035" s="366" t="s">
        <v>461</v>
      </c>
      <c r="AM1035" s="367"/>
      <c r="AN1035" s="367"/>
      <c r="AO1035" s="367"/>
      <c r="AP1035" s="354" t="s">
        <v>625</v>
      </c>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431</v>
      </c>
      <c r="K1067" s="359"/>
      <c r="L1067" s="359"/>
      <c r="M1067" s="359"/>
      <c r="N1067" s="359"/>
      <c r="O1067" s="359"/>
      <c r="P1067" s="360" t="s">
        <v>376</v>
      </c>
      <c r="Q1067" s="360"/>
      <c r="R1067" s="360"/>
      <c r="S1067" s="360"/>
      <c r="T1067" s="360"/>
      <c r="U1067" s="360"/>
      <c r="V1067" s="360"/>
      <c r="W1067" s="360"/>
      <c r="X1067" s="360"/>
      <c r="Y1067" s="361" t="s">
        <v>428</v>
      </c>
      <c r="Z1067" s="362"/>
      <c r="AA1067" s="362"/>
      <c r="AB1067" s="362"/>
      <c r="AC1067" s="143" t="s">
        <v>475</v>
      </c>
      <c r="AD1067" s="143"/>
      <c r="AE1067" s="143"/>
      <c r="AF1067" s="143"/>
      <c r="AG1067" s="143"/>
      <c r="AH1067" s="361" t="s">
        <v>510</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482</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431</v>
      </c>
      <c r="K1101" s="143"/>
      <c r="L1101" s="143"/>
      <c r="M1101" s="143"/>
      <c r="N1101" s="143"/>
      <c r="O1101" s="143"/>
      <c r="P1101" s="361" t="s">
        <v>27</v>
      </c>
      <c r="Q1101" s="361"/>
      <c r="R1101" s="361"/>
      <c r="S1101" s="361"/>
      <c r="T1101" s="361"/>
      <c r="U1101" s="361"/>
      <c r="V1101" s="361"/>
      <c r="W1101" s="361"/>
      <c r="X1101" s="361"/>
      <c r="Y1101" s="143" t="s">
        <v>433</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463</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55">
      <formula>IF(RIGHT(TEXT(P14,"0.#"),1)=".",FALSE,TRUE)</formula>
    </cfRule>
    <cfRule type="expression" dxfId="2816" priority="14056">
      <formula>IF(RIGHT(TEXT(P14,"0.#"),1)=".",TRUE,FALSE)</formula>
    </cfRule>
  </conditionalFormatting>
  <conditionalFormatting sqref="AE32">
    <cfRule type="expression" dxfId="2815" priority="14045">
      <formula>IF(RIGHT(TEXT(AE32,"0.#"),1)=".",FALSE,TRUE)</formula>
    </cfRule>
    <cfRule type="expression" dxfId="2814" priority="14046">
      <formula>IF(RIGHT(TEXT(AE32,"0.#"),1)=".",TRUE,FALSE)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2">
    <cfRule type="expression" dxfId="2811" priority="13927">
      <formula>IF(RIGHT(TEXT(Y782,"0.#"),1)=".",FALSE,TRUE)</formula>
    </cfRule>
    <cfRule type="expression" dxfId="2810" priority="13928">
      <formula>IF(RIGHT(TEXT(Y782,"0.#"),1)=".",TRUE,FALSE)</formula>
    </cfRule>
  </conditionalFormatting>
  <conditionalFormatting sqref="Y791">
    <cfRule type="expression" dxfId="2809" priority="13923">
      <formula>IF(RIGHT(TEXT(Y791,"0.#"),1)=".",FALSE,TRUE)</formula>
    </cfRule>
    <cfRule type="expression" dxfId="2808" priority="13924">
      <formula>IF(RIGHT(TEXT(Y791,"0.#"),1)=".",TRUE,FALSE)</formula>
    </cfRule>
  </conditionalFormatting>
  <conditionalFormatting sqref="Y822:Y829 Y809:Y816 Y796:Y803 Y794">
    <cfRule type="expression" dxfId="2807" priority="13705">
      <formula>IF(RIGHT(TEXT(Y794,"0.#"),1)=".",FALSE,TRUE)</formula>
    </cfRule>
    <cfRule type="expression" dxfId="2806" priority="13706">
      <formula>IF(RIGHT(TEXT(Y794,"0.#"),1)=".",TRUE,FALSE)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W19:AJ19">
    <cfRule type="expression" dxfId="2803" priority="13751">
      <formula>IF(RIGHT(TEXT(W19,"0.#"),1)=".",FALSE,TRUE)</formula>
    </cfRule>
    <cfRule type="expression" dxfId="2802" priority="13752">
      <formula>IF(RIGHT(TEXT(W19,"0.#"),1)=".",TRUE,FALSE)</formula>
    </cfRule>
  </conditionalFormatting>
  <conditionalFormatting sqref="AE101 AQ101">
    <cfRule type="expression" dxfId="2801" priority="13743">
      <formula>IF(RIGHT(TEXT(AE101,"0.#"),1)=".",FALSE,TRUE)</formula>
    </cfRule>
    <cfRule type="expression" dxfId="2800" priority="13744">
      <formula>IF(RIGHT(TEXT(AE101,"0.#"),1)=".",TRUE,FALSE)</formula>
    </cfRule>
  </conditionalFormatting>
  <conditionalFormatting sqref="Y783:Y790 Y781">
    <cfRule type="expression" dxfId="2799" priority="13729">
      <formula>IF(RIGHT(TEXT(Y781,"0.#"),1)=".",FALSE,TRUE)</formula>
    </cfRule>
    <cfRule type="expression" dxfId="2798" priority="13730">
      <formula>IF(RIGHT(TEXT(Y781,"0.#"),1)=".",TRUE,FALSE)</formula>
    </cfRule>
  </conditionalFormatting>
  <conditionalFormatting sqref="AU782">
    <cfRule type="expression" dxfId="2797" priority="13727">
      <formula>IF(RIGHT(TEXT(AU782,"0.#"),1)=".",FALSE,TRUE)</formula>
    </cfRule>
    <cfRule type="expression" dxfId="2796" priority="13728">
      <formula>IF(RIGHT(TEXT(AU782,"0.#"),1)=".",TRUE,FALSE)</formula>
    </cfRule>
  </conditionalFormatting>
  <conditionalFormatting sqref="AU791">
    <cfRule type="expression" dxfId="2795" priority="13725">
      <formula>IF(RIGHT(TEXT(AU791,"0.#"),1)=".",FALSE,TRUE)</formula>
    </cfRule>
    <cfRule type="expression" dxfId="2794" priority="13726">
      <formula>IF(RIGHT(TEXT(AU791,"0.#"),1)=".",TRUE,FALSE)</formula>
    </cfRule>
  </conditionalFormatting>
  <conditionalFormatting sqref="AU783:AU790 AU781">
    <cfRule type="expression" dxfId="2793" priority="13723">
      <formula>IF(RIGHT(TEXT(AU781,"0.#"),1)=".",FALSE,TRUE)</formula>
    </cfRule>
    <cfRule type="expression" dxfId="2792" priority="13724">
      <formula>IF(RIGHT(TEXT(AU781,"0.#"),1)=".",TRUE,FALSE)</formula>
    </cfRule>
  </conditionalFormatting>
  <conditionalFormatting sqref="Y821 Y808 Y795">
    <cfRule type="expression" dxfId="2791" priority="13709">
      <formula>IF(RIGHT(TEXT(Y795,"0.#"),1)=".",FALSE,TRUE)</formula>
    </cfRule>
    <cfRule type="expression" dxfId="2790" priority="13710">
      <formula>IF(RIGHT(TEXT(Y795,"0.#"),1)=".",TRUE,FALSE)</formula>
    </cfRule>
  </conditionalFormatting>
  <conditionalFormatting sqref="Y830 Y817 Y804">
    <cfRule type="expression" dxfId="2789" priority="13707">
      <formula>IF(RIGHT(TEXT(Y804,"0.#"),1)=".",FALSE,TRUE)</formula>
    </cfRule>
    <cfRule type="expression" dxfId="2788" priority="13708">
      <formula>IF(RIGHT(TEXT(Y804,"0.#"),1)=".",TRUE,FALSE)</formula>
    </cfRule>
  </conditionalFormatting>
  <conditionalFormatting sqref="AU821 AU808 AU795">
    <cfRule type="expression" dxfId="2787" priority="13703">
      <formula>IF(RIGHT(TEXT(AU795,"0.#"),1)=".",FALSE,TRUE)</formula>
    </cfRule>
    <cfRule type="expression" dxfId="2786" priority="13704">
      <formula>IF(RIGHT(TEXT(AU795,"0.#"),1)=".",TRUE,FALSE)</formula>
    </cfRule>
  </conditionalFormatting>
  <conditionalFormatting sqref="AU830 AU817 AU804">
    <cfRule type="expression" dxfId="2785" priority="13701">
      <formula>IF(RIGHT(TEXT(AU804,"0.#"),1)=".",FALSE,TRUE)</formula>
    </cfRule>
    <cfRule type="expression" dxfId="2784" priority="13702">
      <formula>IF(RIGHT(TEXT(AU804,"0.#"),1)=".",TRUE,FALSE)</formula>
    </cfRule>
  </conditionalFormatting>
  <conditionalFormatting sqref="AU822:AU829 AU820 AU809:AU816 AU796:AU803 AU794">
    <cfRule type="expression" dxfId="2783" priority="13699">
      <formula>IF(RIGHT(TEXT(AU794,"0.#"),1)=".",FALSE,TRUE)</formula>
    </cfRule>
    <cfRule type="expression" dxfId="2782" priority="13700">
      <formula>IF(RIGHT(TEXT(AU794,"0.#"),1)=".",TRUE,FALSE)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M32">
    <cfRule type="expression" dxfId="2763" priority="13503">
      <formula>IF(RIGHT(TEXT(AM32,"0.#"),1)=".",FALSE,TRUE)</formula>
    </cfRule>
    <cfRule type="expression" dxfId="2762" priority="13504">
      <formula>IF(RIGHT(TEXT(AM32,"0.#"),1)=".",TRUE,FALSE)</formula>
    </cfRule>
  </conditionalFormatting>
  <conditionalFormatting sqref="AM33">
    <cfRule type="expression" dxfId="2761" priority="13501">
      <formula>IF(RIGHT(TEXT(AM33,"0.#"),1)=".",FALSE,TRUE)</formula>
    </cfRule>
    <cfRule type="expression" dxfId="2760" priority="13502">
      <formula>IF(RIGHT(TEXT(AM33,"0.#"),1)=".",TRUE,FALSE)</formula>
    </cfRule>
  </conditionalFormatting>
  <conditionalFormatting sqref="AQ32:AQ34">
    <cfRule type="expression" dxfId="2759" priority="13493">
      <formula>IF(RIGHT(TEXT(AQ32,"0.#"),1)=".",FALSE,TRUE)</formula>
    </cfRule>
    <cfRule type="expression" dxfId="2758" priority="13494">
      <formula>IF(RIGHT(TEXT(AQ32,"0.#"),1)=".",TRUE,FALSE)</formula>
    </cfRule>
  </conditionalFormatting>
  <conditionalFormatting sqref="AU32:AU34">
    <cfRule type="expression" dxfId="2757" priority="13491">
      <formula>IF(RIGHT(TEXT(AU32,"0.#"),1)=".",FALSE,TRUE)</formula>
    </cfRule>
    <cfRule type="expression" dxfId="2756" priority="13492">
      <formula>IF(RIGHT(TEXT(AU32,"0.#"),1)=".",TRUE,FALSE)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8">
    <cfRule type="expression" dxfId="2723" priority="13363">
      <formula>IF(RIGHT(TEXT(AE88,"0.#"),1)=".",FALSE,TRUE)</formula>
    </cfRule>
    <cfRule type="expression" dxfId="2722" priority="13364">
      <formula>IF(RIGHT(TEXT(AE88,"0.#"),1)=".",TRUE,FALSE)</formula>
    </cfRule>
  </conditionalFormatting>
  <conditionalFormatting sqref="AI88">
    <cfRule type="expression" dxfId="2721" priority="13357">
      <formula>IF(RIGHT(TEXT(AI88,"0.#"),1)=".",FALSE,TRUE)</formula>
    </cfRule>
    <cfRule type="expression" dxfId="2720" priority="13358">
      <formula>IF(RIGHT(TEXT(AI88,"0.#"),1)=".",TRUE,FALSE)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E93">
    <cfRule type="expression" dxfId="2717" priority="13333">
      <formula>IF(RIGHT(TEXT(AE93,"0.#"),1)=".",FALSE,TRUE)</formula>
    </cfRule>
    <cfRule type="expression" dxfId="2716" priority="13334">
      <formula>IF(RIGHT(TEXT(AE93,"0.#"),1)=".",TRUE,FALSE)</formula>
    </cfRule>
  </conditionalFormatting>
  <conditionalFormatting sqref="AI93">
    <cfRule type="expression" dxfId="2715" priority="13327">
      <formula>IF(RIGHT(TEXT(AI93,"0.#"),1)=".",FALSE,TRUE)</formula>
    </cfRule>
    <cfRule type="expression" dxfId="2714" priority="13328">
      <formula>IF(RIGHT(TEXT(AI93,"0.#"),1)=".",TRUE,FALSE)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50:AO866">
    <cfRule type="expression" dxfId="2537" priority="6677">
      <formula>IF(AND(AL850&gt;=0, RIGHT(TEXT(AL850,"0.#"),1)&lt;&gt;"."),TRUE,FALSE)</formula>
    </cfRule>
    <cfRule type="expression" dxfId="2536" priority="6678">
      <formula>IF(AND(AL850&gt;=0, RIGHT(TEXT(AL850,"0.#"),1)="."),TRUE,FALSE)</formula>
    </cfRule>
    <cfRule type="expression" dxfId="2535" priority="6679">
      <formula>IF(AND(AL850&lt;0, RIGHT(TEXT(AL850,"0.#"),1)&lt;&gt;"."),TRUE,FALSE)</formula>
    </cfRule>
    <cfRule type="expression" dxfId="2534" priority="6680">
      <formula>IF(AND(AL850&lt;0, RIGHT(TEXT(AL850,"0.#"),1)="."),TRUE,FALSE)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8">
    <cfRule type="expression" dxfId="2521" priority="4687">
      <formula>IF(RIGHT(TEXT(AQ87,"0.#"),1)=".",FALSE,TRUE)</formula>
    </cfRule>
    <cfRule type="expression" dxfId="2520" priority="4688">
      <formula>IF(RIGHT(TEXT(AQ87,"0.#"),1)=".",TRUE,FALSE)</formula>
    </cfRule>
  </conditionalFormatting>
  <conditionalFormatting sqref="AU87:AU88">
    <cfRule type="expression" dxfId="2519" priority="4685">
      <formula>IF(RIGHT(TEXT(AU87,"0.#"),1)=".",FALSE,TRUE)</formula>
    </cfRule>
    <cfRule type="expression" dxfId="2518" priority="4686">
      <formula>IF(RIGHT(TEXT(AU87,"0.#"),1)=".",TRUE,FALSE)</formula>
    </cfRule>
  </conditionalFormatting>
  <conditionalFormatting sqref="AQ92:AQ93">
    <cfRule type="expression" dxfId="2517" priority="4683">
      <formula>IF(RIGHT(TEXT(AQ92,"0.#"),1)=".",FALSE,TRUE)</formula>
    </cfRule>
    <cfRule type="expression" dxfId="2516" priority="4684">
      <formula>IF(RIGHT(TEXT(AQ92,"0.#"),1)=".",TRUE,FALSE)</formula>
    </cfRule>
  </conditionalFormatting>
  <conditionalFormatting sqref="AU92:AU93">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I120">
    <cfRule type="expression" dxfId="2475" priority="3019">
      <formula>IF(RIGHT(TEXT(AI120,"0.#"),1)=".",FALSE,TRUE)</formula>
    </cfRule>
    <cfRule type="expression" dxfId="2474" priority="3020">
      <formula>IF(RIGHT(TEXT(AI120,"0.#"),1)=".",TRUE,FALSE)</formula>
    </cfRule>
  </conditionalFormatting>
  <conditionalFormatting sqref="AE123 AM123">
    <cfRule type="expression" dxfId="2473" priority="3017">
      <formula>IF(RIGHT(TEXT(AE123,"0.#"),1)=".",FALSE,TRUE)</formula>
    </cfRule>
    <cfRule type="expression" dxfId="2472" priority="3018">
      <formula>IF(RIGHT(TEXT(AE123,"0.#"),1)=".",TRUE,FALSE)</formula>
    </cfRule>
  </conditionalFormatting>
  <conditionalFormatting sqref="AI123">
    <cfRule type="expression" dxfId="2471" priority="3015">
      <formula>IF(RIGHT(TEXT(AI123,"0.#"),1)=".",FALSE,TRUE)</formula>
    </cfRule>
    <cfRule type="expression" dxfId="2470" priority="3016">
      <formula>IF(RIGHT(TEXT(AI123,"0.#"),1)=".",TRUE,FALSE)</formula>
    </cfRule>
  </conditionalFormatting>
  <conditionalFormatting sqref="AE126 AM126">
    <cfRule type="expression" dxfId="2469" priority="3013">
      <formula>IF(RIGHT(TEXT(AE126,"0.#"),1)=".",FALSE,TRUE)</formula>
    </cfRule>
    <cfRule type="expression" dxfId="2468" priority="3014">
      <formula>IF(RIGHT(TEXT(AE126,"0.#"),1)=".",TRUE,FALSE)</formula>
    </cfRule>
  </conditionalFormatting>
  <conditionalFormatting sqref="AE129 AM129">
    <cfRule type="expression" dxfId="2467" priority="3009">
      <formula>IF(RIGHT(TEXT(AE129,"0.#"),1)=".",FALSE,TRUE)</formula>
    </cfRule>
    <cfRule type="expression" dxfId="2466" priority="3010">
      <formula>IF(RIGHT(TEXT(AE129,"0.#"),1)=".",TRUE,FALSE)</formula>
    </cfRule>
  </conditionalFormatting>
  <conditionalFormatting sqref="AI129">
    <cfRule type="expression" dxfId="2465" priority="3007">
      <formula>IF(RIGHT(TEXT(AI129,"0.#"),1)=".",FALSE,TRUE)</formula>
    </cfRule>
    <cfRule type="expression" dxfId="2464" priority="3008">
      <formula>IF(RIGHT(TEXT(AI129,"0.#"),1)=".",TRUE,FALSE)</formula>
    </cfRule>
  </conditionalFormatting>
  <conditionalFormatting sqref="Y850:Y866">
    <cfRule type="expression" dxfId="2463" priority="3005">
      <formula>IF(RIGHT(TEXT(Y850,"0.#"),1)=".",FALSE,TRUE)</formula>
    </cfRule>
    <cfRule type="expression" dxfId="2462" priority="3006">
      <formula>IF(RIGHT(TEXT(Y850,"0.#"),1)=".",TRUE,FALSE)</formula>
    </cfRule>
  </conditionalFormatting>
  <conditionalFormatting sqref="AU518">
    <cfRule type="expression" dxfId="2461" priority="1515">
      <formula>IF(RIGHT(TEXT(AU518,"0.#"),1)=".",FALSE,TRUE)</formula>
    </cfRule>
    <cfRule type="expression" dxfId="2460" priority="1516">
      <formula>IF(RIGHT(TEXT(AU518,"0.#"),1)=".",TRUE,FALSE)</formula>
    </cfRule>
  </conditionalFormatting>
  <conditionalFormatting sqref="AQ551">
    <cfRule type="expression" dxfId="2459" priority="1291">
      <formula>IF(RIGHT(TEXT(AQ551,"0.#"),1)=".",FALSE,TRUE)</formula>
    </cfRule>
    <cfRule type="expression" dxfId="2458" priority="1292">
      <formula>IF(RIGHT(TEXT(AQ551,"0.#"),1)=".",TRUE,FALSE)</formula>
    </cfRule>
  </conditionalFormatting>
  <conditionalFormatting sqref="AE556">
    <cfRule type="expression" dxfId="2457" priority="1289">
      <formula>IF(RIGHT(TEXT(AE556,"0.#"),1)=".",FALSE,TRUE)</formula>
    </cfRule>
    <cfRule type="expression" dxfId="2456" priority="1290">
      <formula>IF(RIGHT(TEXT(AE556,"0.#"),1)=".",TRUE,FALSE)</formula>
    </cfRule>
  </conditionalFormatting>
  <conditionalFormatting sqref="AE557">
    <cfRule type="expression" dxfId="2455" priority="1287">
      <formula>IF(RIGHT(TEXT(AE557,"0.#"),1)=".",FALSE,TRUE)</formula>
    </cfRule>
    <cfRule type="expression" dxfId="2454" priority="1288">
      <formula>IF(RIGHT(TEXT(AE557,"0.#"),1)=".",TRUE,FALSE)</formula>
    </cfRule>
  </conditionalFormatting>
  <conditionalFormatting sqref="AE558">
    <cfRule type="expression" dxfId="2453" priority="1285">
      <formula>IF(RIGHT(TEXT(AE558,"0.#"),1)=".",FALSE,TRUE)</formula>
    </cfRule>
    <cfRule type="expression" dxfId="2452" priority="1286">
      <formula>IF(RIGHT(TEXT(AE558,"0.#"),1)=".",TRUE,FALSE)</formula>
    </cfRule>
  </conditionalFormatting>
  <conditionalFormatting sqref="AU556">
    <cfRule type="expression" dxfId="2451" priority="1277">
      <formula>IF(RIGHT(TEXT(AU556,"0.#"),1)=".",FALSE,TRUE)</formula>
    </cfRule>
    <cfRule type="expression" dxfId="2450" priority="1278">
      <formula>IF(RIGHT(TEXT(AU556,"0.#"),1)=".",TRUE,FALSE)</formula>
    </cfRule>
  </conditionalFormatting>
  <conditionalFormatting sqref="AU557">
    <cfRule type="expression" dxfId="2449" priority="1275">
      <formula>IF(RIGHT(TEXT(AU557,"0.#"),1)=".",FALSE,TRUE)</formula>
    </cfRule>
    <cfRule type="expression" dxfId="2448" priority="1276">
      <formula>IF(RIGHT(TEXT(AU557,"0.#"),1)=".",TRUE,FALSE)</formula>
    </cfRule>
  </conditionalFormatting>
  <conditionalFormatting sqref="AU558">
    <cfRule type="expression" dxfId="2447" priority="1273">
      <formula>IF(RIGHT(TEXT(AU558,"0.#"),1)=".",FALSE,TRUE)</formula>
    </cfRule>
    <cfRule type="expression" dxfId="2446" priority="1274">
      <formula>IF(RIGHT(TEXT(AU558,"0.#"),1)=".",TRUE,FALSE)</formula>
    </cfRule>
  </conditionalFormatting>
  <conditionalFormatting sqref="AQ557">
    <cfRule type="expression" dxfId="2445" priority="1265">
      <formula>IF(RIGHT(TEXT(AQ557,"0.#"),1)=".",FALSE,TRUE)</formula>
    </cfRule>
    <cfRule type="expression" dxfId="2444" priority="1266">
      <formula>IF(RIGHT(TEXT(AQ557,"0.#"),1)=".",TRUE,FALSE)</formula>
    </cfRule>
  </conditionalFormatting>
  <conditionalFormatting sqref="AQ558">
    <cfRule type="expression" dxfId="2443" priority="1263">
      <formula>IF(RIGHT(TEXT(AQ558,"0.#"),1)=".",FALSE,TRUE)</formula>
    </cfRule>
    <cfRule type="expression" dxfId="2442" priority="1264">
      <formula>IF(RIGHT(TEXT(AQ558,"0.#"),1)=".",TRUE,FALSE)</formula>
    </cfRule>
  </conditionalFormatting>
  <conditionalFormatting sqref="AQ556">
    <cfRule type="expression" dxfId="2441" priority="1261">
      <formula>IF(RIGHT(TEXT(AQ556,"0.#"),1)=".",FALSE,TRUE)</formula>
    </cfRule>
    <cfRule type="expression" dxfId="2440" priority="1262">
      <formula>IF(RIGHT(TEXT(AQ556,"0.#"),1)=".",TRUE,FALSE)</formula>
    </cfRule>
  </conditionalFormatting>
  <conditionalFormatting sqref="AE561">
    <cfRule type="expression" dxfId="2439" priority="1259">
      <formula>IF(RIGHT(TEXT(AE561,"0.#"),1)=".",FALSE,TRUE)</formula>
    </cfRule>
    <cfRule type="expression" dxfId="2438" priority="1260">
      <formula>IF(RIGHT(TEXT(AE561,"0.#"),1)=".",TRUE,FALSE)</formula>
    </cfRule>
  </conditionalFormatting>
  <conditionalFormatting sqref="AE562">
    <cfRule type="expression" dxfId="2437" priority="1257">
      <formula>IF(RIGHT(TEXT(AE562,"0.#"),1)=".",FALSE,TRUE)</formula>
    </cfRule>
    <cfRule type="expression" dxfId="2436" priority="1258">
      <formula>IF(RIGHT(TEXT(AE562,"0.#"),1)=".",TRUE,FALSE)</formula>
    </cfRule>
  </conditionalFormatting>
  <conditionalFormatting sqref="AE563">
    <cfRule type="expression" dxfId="2435" priority="1255">
      <formula>IF(RIGHT(TEXT(AE563,"0.#"),1)=".",FALSE,TRUE)</formula>
    </cfRule>
    <cfRule type="expression" dxfId="2434" priority="1256">
      <formula>IF(RIGHT(TEXT(AE563,"0.#"),1)=".",TRUE,FALSE)</formula>
    </cfRule>
  </conditionalFormatting>
  <conditionalFormatting sqref="AL1102:AO1131">
    <cfRule type="expression" dxfId="2433" priority="2911">
      <formula>IF(AND(AL1102&gt;=0, RIGHT(TEXT(AL1102,"0.#"),1)&lt;&gt;"."),TRUE,FALSE)</formula>
    </cfRule>
    <cfRule type="expression" dxfId="2432" priority="2912">
      <formula>IF(AND(AL1102&gt;=0, RIGHT(TEXT(AL1102,"0.#"),1)="."),TRUE,FALSE)</formula>
    </cfRule>
    <cfRule type="expression" dxfId="2431" priority="2913">
      <formula>IF(AND(AL1102&lt;0, RIGHT(TEXT(AL1102,"0.#"),1)&lt;&gt;"."),TRUE,FALSE)</formula>
    </cfRule>
    <cfRule type="expression" dxfId="2430" priority="2914">
      <formula>IF(AND(AL1102&lt;0, RIGHT(TEXT(AL1102,"0.#"),1)="."),TRUE,FALSE)</formula>
    </cfRule>
  </conditionalFormatting>
  <conditionalFormatting sqref="Y1102:Y1131">
    <cfRule type="expression" dxfId="2429" priority="2909">
      <formula>IF(RIGHT(TEXT(Y1102,"0.#"),1)=".",FALSE,TRUE)</formula>
    </cfRule>
    <cfRule type="expression" dxfId="2428" priority="2910">
      <formula>IF(RIGHT(TEXT(Y1102,"0.#"),1)=".",TRUE,FALSE)</formula>
    </cfRule>
  </conditionalFormatting>
  <conditionalFormatting sqref="AQ553">
    <cfRule type="expression" dxfId="2427" priority="1293">
      <formula>IF(RIGHT(TEXT(AQ553,"0.#"),1)=".",FALSE,TRUE)</formula>
    </cfRule>
    <cfRule type="expression" dxfId="2426" priority="1294">
      <formula>IF(RIGHT(TEXT(AQ553,"0.#"),1)=".",TRUE,FALSE)</formula>
    </cfRule>
  </conditionalFormatting>
  <conditionalFormatting sqref="AU552">
    <cfRule type="expression" dxfId="2425" priority="1305">
      <formula>IF(RIGHT(TEXT(AU552,"0.#"),1)=".",FALSE,TRUE)</formula>
    </cfRule>
    <cfRule type="expression" dxfId="2424" priority="1306">
      <formula>IF(RIGHT(TEXT(AU552,"0.#"),1)=".",TRUE,FALSE)</formula>
    </cfRule>
  </conditionalFormatting>
  <conditionalFormatting sqref="AE552">
    <cfRule type="expression" dxfId="2423" priority="1317">
      <formula>IF(RIGHT(TEXT(AE552,"0.#"),1)=".",FALSE,TRUE)</formula>
    </cfRule>
    <cfRule type="expression" dxfId="2422" priority="1318">
      <formula>IF(RIGHT(TEXT(AE552,"0.#"),1)=".",TRUE,FALSE)</formula>
    </cfRule>
  </conditionalFormatting>
  <conditionalFormatting sqref="AQ548">
    <cfRule type="expression" dxfId="2421" priority="1323">
      <formula>IF(RIGHT(TEXT(AQ548,"0.#"),1)=".",FALSE,TRUE)</formula>
    </cfRule>
    <cfRule type="expression" dxfId="2420" priority="1324">
      <formula>IF(RIGHT(TEXT(AQ548,"0.#"),1)=".",TRUE,FALSE)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7">
    <cfRule type="expression" dxfId="2095" priority="2091">
      <formula>IF(RIGHT(TEXT(Y937,"0.#"),1)=".",FALSE,TRUE)</formula>
    </cfRule>
    <cfRule type="expression" dxfId="2094" priority="2092">
      <formula>IF(RIGHT(TEXT(Y937,"0.#"),1)=".",TRUE,FALSE)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70">
    <cfRule type="expression" dxfId="2091" priority="2079">
      <formula>IF(RIGHT(TEXT(Y970,"0.#"),1)=".",FALSE,TRUE)</formula>
    </cfRule>
    <cfRule type="expression" dxfId="2090" priority="2080">
      <formula>IF(RIGHT(TEXT(Y970,"0.#"),1)=".",TRUE,FALSE)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4:AO904">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7:AO937">
    <cfRule type="expression" dxfId="1991" priority="2093">
      <formula>IF(AND(AL937&gt;=0, RIGHT(TEXT(AL937,"0.#"),1)&lt;&gt;"."),TRUE,FALSE)</formula>
    </cfRule>
    <cfRule type="expression" dxfId="1990" priority="2094">
      <formula>IF(AND(AL937&gt;=0, RIGHT(TEXT(AL937,"0.#"),1)="."),TRUE,FALSE)</formula>
    </cfRule>
    <cfRule type="expression" dxfId="1989" priority="2095">
      <formula>IF(AND(AL937&lt;0, RIGHT(TEXT(AL937,"0.#"),1)&lt;&gt;"."),TRUE,FALSE)</formula>
    </cfRule>
    <cfRule type="expression" dxfId="1988" priority="2096">
      <formula>IF(AND(AL937&lt;0, RIGHT(TEXT(AL937,"0.#"),1)="."),TRUE,FALSE)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70:AO970">
    <cfRule type="expression" dxfId="1983" priority="2081">
      <formula>IF(AND(AL970&gt;=0, RIGHT(TEXT(AL970,"0.#"),1)&lt;&gt;"."),TRUE,FALSE)</formula>
    </cfRule>
    <cfRule type="expression" dxfId="1982" priority="2082">
      <formula>IF(AND(AL970&gt;=0, RIGHT(TEXT(AL970,"0.#"),1)="."),TRUE,FALSE)</formula>
    </cfRule>
    <cfRule type="expression" dxfId="1981" priority="2083">
      <formula>IF(AND(AL970&lt;0, RIGHT(TEXT(AL970,"0.#"),1)&lt;&gt;"."),TRUE,FALSE)</formula>
    </cfRule>
    <cfRule type="expression" dxfId="1980" priority="2084">
      <formula>IF(AND(AL970&lt;0, RIGHT(TEXT(AL970,"0.#"),1)="."),TRUE,FALSE)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3:AO1003">
    <cfRule type="expression" dxfId="1975" priority="2069">
      <formula>IF(AND(AL1003&gt;=0, RIGHT(TEXT(AL1003,"0.#"),1)&lt;&gt;"."),TRUE,FALSE)</formula>
    </cfRule>
    <cfRule type="expression" dxfId="1974" priority="2070">
      <formula>IF(AND(AL1003&gt;=0, RIGHT(TEXT(AL1003,"0.#"),1)="."),TRUE,FALSE)</formula>
    </cfRule>
    <cfRule type="expression" dxfId="1973" priority="2071">
      <formula>IF(AND(AL1003&lt;0, RIGHT(TEXT(AL1003,"0.#"),1)&lt;&gt;"."),TRUE,FALSE)</formula>
    </cfRule>
    <cfRule type="expression" dxfId="1972" priority="2072">
      <formula>IF(AND(AL1003&lt;0, RIGHT(TEXT(AL1003,"0.#"),1)="."),TRUE,FALSE)</formula>
    </cfRule>
  </conditionalFormatting>
  <conditionalFormatting sqref="Y1003">
    <cfRule type="expression" dxfId="1971" priority="2067">
      <formula>IF(RIGHT(TEXT(Y1003,"0.#"),1)=".",FALSE,TRUE)</formula>
    </cfRule>
    <cfRule type="expression" dxfId="1970" priority="2068">
      <formula>IF(RIGHT(TEXT(Y1003,"0.#"),1)=".",TRUE,FALSE)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6:AO1036">
    <cfRule type="expression" dxfId="1963" priority="2057">
      <formula>IF(AND(AL1036&gt;=0, RIGHT(TEXT(AL1036,"0.#"),1)&lt;&gt;"."),TRUE,FALSE)</formula>
    </cfRule>
    <cfRule type="expression" dxfId="1962" priority="2058">
      <formula>IF(AND(AL1036&gt;=0, RIGHT(TEXT(AL1036,"0.#"),1)="."),TRUE,FALSE)</formula>
    </cfRule>
    <cfRule type="expression" dxfId="1961" priority="2059">
      <formula>IF(AND(AL1036&lt;0, RIGHT(TEXT(AL1036,"0.#"),1)&lt;&gt;"."),TRUE,FALSE)</formula>
    </cfRule>
    <cfRule type="expression" dxfId="1960" priority="2060">
      <formula>IF(AND(AL1036&lt;0, RIGHT(TEXT(AL1036,"0.#"),1)="."),TRUE,FALSE)</formula>
    </cfRule>
  </conditionalFormatting>
  <conditionalFormatting sqref="Y1036">
    <cfRule type="expression" dxfId="1959" priority="2055">
      <formula>IF(RIGHT(TEXT(Y1036,"0.#"),1)=".",FALSE,TRUE)</formula>
    </cfRule>
    <cfRule type="expression" dxfId="1958" priority="2056">
      <formula>IF(RIGHT(TEXT(Y1036,"0.#"),1)=".",TRUE,FALSE)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19:V19">
    <cfRule type="expression" dxfId="753" priority="53">
      <formula>IF(RIGHT(TEXT(P19,"0.#"),1)=".",FALSE,TRUE)</formula>
    </cfRule>
    <cfRule type="expression" dxfId="752" priority="54">
      <formula>IF(RIGHT(TEXT(P19,"0.#"),1)=".",TRUE,FALSE)</formula>
    </cfRule>
  </conditionalFormatting>
  <conditionalFormatting sqref="AE87">
    <cfRule type="expression" dxfId="751" priority="51">
      <formula>IF(RIGHT(TEXT(AE87,"0.#"),1)=".",FALSE,TRUE)</formula>
    </cfRule>
    <cfRule type="expression" dxfId="750" priority="52">
      <formula>IF(RIGHT(TEXT(AE87,"0.#"),1)=".",TRUE,FALSE)</formula>
    </cfRule>
  </conditionalFormatting>
  <conditionalFormatting sqref="AI87">
    <cfRule type="expression" dxfId="749" priority="49">
      <formula>IF(RIGHT(TEXT(AI87,"0.#"),1)=".",FALSE,TRUE)</formula>
    </cfRule>
    <cfRule type="expression" dxfId="748" priority="50">
      <formula>IF(RIGHT(TEXT(AI87,"0.#"),1)=".",TRUE,FALSE)</formula>
    </cfRule>
  </conditionalFormatting>
  <conditionalFormatting sqref="AE92">
    <cfRule type="expression" dxfId="747" priority="47">
      <formula>IF(RIGHT(TEXT(AE92,"0.#"),1)=".",FALSE,TRUE)</formula>
    </cfRule>
    <cfRule type="expression" dxfId="746" priority="48">
      <formula>IF(RIGHT(TEXT(AE92,"0.#"),1)=".",TRUE,FALSE)</formula>
    </cfRule>
  </conditionalFormatting>
  <conditionalFormatting sqref="AI92">
    <cfRule type="expression" dxfId="745" priority="45">
      <formula>IF(RIGHT(TEXT(AI92,"0.#"),1)=".",FALSE,TRUE)</formula>
    </cfRule>
    <cfRule type="expression" dxfId="744" priority="46">
      <formula>IF(RIGHT(TEXT(AI92,"0.#"),1)=".",TRUE,FALSE)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9">
    <cfRule type="expression" dxfId="741" priority="41">
      <formula>IF(RIGHT(TEXT(AI89,"0.#"),1)=".",FALSE,TRUE)</formula>
    </cfRule>
    <cfRule type="expression" dxfId="740" priority="42">
      <formula>IF(RIGHT(TEXT(AI89,"0.#"),1)=".",TRUE,FALSE)</formula>
    </cfRule>
  </conditionalFormatting>
  <conditionalFormatting sqref="AM89">
    <cfRule type="expression" dxfId="739" priority="39">
      <formula>IF(RIGHT(TEXT(AM89,"0.#"),1)=".",FALSE,TRUE)</formula>
    </cfRule>
    <cfRule type="expression" dxfId="738" priority="40">
      <formula>IF(RIGHT(TEXT(AM89,"0.#"),1)=".",TRUE,FALSE)</formula>
    </cfRule>
  </conditionalFormatting>
  <conditionalFormatting sqref="AQ89">
    <cfRule type="expression" dxfId="737" priority="37">
      <formula>IF(RIGHT(TEXT(AQ89,"0.#"),1)=".",FALSE,TRUE)</formula>
    </cfRule>
    <cfRule type="expression" dxfId="736" priority="38">
      <formula>IF(RIGHT(TEXT(AQ89,"0.#"),1)=".",TRUE,FALSE)</formula>
    </cfRule>
  </conditionalFormatting>
  <conditionalFormatting sqref="AU89">
    <cfRule type="expression" dxfId="735" priority="35">
      <formula>IF(RIGHT(TEXT(AU89,"0.#"),1)=".",FALSE,TRUE)</formula>
    </cfRule>
    <cfRule type="expression" dxfId="734" priority="36">
      <formula>IF(RIGHT(TEXT(AU89,"0.#"),1)=".",TRUE,FALSE)</formula>
    </cfRule>
  </conditionalFormatting>
  <conditionalFormatting sqref="AU94">
    <cfRule type="expression" dxfId="733" priority="33">
      <formula>IF(RIGHT(TEXT(AU94,"0.#"),1)=".",FALSE,TRUE)</formula>
    </cfRule>
    <cfRule type="expression" dxfId="732" priority="34">
      <formula>IF(RIGHT(TEXT(AU94,"0.#"),1)=".",TRUE,FALSE)</formula>
    </cfRule>
  </conditionalFormatting>
  <conditionalFormatting sqref="AQ94">
    <cfRule type="expression" dxfId="731" priority="31">
      <formula>IF(RIGHT(TEXT(AQ94,"0.#"),1)=".",FALSE,TRUE)</formula>
    </cfRule>
    <cfRule type="expression" dxfId="730" priority="32">
      <formula>IF(RIGHT(TEXT(AQ94,"0.#"),1)=".",TRUE,FALSE)</formula>
    </cfRule>
  </conditionalFormatting>
  <conditionalFormatting sqref="AM94">
    <cfRule type="expression" dxfId="729" priority="29">
      <formula>IF(RIGHT(TEXT(AM94,"0.#"),1)=".",FALSE,TRUE)</formula>
    </cfRule>
    <cfRule type="expression" dxfId="728" priority="30">
      <formula>IF(RIGHT(TEXT(AM94,"0.#"),1)=".",TRUE,FALSE)</formula>
    </cfRule>
  </conditionalFormatting>
  <conditionalFormatting sqref="AI94">
    <cfRule type="expression" dxfId="727" priority="27">
      <formula>IF(RIGHT(TEXT(AI94,"0.#"),1)=".",FALSE,TRUE)</formula>
    </cfRule>
    <cfRule type="expression" dxfId="726" priority="28">
      <formula>IF(RIGHT(TEXT(AI94,"0.#"),1)=".",TRUE,FALSE)</formula>
    </cfRule>
  </conditionalFormatting>
  <conditionalFormatting sqref="AE94">
    <cfRule type="expression" dxfId="725" priority="25">
      <formula>IF(RIGHT(TEXT(AE94,"0.#"),1)=".",FALSE,TRUE)</formula>
    </cfRule>
    <cfRule type="expression" dxfId="724" priority="26">
      <formula>IF(RIGHT(TEXT(AE94,"0.#"),1)=".",TRUE,FALSE)</formula>
    </cfRule>
  </conditionalFormatting>
  <conditionalFormatting sqref="Y839:Y849">
    <cfRule type="expression" dxfId="723" priority="23">
      <formula>IF(RIGHT(TEXT(Y839,"0.#"),1)=".",FALSE,TRUE)</formula>
    </cfRule>
    <cfRule type="expression" dxfId="722" priority="24">
      <formula>IF(RIGHT(TEXT(Y839,"0.#"),1)=".",TRUE,FALSE)</formula>
    </cfRule>
  </conditionalFormatting>
  <conditionalFormatting sqref="Y837:Y838">
    <cfRule type="expression" dxfId="721" priority="21">
      <formula>IF(RIGHT(TEXT(Y837,"0.#"),1)=".",FALSE,TRUE)</formula>
    </cfRule>
    <cfRule type="expression" dxfId="720" priority="22">
      <formula>IF(RIGHT(TEXT(Y837,"0.#"),1)=".",TRUE,FALSE)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Y807">
    <cfRule type="expression" dxfId="711" priority="11">
      <formula>IF(RIGHT(TEXT(Y807,"0.#"),1)=".",FALSE,TRUE)</formula>
    </cfRule>
    <cfRule type="expression" dxfId="710" priority="12">
      <formula>IF(RIGHT(TEXT(Y807,"0.#"),1)=".",TRUE,FALSE)</formula>
    </cfRule>
  </conditionalFormatting>
  <conditionalFormatting sqref="AU807">
    <cfRule type="expression" dxfId="709" priority="9">
      <formula>IF(RIGHT(TEXT(AU807,"0.#"),1)=".",FALSE,TRUE)</formula>
    </cfRule>
    <cfRule type="expression" dxfId="708" priority="10">
      <formula>IF(RIGHT(TEXT(AU807,"0.#"),1)=".",TRUE,FALSE)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79" max="49" man="1"/>
    <brk id="699" max="49" man="1"/>
    <brk id="733" max="49" man="1"/>
    <brk id="762" max="49" man="1"/>
    <brk id="849" max="49" man="1"/>
    <brk id="10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5" sqref="E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461</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0"/>
      <c r="Z2" s="820"/>
      <c r="AA2" s="821"/>
      <c r="AB2" s="1024" t="s">
        <v>11</v>
      </c>
      <c r="AC2" s="1025"/>
      <c r="AD2" s="1026"/>
      <c r="AE2" s="1030" t="s">
        <v>357</v>
      </c>
      <c r="AF2" s="1030"/>
      <c r="AG2" s="1030"/>
      <c r="AH2" s="1030"/>
      <c r="AI2" s="1030" t="s">
        <v>363</v>
      </c>
      <c r="AJ2" s="1030"/>
      <c r="AK2" s="1030"/>
      <c r="AL2" s="1030"/>
      <c r="AM2" s="1030" t="s">
        <v>467</v>
      </c>
      <c r="AN2" s="1030"/>
      <c r="AO2" s="1030"/>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1"/>
      <c r="Z3" s="1022"/>
      <c r="AA3" s="1023"/>
      <c r="AB3" s="1027"/>
      <c r="AC3" s="1028"/>
      <c r="AD3" s="1029"/>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997"/>
      <c r="I4" s="997"/>
      <c r="J4" s="997"/>
      <c r="K4" s="997"/>
      <c r="L4" s="997"/>
      <c r="M4" s="997"/>
      <c r="N4" s="997"/>
      <c r="O4" s="998"/>
      <c r="P4" s="99"/>
      <c r="Q4" s="1005"/>
      <c r="R4" s="1005"/>
      <c r="S4" s="1005"/>
      <c r="T4" s="1005"/>
      <c r="U4" s="1005"/>
      <c r="V4" s="1005"/>
      <c r="W4" s="1005"/>
      <c r="X4" s="1006"/>
      <c r="Y4" s="1015" t="s">
        <v>12</v>
      </c>
      <c r="Z4" s="1016"/>
      <c r="AA4" s="1017"/>
      <c r="AB4" s="458"/>
      <c r="AC4" s="1019"/>
      <c r="AD4" s="1019"/>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12" t="s">
        <v>54</v>
      </c>
      <c r="Z5" s="1012"/>
      <c r="AA5" s="1013"/>
      <c r="AB5" s="520"/>
      <c r="AC5" s="1018"/>
      <c r="AD5" s="1018"/>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523</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0"/>
      <c r="Z9" s="820"/>
      <c r="AA9" s="821"/>
      <c r="AB9" s="1024" t="s">
        <v>11</v>
      </c>
      <c r="AC9" s="1025"/>
      <c r="AD9" s="1026"/>
      <c r="AE9" s="1030" t="s">
        <v>357</v>
      </c>
      <c r="AF9" s="1030"/>
      <c r="AG9" s="1030"/>
      <c r="AH9" s="1030"/>
      <c r="AI9" s="1030" t="s">
        <v>363</v>
      </c>
      <c r="AJ9" s="1030"/>
      <c r="AK9" s="1030"/>
      <c r="AL9" s="1030"/>
      <c r="AM9" s="1030" t="s">
        <v>467</v>
      </c>
      <c r="AN9" s="1030"/>
      <c r="AO9" s="1030"/>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1"/>
      <c r="Z10" s="1022"/>
      <c r="AA10" s="1023"/>
      <c r="AB10" s="1027"/>
      <c r="AC10" s="1028"/>
      <c r="AD10" s="1029"/>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997"/>
      <c r="I11" s="997"/>
      <c r="J11" s="997"/>
      <c r="K11" s="997"/>
      <c r="L11" s="997"/>
      <c r="M11" s="997"/>
      <c r="N11" s="997"/>
      <c r="O11" s="998"/>
      <c r="P11" s="99"/>
      <c r="Q11" s="1005"/>
      <c r="R11" s="1005"/>
      <c r="S11" s="1005"/>
      <c r="T11" s="1005"/>
      <c r="U11" s="1005"/>
      <c r="V11" s="1005"/>
      <c r="W11" s="1005"/>
      <c r="X11" s="1006"/>
      <c r="Y11" s="1015" t="s">
        <v>12</v>
      </c>
      <c r="Z11" s="1016"/>
      <c r="AA11" s="1017"/>
      <c r="AB11" s="458"/>
      <c r="AC11" s="1019"/>
      <c r="AD11" s="1019"/>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12" t="s">
        <v>54</v>
      </c>
      <c r="Z12" s="1012"/>
      <c r="AA12" s="1013"/>
      <c r="AB12" s="520"/>
      <c r="AC12" s="1018"/>
      <c r="AD12" s="1018"/>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523</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0"/>
      <c r="Z16" s="820"/>
      <c r="AA16" s="821"/>
      <c r="AB16" s="1024" t="s">
        <v>11</v>
      </c>
      <c r="AC16" s="1025"/>
      <c r="AD16" s="1026"/>
      <c r="AE16" s="1030" t="s">
        <v>357</v>
      </c>
      <c r="AF16" s="1030"/>
      <c r="AG16" s="1030"/>
      <c r="AH16" s="1030"/>
      <c r="AI16" s="1030" t="s">
        <v>363</v>
      </c>
      <c r="AJ16" s="1030"/>
      <c r="AK16" s="1030"/>
      <c r="AL16" s="1030"/>
      <c r="AM16" s="1030" t="s">
        <v>467</v>
      </c>
      <c r="AN16" s="1030"/>
      <c r="AO16" s="1030"/>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1"/>
      <c r="Z17" s="1022"/>
      <c r="AA17" s="1023"/>
      <c r="AB17" s="1027"/>
      <c r="AC17" s="1028"/>
      <c r="AD17" s="1029"/>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997"/>
      <c r="I18" s="997"/>
      <c r="J18" s="997"/>
      <c r="K18" s="997"/>
      <c r="L18" s="997"/>
      <c r="M18" s="997"/>
      <c r="N18" s="997"/>
      <c r="O18" s="998"/>
      <c r="P18" s="99"/>
      <c r="Q18" s="1005"/>
      <c r="R18" s="1005"/>
      <c r="S18" s="1005"/>
      <c r="T18" s="1005"/>
      <c r="U18" s="1005"/>
      <c r="V18" s="1005"/>
      <c r="W18" s="1005"/>
      <c r="X18" s="1006"/>
      <c r="Y18" s="1015" t="s">
        <v>12</v>
      </c>
      <c r="Z18" s="1016"/>
      <c r="AA18" s="1017"/>
      <c r="AB18" s="458"/>
      <c r="AC18" s="1019"/>
      <c r="AD18" s="1019"/>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12" t="s">
        <v>54</v>
      </c>
      <c r="Z19" s="1012"/>
      <c r="AA19" s="1013"/>
      <c r="AB19" s="520"/>
      <c r="AC19" s="1018"/>
      <c r="AD19" s="1018"/>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523</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0"/>
      <c r="Z23" s="820"/>
      <c r="AA23" s="821"/>
      <c r="AB23" s="1024" t="s">
        <v>11</v>
      </c>
      <c r="AC23" s="1025"/>
      <c r="AD23" s="1026"/>
      <c r="AE23" s="1030" t="s">
        <v>357</v>
      </c>
      <c r="AF23" s="1030"/>
      <c r="AG23" s="1030"/>
      <c r="AH23" s="1030"/>
      <c r="AI23" s="1030" t="s">
        <v>363</v>
      </c>
      <c r="AJ23" s="1030"/>
      <c r="AK23" s="1030"/>
      <c r="AL23" s="1030"/>
      <c r="AM23" s="1030" t="s">
        <v>467</v>
      </c>
      <c r="AN23" s="1030"/>
      <c r="AO23" s="1030"/>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1"/>
      <c r="Z24" s="1022"/>
      <c r="AA24" s="1023"/>
      <c r="AB24" s="1027"/>
      <c r="AC24" s="1028"/>
      <c r="AD24" s="1029"/>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997"/>
      <c r="I25" s="997"/>
      <c r="J25" s="997"/>
      <c r="K25" s="997"/>
      <c r="L25" s="997"/>
      <c r="M25" s="997"/>
      <c r="N25" s="997"/>
      <c r="O25" s="998"/>
      <c r="P25" s="99"/>
      <c r="Q25" s="1005"/>
      <c r="R25" s="1005"/>
      <c r="S25" s="1005"/>
      <c r="T25" s="1005"/>
      <c r="U25" s="1005"/>
      <c r="V25" s="1005"/>
      <c r="W25" s="1005"/>
      <c r="X25" s="1006"/>
      <c r="Y25" s="1015" t="s">
        <v>12</v>
      </c>
      <c r="Z25" s="1016"/>
      <c r="AA25" s="1017"/>
      <c r="AB25" s="458"/>
      <c r="AC25" s="1019"/>
      <c r="AD25" s="1019"/>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12" t="s">
        <v>54</v>
      </c>
      <c r="Z26" s="1012"/>
      <c r="AA26" s="1013"/>
      <c r="AB26" s="520"/>
      <c r="AC26" s="1018"/>
      <c r="AD26" s="1018"/>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523</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0"/>
      <c r="Z30" s="820"/>
      <c r="AA30" s="821"/>
      <c r="AB30" s="1024" t="s">
        <v>11</v>
      </c>
      <c r="AC30" s="1025"/>
      <c r="AD30" s="1026"/>
      <c r="AE30" s="1030" t="s">
        <v>357</v>
      </c>
      <c r="AF30" s="1030"/>
      <c r="AG30" s="1030"/>
      <c r="AH30" s="1030"/>
      <c r="AI30" s="1030" t="s">
        <v>363</v>
      </c>
      <c r="AJ30" s="1030"/>
      <c r="AK30" s="1030"/>
      <c r="AL30" s="1030"/>
      <c r="AM30" s="1030" t="s">
        <v>467</v>
      </c>
      <c r="AN30" s="1030"/>
      <c r="AO30" s="1030"/>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1"/>
      <c r="Z31" s="1022"/>
      <c r="AA31" s="1023"/>
      <c r="AB31" s="1027"/>
      <c r="AC31" s="1028"/>
      <c r="AD31" s="1029"/>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997"/>
      <c r="I32" s="997"/>
      <c r="J32" s="997"/>
      <c r="K32" s="997"/>
      <c r="L32" s="997"/>
      <c r="M32" s="997"/>
      <c r="N32" s="997"/>
      <c r="O32" s="998"/>
      <c r="P32" s="99"/>
      <c r="Q32" s="1005"/>
      <c r="R32" s="1005"/>
      <c r="S32" s="1005"/>
      <c r="T32" s="1005"/>
      <c r="U32" s="1005"/>
      <c r="V32" s="1005"/>
      <c r="W32" s="1005"/>
      <c r="X32" s="1006"/>
      <c r="Y32" s="1015" t="s">
        <v>12</v>
      </c>
      <c r="Z32" s="1016"/>
      <c r="AA32" s="1017"/>
      <c r="AB32" s="458"/>
      <c r="AC32" s="1019"/>
      <c r="AD32" s="1019"/>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12" t="s">
        <v>54</v>
      </c>
      <c r="Z33" s="1012"/>
      <c r="AA33" s="1013"/>
      <c r="AB33" s="520"/>
      <c r="AC33" s="1018"/>
      <c r="AD33" s="1018"/>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0"/>
      <c r="Z37" s="820"/>
      <c r="AA37" s="821"/>
      <c r="AB37" s="1024" t="s">
        <v>11</v>
      </c>
      <c r="AC37" s="1025"/>
      <c r="AD37" s="1026"/>
      <c r="AE37" s="1030" t="s">
        <v>357</v>
      </c>
      <c r="AF37" s="1030"/>
      <c r="AG37" s="1030"/>
      <c r="AH37" s="1030"/>
      <c r="AI37" s="1030" t="s">
        <v>363</v>
      </c>
      <c r="AJ37" s="1030"/>
      <c r="AK37" s="1030"/>
      <c r="AL37" s="1030"/>
      <c r="AM37" s="1030" t="s">
        <v>467</v>
      </c>
      <c r="AN37" s="1030"/>
      <c r="AO37" s="1030"/>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1"/>
      <c r="Z38" s="1022"/>
      <c r="AA38" s="1023"/>
      <c r="AB38" s="1027"/>
      <c r="AC38" s="1028"/>
      <c r="AD38" s="1029"/>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997"/>
      <c r="I39" s="997"/>
      <c r="J39" s="997"/>
      <c r="K39" s="997"/>
      <c r="L39" s="997"/>
      <c r="M39" s="997"/>
      <c r="N39" s="997"/>
      <c r="O39" s="998"/>
      <c r="P39" s="99"/>
      <c r="Q39" s="1005"/>
      <c r="R39" s="1005"/>
      <c r="S39" s="1005"/>
      <c r="T39" s="1005"/>
      <c r="U39" s="1005"/>
      <c r="V39" s="1005"/>
      <c r="W39" s="1005"/>
      <c r="X39" s="1006"/>
      <c r="Y39" s="1015" t="s">
        <v>12</v>
      </c>
      <c r="Z39" s="1016"/>
      <c r="AA39" s="1017"/>
      <c r="AB39" s="458"/>
      <c r="AC39" s="1019"/>
      <c r="AD39" s="101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12" t="s">
        <v>54</v>
      </c>
      <c r="Z40" s="1012"/>
      <c r="AA40" s="1013"/>
      <c r="AB40" s="520"/>
      <c r="AC40" s="1018"/>
      <c r="AD40" s="1018"/>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0"/>
      <c r="Z44" s="820"/>
      <c r="AA44" s="821"/>
      <c r="AB44" s="1024" t="s">
        <v>11</v>
      </c>
      <c r="AC44" s="1025"/>
      <c r="AD44" s="1026"/>
      <c r="AE44" s="1030" t="s">
        <v>357</v>
      </c>
      <c r="AF44" s="1030"/>
      <c r="AG44" s="1030"/>
      <c r="AH44" s="1030"/>
      <c r="AI44" s="1030" t="s">
        <v>363</v>
      </c>
      <c r="AJ44" s="1030"/>
      <c r="AK44" s="1030"/>
      <c r="AL44" s="1030"/>
      <c r="AM44" s="1030" t="s">
        <v>467</v>
      </c>
      <c r="AN44" s="1030"/>
      <c r="AO44" s="1030"/>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1"/>
      <c r="Z45" s="1022"/>
      <c r="AA45" s="1023"/>
      <c r="AB45" s="1027"/>
      <c r="AC45" s="1028"/>
      <c r="AD45" s="1029"/>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997"/>
      <c r="I46" s="997"/>
      <c r="J46" s="997"/>
      <c r="K46" s="997"/>
      <c r="L46" s="997"/>
      <c r="M46" s="997"/>
      <c r="N46" s="997"/>
      <c r="O46" s="998"/>
      <c r="P46" s="99"/>
      <c r="Q46" s="1005"/>
      <c r="R46" s="1005"/>
      <c r="S46" s="1005"/>
      <c r="T46" s="1005"/>
      <c r="U46" s="1005"/>
      <c r="V46" s="1005"/>
      <c r="W46" s="1005"/>
      <c r="X46" s="1006"/>
      <c r="Y46" s="1015" t="s">
        <v>12</v>
      </c>
      <c r="Z46" s="1016"/>
      <c r="AA46" s="1017"/>
      <c r="AB46" s="458"/>
      <c r="AC46" s="1019"/>
      <c r="AD46" s="101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12" t="s">
        <v>54</v>
      </c>
      <c r="Z47" s="1012"/>
      <c r="AA47" s="1013"/>
      <c r="AB47" s="520"/>
      <c r="AC47" s="1018"/>
      <c r="AD47" s="1018"/>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0"/>
      <c r="Z51" s="820"/>
      <c r="AA51" s="821"/>
      <c r="AB51" s="554" t="s">
        <v>11</v>
      </c>
      <c r="AC51" s="1025"/>
      <c r="AD51" s="1026"/>
      <c r="AE51" s="1030" t="s">
        <v>357</v>
      </c>
      <c r="AF51" s="1030"/>
      <c r="AG51" s="1030"/>
      <c r="AH51" s="1030"/>
      <c r="AI51" s="1030" t="s">
        <v>363</v>
      </c>
      <c r="AJ51" s="1030"/>
      <c r="AK51" s="1030"/>
      <c r="AL51" s="1030"/>
      <c r="AM51" s="1030" t="s">
        <v>467</v>
      </c>
      <c r="AN51" s="1030"/>
      <c r="AO51" s="1030"/>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1"/>
      <c r="Z52" s="1022"/>
      <c r="AA52" s="1023"/>
      <c r="AB52" s="1027"/>
      <c r="AC52" s="1028"/>
      <c r="AD52" s="1029"/>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997"/>
      <c r="I53" s="997"/>
      <c r="J53" s="997"/>
      <c r="K53" s="997"/>
      <c r="L53" s="997"/>
      <c r="M53" s="997"/>
      <c r="N53" s="997"/>
      <c r="O53" s="998"/>
      <c r="P53" s="99"/>
      <c r="Q53" s="1005"/>
      <c r="R53" s="1005"/>
      <c r="S53" s="1005"/>
      <c r="T53" s="1005"/>
      <c r="U53" s="1005"/>
      <c r="V53" s="1005"/>
      <c r="W53" s="1005"/>
      <c r="X53" s="1006"/>
      <c r="Y53" s="1015" t="s">
        <v>12</v>
      </c>
      <c r="Z53" s="1016"/>
      <c r="AA53" s="1017"/>
      <c r="AB53" s="458"/>
      <c r="AC53" s="1019"/>
      <c r="AD53" s="101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12" t="s">
        <v>54</v>
      </c>
      <c r="Z54" s="1012"/>
      <c r="AA54" s="1013"/>
      <c r="AB54" s="520"/>
      <c r="AC54" s="1018"/>
      <c r="AD54" s="1018"/>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0"/>
      <c r="Z58" s="820"/>
      <c r="AA58" s="821"/>
      <c r="AB58" s="1024" t="s">
        <v>11</v>
      </c>
      <c r="AC58" s="1025"/>
      <c r="AD58" s="1026"/>
      <c r="AE58" s="1030" t="s">
        <v>357</v>
      </c>
      <c r="AF58" s="1030"/>
      <c r="AG58" s="1030"/>
      <c r="AH58" s="1030"/>
      <c r="AI58" s="1030" t="s">
        <v>363</v>
      </c>
      <c r="AJ58" s="1030"/>
      <c r="AK58" s="1030"/>
      <c r="AL58" s="1030"/>
      <c r="AM58" s="1030" t="s">
        <v>467</v>
      </c>
      <c r="AN58" s="1030"/>
      <c r="AO58" s="1030"/>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1"/>
      <c r="Z59" s="1022"/>
      <c r="AA59" s="1023"/>
      <c r="AB59" s="1027"/>
      <c r="AC59" s="1028"/>
      <c r="AD59" s="1029"/>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997"/>
      <c r="I60" s="997"/>
      <c r="J60" s="997"/>
      <c r="K60" s="997"/>
      <c r="L60" s="997"/>
      <c r="M60" s="997"/>
      <c r="N60" s="997"/>
      <c r="O60" s="998"/>
      <c r="P60" s="99"/>
      <c r="Q60" s="1005"/>
      <c r="R60" s="1005"/>
      <c r="S60" s="1005"/>
      <c r="T60" s="1005"/>
      <c r="U60" s="1005"/>
      <c r="V60" s="1005"/>
      <c r="W60" s="1005"/>
      <c r="X60" s="1006"/>
      <c r="Y60" s="1015" t="s">
        <v>12</v>
      </c>
      <c r="Z60" s="1016"/>
      <c r="AA60" s="1017"/>
      <c r="AB60" s="458"/>
      <c r="AC60" s="1019"/>
      <c r="AD60" s="101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12" t="s">
        <v>54</v>
      </c>
      <c r="Z61" s="1012"/>
      <c r="AA61" s="1013"/>
      <c r="AB61" s="520"/>
      <c r="AC61" s="1018"/>
      <c r="AD61" s="1018"/>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0"/>
      <c r="Z65" s="820"/>
      <c r="AA65" s="821"/>
      <c r="AB65" s="1024" t="s">
        <v>11</v>
      </c>
      <c r="AC65" s="1025"/>
      <c r="AD65" s="1026"/>
      <c r="AE65" s="1030" t="s">
        <v>357</v>
      </c>
      <c r="AF65" s="1030"/>
      <c r="AG65" s="1030"/>
      <c r="AH65" s="1030"/>
      <c r="AI65" s="1030" t="s">
        <v>363</v>
      </c>
      <c r="AJ65" s="1030"/>
      <c r="AK65" s="1030"/>
      <c r="AL65" s="1030"/>
      <c r="AM65" s="1030" t="s">
        <v>467</v>
      </c>
      <c r="AN65" s="1030"/>
      <c r="AO65" s="1030"/>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1"/>
      <c r="Z66" s="1022"/>
      <c r="AA66" s="1023"/>
      <c r="AB66" s="1027"/>
      <c r="AC66" s="1028"/>
      <c r="AD66" s="1029"/>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997"/>
      <c r="I67" s="997"/>
      <c r="J67" s="997"/>
      <c r="K67" s="997"/>
      <c r="L67" s="997"/>
      <c r="M67" s="997"/>
      <c r="N67" s="997"/>
      <c r="O67" s="998"/>
      <c r="P67" s="99"/>
      <c r="Q67" s="1005"/>
      <c r="R67" s="1005"/>
      <c r="S67" s="1005"/>
      <c r="T67" s="1005"/>
      <c r="U67" s="1005"/>
      <c r="V67" s="1005"/>
      <c r="W67" s="1005"/>
      <c r="X67" s="1006"/>
      <c r="Y67" s="1015" t="s">
        <v>12</v>
      </c>
      <c r="Z67" s="1016"/>
      <c r="AA67" s="1017"/>
      <c r="AB67" s="458"/>
      <c r="AC67" s="1019"/>
      <c r="AD67" s="1019"/>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12" t="s">
        <v>54</v>
      </c>
      <c r="Z68" s="1012"/>
      <c r="AA68" s="1013"/>
      <c r="AB68" s="520"/>
      <c r="AC68" s="1018"/>
      <c r="AD68" s="1018"/>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12" t="s">
        <v>13</v>
      </c>
      <c r="Z69" s="1012"/>
      <c r="AA69" s="1013"/>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523</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AC62" sqref="AC62:AG6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06" t="s">
        <v>17</v>
      </c>
      <c r="H3" s="668"/>
      <c r="I3" s="668"/>
      <c r="J3" s="668"/>
      <c r="K3" s="668"/>
      <c r="L3" s="667" t="s">
        <v>18</v>
      </c>
      <c r="M3" s="668"/>
      <c r="N3" s="668"/>
      <c r="O3" s="668"/>
      <c r="P3" s="668"/>
      <c r="Q3" s="668"/>
      <c r="R3" s="668"/>
      <c r="S3" s="668"/>
      <c r="T3" s="668"/>
      <c r="U3" s="668"/>
      <c r="V3" s="668"/>
      <c r="W3" s="668"/>
      <c r="X3" s="669"/>
      <c r="Y3" s="653" t="s">
        <v>19</v>
      </c>
      <c r="Z3" s="654"/>
      <c r="AA3" s="654"/>
      <c r="AB3" s="792"/>
      <c r="AC3" s="80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5"/>
      <c r="Z4" s="386"/>
      <c r="AA4" s="386"/>
      <c r="AB4" s="799"/>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3"/>
      <c r="B15" s="1044"/>
      <c r="C15" s="1044"/>
      <c r="D15" s="1044"/>
      <c r="E15" s="1044"/>
      <c r="F15" s="1045"/>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87"/>
    </row>
    <row r="16" spans="1:50" ht="25.5" customHeight="1" x14ac:dyDescent="0.15">
      <c r="A16" s="1043"/>
      <c r="B16" s="1044"/>
      <c r="C16" s="1044"/>
      <c r="D16" s="1044"/>
      <c r="E16" s="1044"/>
      <c r="F16" s="1045"/>
      <c r="G16" s="80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2"/>
      <c r="AC16" s="80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5"/>
      <c r="Z17" s="386"/>
      <c r="AA17" s="386"/>
      <c r="AB17" s="799"/>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3"/>
      <c r="B28" s="1044"/>
      <c r="C28" s="1044"/>
      <c r="D28" s="1044"/>
      <c r="E28" s="1044"/>
      <c r="F28" s="1045"/>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87"/>
    </row>
    <row r="29" spans="1:50" ht="24.75" customHeight="1" x14ac:dyDescent="0.15">
      <c r="A29" s="1043"/>
      <c r="B29" s="1044"/>
      <c r="C29" s="1044"/>
      <c r="D29" s="1044"/>
      <c r="E29" s="1044"/>
      <c r="F29" s="1045"/>
      <c r="G29" s="80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2"/>
      <c r="AC29" s="80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5"/>
      <c r="Z30" s="386"/>
      <c r="AA30" s="386"/>
      <c r="AB30" s="799"/>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3"/>
      <c r="B41" s="1044"/>
      <c r="C41" s="1044"/>
      <c r="D41" s="1044"/>
      <c r="E41" s="1044"/>
      <c r="F41" s="1045"/>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87"/>
    </row>
    <row r="42" spans="1:50" ht="24.75" customHeight="1" x14ac:dyDescent="0.15">
      <c r="A42" s="1043"/>
      <c r="B42" s="1044"/>
      <c r="C42" s="1044"/>
      <c r="D42" s="1044"/>
      <c r="E42" s="1044"/>
      <c r="F42" s="1045"/>
      <c r="G42" s="80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2"/>
      <c r="AC42" s="80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5"/>
      <c r="Z43" s="386"/>
      <c r="AA43" s="386"/>
      <c r="AB43" s="799"/>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87"/>
    </row>
    <row r="56" spans="1:50" ht="24.75" customHeight="1" x14ac:dyDescent="0.15">
      <c r="A56" s="1043"/>
      <c r="B56" s="1044"/>
      <c r="C56" s="1044"/>
      <c r="D56" s="1044"/>
      <c r="E56" s="1044"/>
      <c r="F56" s="1045"/>
      <c r="G56" s="80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2"/>
      <c r="AC56" s="80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5"/>
      <c r="Z57" s="386"/>
      <c r="AA57" s="386"/>
      <c r="AB57" s="799"/>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3"/>
      <c r="B68" s="1044"/>
      <c r="C68" s="1044"/>
      <c r="D68" s="1044"/>
      <c r="E68" s="1044"/>
      <c r="F68" s="1045"/>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87"/>
    </row>
    <row r="69" spans="1:50" ht="25.5" customHeight="1" x14ac:dyDescent="0.15">
      <c r="A69" s="1043"/>
      <c r="B69" s="1044"/>
      <c r="C69" s="1044"/>
      <c r="D69" s="1044"/>
      <c r="E69" s="1044"/>
      <c r="F69" s="1045"/>
      <c r="G69" s="80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2"/>
      <c r="AC69" s="80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5"/>
      <c r="Z70" s="386"/>
      <c r="AA70" s="386"/>
      <c r="AB70" s="799"/>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3"/>
      <c r="B81" s="1044"/>
      <c r="C81" s="1044"/>
      <c r="D81" s="1044"/>
      <c r="E81" s="1044"/>
      <c r="F81" s="1045"/>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87"/>
    </row>
    <row r="82" spans="1:50" ht="24.75" customHeight="1" x14ac:dyDescent="0.15">
      <c r="A82" s="1043"/>
      <c r="B82" s="1044"/>
      <c r="C82" s="1044"/>
      <c r="D82" s="1044"/>
      <c r="E82" s="1044"/>
      <c r="F82" s="1045"/>
      <c r="G82" s="80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2"/>
      <c r="AC82" s="80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5"/>
      <c r="Z83" s="386"/>
      <c r="AA83" s="386"/>
      <c r="AB83" s="799"/>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3"/>
      <c r="B94" s="1044"/>
      <c r="C94" s="1044"/>
      <c r="D94" s="1044"/>
      <c r="E94" s="1044"/>
      <c r="F94" s="1045"/>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87"/>
    </row>
    <row r="95" spans="1:50" ht="24.75" customHeight="1" x14ac:dyDescent="0.15">
      <c r="A95" s="1043"/>
      <c r="B95" s="1044"/>
      <c r="C95" s="1044"/>
      <c r="D95" s="1044"/>
      <c r="E95" s="1044"/>
      <c r="F95" s="1045"/>
      <c r="G95" s="80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2"/>
      <c r="AC95" s="80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5"/>
      <c r="Z96" s="386"/>
      <c r="AA96" s="386"/>
      <c r="AB96" s="799"/>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7"/>
    </row>
    <row r="109" spans="1:50" ht="24.75" customHeight="1" x14ac:dyDescent="0.15">
      <c r="A109" s="1043"/>
      <c r="B109" s="1044"/>
      <c r="C109" s="1044"/>
      <c r="D109" s="1044"/>
      <c r="E109" s="1044"/>
      <c r="F109" s="1045"/>
      <c r="G109" s="80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2"/>
      <c r="AC109" s="80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799"/>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3"/>
      <c r="B121" s="1044"/>
      <c r="C121" s="1044"/>
      <c r="D121" s="1044"/>
      <c r="E121" s="1044"/>
      <c r="F121" s="1045"/>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7"/>
    </row>
    <row r="122" spans="1:50" ht="25.5" customHeight="1" x14ac:dyDescent="0.15">
      <c r="A122" s="1043"/>
      <c r="B122" s="1044"/>
      <c r="C122" s="1044"/>
      <c r="D122" s="1044"/>
      <c r="E122" s="1044"/>
      <c r="F122" s="1045"/>
      <c r="G122" s="80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2"/>
      <c r="AC122" s="80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799"/>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3"/>
      <c r="B134" s="1044"/>
      <c r="C134" s="1044"/>
      <c r="D134" s="1044"/>
      <c r="E134" s="1044"/>
      <c r="F134" s="1045"/>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7"/>
    </row>
    <row r="135" spans="1:50" ht="24.75" customHeight="1" x14ac:dyDescent="0.15">
      <c r="A135" s="1043"/>
      <c r="B135" s="1044"/>
      <c r="C135" s="1044"/>
      <c r="D135" s="1044"/>
      <c r="E135" s="1044"/>
      <c r="F135" s="1045"/>
      <c r="G135" s="80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2"/>
      <c r="AC135" s="80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799"/>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3"/>
      <c r="B147" s="1044"/>
      <c r="C147" s="1044"/>
      <c r="D147" s="1044"/>
      <c r="E147" s="1044"/>
      <c r="F147" s="1045"/>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7"/>
    </row>
    <row r="148" spans="1:50" ht="24.75" customHeight="1" x14ac:dyDescent="0.15">
      <c r="A148" s="1043"/>
      <c r="B148" s="1044"/>
      <c r="C148" s="1044"/>
      <c r="D148" s="1044"/>
      <c r="E148" s="1044"/>
      <c r="F148" s="1045"/>
      <c r="G148" s="80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2"/>
      <c r="AC148" s="80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799"/>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7"/>
    </row>
    <row r="162" spans="1:50" ht="24.75" customHeight="1" x14ac:dyDescent="0.15">
      <c r="A162" s="1043"/>
      <c r="B162" s="1044"/>
      <c r="C162" s="1044"/>
      <c r="D162" s="1044"/>
      <c r="E162" s="1044"/>
      <c r="F162" s="1045"/>
      <c r="G162" s="80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2"/>
      <c r="AC162" s="80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799"/>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3"/>
      <c r="B174" s="1044"/>
      <c r="C174" s="1044"/>
      <c r="D174" s="1044"/>
      <c r="E174" s="1044"/>
      <c r="F174" s="1045"/>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7"/>
    </row>
    <row r="175" spans="1:50" ht="25.5" customHeight="1" x14ac:dyDescent="0.15">
      <c r="A175" s="1043"/>
      <c r="B175" s="1044"/>
      <c r="C175" s="1044"/>
      <c r="D175" s="1044"/>
      <c r="E175" s="1044"/>
      <c r="F175" s="1045"/>
      <c r="G175" s="80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2"/>
      <c r="AC175" s="80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799"/>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3"/>
      <c r="B187" s="1044"/>
      <c r="C187" s="1044"/>
      <c r="D187" s="1044"/>
      <c r="E187" s="1044"/>
      <c r="F187" s="1045"/>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7"/>
    </row>
    <row r="188" spans="1:50" ht="24.75" customHeight="1" x14ac:dyDescent="0.15">
      <c r="A188" s="1043"/>
      <c r="B188" s="1044"/>
      <c r="C188" s="1044"/>
      <c r="D188" s="1044"/>
      <c r="E188" s="1044"/>
      <c r="F188" s="1045"/>
      <c r="G188" s="80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2"/>
      <c r="AC188" s="80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799"/>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3"/>
      <c r="B200" s="1044"/>
      <c r="C200" s="1044"/>
      <c r="D200" s="1044"/>
      <c r="E200" s="1044"/>
      <c r="F200" s="1045"/>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7"/>
    </row>
    <row r="201" spans="1:50" ht="24.75" customHeight="1" x14ac:dyDescent="0.15">
      <c r="A201" s="1043"/>
      <c r="B201" s="1044"/>
      <c r="C201" s="1044"/>
      <c r="D201" s="1044"/>
      <c r="E201" s="1044"/>
      <c r="F201" s="1045"/>
      <c r="G201" s="80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2"/>
      <c r="AC201" s="80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799"/>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7"/>
    </row>
    <row r="215" spans="1:50" ht="24.75" customHeight="1" x14ac:dyDescent="0.15">
      <c r="A215" s="1043"/>
      <c r="B215" s="1044"/>
      <c r="C215" s="1044"/>
      <c r="D215" s="1044"/>
      <c r="E215" s="1044"/>
      <c r="F215" s="1045"/>
      <c r="G215" s="80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2"/>
      <c r="AC215" s="80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799"/>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3"/>
      <c r="B227" s="1044"/>
      <c r="C227" s="1044"/>
      <c r="D227" s="1044"/>
      <c r="E227" s="1044"/>
      <c r="F227" s="1045"/>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7"/>
    </row>
    <row r="228" spans="1:50" ht="25.5" customHeight="1" x14ac:dyDescent="0.15">
      <c r="A228" s="1043"/>
      <c r="B228" s="1044"/>
      <c r="C228" s="1044"/>
      <c r="D228" s="1044"/>
      <c r="E228" s="1044"/>
      <c r="F228" s="1045"/>
      <c r="G228" s="80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2"/>
      <c r="AC228" s="80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799"/>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3"/>
      <c r="B240" s="1044"/>
      <c r="C240" s="1044"/>
      <c r="D240" s="1044"/>
      <c r="E240" s="1044"/>
      <c r="F240" s="1045"/>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7"/>
    </row>
    <row r="241" spans="1:50" ht="24.75" customHeight="1" x14ac:dyDescent="0.15">
      <c r="A241" s="1043"/>
      <c r="B241" s="1044"/>
      <c r="C241" s="1044"/>
      <c r="D241" s="1044"/>
      <c r="E241" s="1044"/>
      <c r="F241" s="1045"/>
      <c r="G241" s="80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2"/>
      <c r="AC241" s="80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799"/>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3"/>
      <c r="B253" s="1044"/>
      <c r="C253" s="1044"/>
      <c r="D253" s="1044"/>
      <c r="E253" s="1044"/>
      <c r="F253" s="1045"/>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7"/>
    </row>
    <row r="254" spans="1:50" ht="24.75" customHeight="1" x14ac:dyDescent="0.15">
      <c r="A254" s="1043"/>
      <c r="B254" s="1044"/>
      <c r="C254" s="1044"/>
      <c r="D254" s="1044"/>
      <c r="E254" s="1044"/>
      <c r="F254" s="1045"/>
      <c r="G254" s="80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2"/>
      <c r="AC254" s="80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799"/>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431</v>
      </c>
      <c r="K3" s="359"/>
      <c r="L3" s="359"/>
      <c r="M3" s="359"/>
      <c r="N3" s="359"/>
      <c r="O3" s="359"/>
      <c r="P3" s="360" t="s">
        <v>27</v>
      </c>
      <c r="Q3" s="360"/>
      <c r="R3" s="360"/>
      <c r="S3" s="360"/>
      <c r="T3" s="360"/>
      <c r="U3" s="360"/>
      <c r="V3" s="360"/>
      <c r="W3" s="360"/>
      <c r="X3" s="360"/>
      <c r="Y3" s="361" t="s">
        <v>492</v>
      </c>
      <c r="Z3" s="362"/>
      <c r="AA3" s="362"/>
      <c r="AB3" s="362"/>
      <c r="AC3" s="143" t="s">
        <v>475</v>
      </c>
      <c r="AD3" s="143"/>
      <c r="AE3" s="143"/>
      <c r="AF3" s="143"/>
      <c r="AG3" s="143"/>
      <c r="AH3" s="361" t="s">
        <v>391</v>
      </c>
      <c r="AI3" s="358"/>
      <c r="AJ3" s="358"/>
      <c r="AK3" s="358"/>
      <c r="AL3" s="358" t="s">
        <v>21</v>
      </c>
      <c r="AM3" s="358"/>
      <c r="AN3" s="358"/>
      <c r="AO3" s="363"/>
      <c r="AP3" s="364" t="s">
        <v>432</v>
      </c>
      <c r="AQ3" s="364"/>
      <c r="AR3" s="364"/>
      <c r="AS3" s="364"/>
      <c r="AT3" s="364"/>
      <c r="AU3" s="364"/>
      <c r="AV3" s="364"/>
      <c r="AW3" s="364"/>
      <c r="AX3" s="364"/>
    </row>
    <row r="4" spans="1:50" ht="26.25" customHeight="1" x14ac:dyDescent="0.15">
      <c r="A4" s="1054">
        <v>1</v>
      </c>
      <c r="B4" s="105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4">
        <v>2</v>
      </c>
      <c r="B5" s="105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4">
        <v>3</v>
      </c>
      <c r="B6" s="105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4">
        <v>4</v>
      </c>
      <c r="B7" s="105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4">
        <v>5</v>
      </c>
      <c r="B8" s="105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4">
        <v>6</v>
      </c>
      <c r="B9" s="105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4">
        <v>7</v>
      </c>
      <c r="B10" s="105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4">
        <v>8</v>
      </c>
      <c r="B11" s="105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4">
        <v>9</v>
      </c>
      <c r="B12" s="105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4">
        <v>10</v>
      </c>
      <c r="B13" s="105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4">
        <v>11</v>
      </c>
      <c r="B14" s="105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4">
        <v>12</v>
      </c>
      <c r="B15" s="105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4">
        <v>13</v>
      </c>
      <c r="B16" s="105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4">
        <v>14</v>
      </c>
      <c r="B17" s="105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4">
        <v>15</v>
      </c>
      <c r="B18" s="105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4">
        <v>16</v>
      </c>
      <c r="B19" s="105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4">
        <v>17</v>
      </c>
      <c r="B20" s="105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4">
        <v>18</v>
      </c>
      <c r="B21" s="105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4">
        <v>19</v>
      </c>
      <c r="B22" s="105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4">
        <v>20</v>
      </c>
      <c r="B23" s="105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4">
        <v>21</v>
      </c>
      <c r="B24" s="105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4">
        <v>22</v>
      </c>
      <c r="B25" s="105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4">
        <v>23</v>
      </c>
      <c r="B26" s="105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4">
        <v>24</v>
      </c>
      <c r="B27" s="105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4">
        <v>25</v>
      </c>
      <c r="B28" s="105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4">
        <v>26</v>
      </c>
      <c r="B29" s="105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4">
        <v>27</v>
      </c>
      <c r="B30" s="105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4">
        <v>28</v>
      </c>
      <c r="B31" s="105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4">
        <v>29</v>
      </c>
      <c r="B32" s="105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4">
        <v>30</v>
      </c>
      <c r="B33" s="105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431</v>
      </c>
      <c r="K36" s="359"/>
      <c r="L36" s="359"/>
      <c r="M36" s="359"/>
      <c r="N36" s="359"/>
      <c r="O36" s="359"/>
      <c r="P36" s="360" t="s">
        <v>27</v>
      </c>
      <c r="Q36" s="360"/>
      <c r="R36" s="360"/>
      <c r="S36" s="360"/>
      <c r="T36" s="360"/>
      <c r="U36" s="360"/>
      <c r="V36" s="360"/>
      <c r="W36" s="360"/>
      <c r="X36" s="360"/>
      <c r="Y36" s="361" t="s">
        <v>492</v>
      </c>
      <c r="Z36" s="362"/>
      <c r="AA36" s="362"/>
      <c r="AB36" s="362"/>
      <c r="AC36" s="143" t="s">
        <v>475</v>
      </c>
      <c r="AD36" s="143"/>
      <c r="AE36" s="143"/>
      <c r="AF36" s="143"/>
      <c r="AG36" s="143"/>
      <c r="AH36" s="361" t="s">
        <v>391</v>
      </c>
      <c r="AI36" s="358"/>
      <c r="AJ36" s="358"/>
      <c r="AK36" s="358"/>
      <c r="AL36" s="358" t="s">
        <v>21</v>
      </c>
      <c r="AM36" s="358"/>
      <c r="AN36" s="358"/>
      <c r="AO36" s="363"/>
      <c r="AP36" s="364" t="s">
        <v>432</v>
      </c>
      <c r="AQ36" s="364"/>
      <c r="AR36" s="364"/>
      <c r="AS36" s="364"/>
      <c r="AT36" s="364"/>
      <c r="AU36" s="364"/>
      <c r="AV36" s="364"/>
      <c r="AW36" s="364"/>
      <c r="AX36" s="364"/>
    </row>
    <row r="37" spans="1:50" ht="26.25" customHeight="1" x14ac:dyDescent="0.15">
      <c r="A37" s="1054">
        <v>1</v>
      </c>
      <c r="B37" s="105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4">
        <v>2</v>
      </c>
      <c r="B38" s="105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4">
        <v>3</v>
      </c>
      <c r="B39" s="105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4">
        <v>4</v>
      </c>
      <c r="B40" s="105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4">
        <v>5</v>
      </c>
      <c r="B41" s="105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4">
        <v>6</v>
      </c>
      <c r="B42" s="105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4">
        <v>7</v>
      </c>
      <c r="B43" s="105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4">
        <v>8</v>
      </c>
      <c r="B44" s="105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4">
        <v>9</v>
      </c>
      <c r="B45" s="105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4">
        <v>10</v>
      </c>
      <c r="B46" s="105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4">
        <v>11</v>
      </c>
      <c r="B47" s="105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4">
        <v>12</v>
      </c>
      <c r="B48" s="105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4">
        <v>13</v>
      </c>
      <c r="B49" s="105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4">
        <v>14</v>
      </c>
      <c r="B50" s="105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4">
        <v>15</v>
      </c>
      <c r="B51" s="105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4">
        <v>16</v>
      </c>
      <c r="B52" s="105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4">
        <v>17</v>
      </c>
      <c r="B53" s="105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4">
        <v>18</v>
      </c>
      <c r="B54" s="105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4">
        <v>19</v>
      </c>
      <c r="B55" s="105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4">
        <v>20</v>
      </c>
      <c r="B56" s="105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4">
        <v>21</v>
      </c>
      <c r="B57" s="105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4">
        <v>22</v>
      </c>
      <c r="B58" s="105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4">
        <v>23</v>
      </c>
      <c r="B59" s="105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4">
        <v>24</v>
      </c>
      <c r="B60" s="105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4">
        <v>25</v>
      </c>
      <c r="B61" s="105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4">
        <v>26</v>
      </c>
      <c r="B62" s="105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4">
        <v>27</v>
      </c>
      <c r="B63" s="105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4">
        <v>28</v>
      </c>
      <c r="B64" s="105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4">
        <v>29</v>
      </c>
      <c r="B65" s="105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4">
        <v>30</v>
      </c>
      <c r="B66" s="105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431</v>
      </c>
      <c r="K69" s="359"/>
      <c r="L69" s="359"/>
      <c r="M69" s="359"/>
      <c r="N69" s="359"/>
      <c r="O69" s="359"/>
      <c r="P69" s="360" t="s">
        <v>27</v>
      </c>
      <c r="Q69" s="360"/>
      <c r="R69" s="360"/>
      <c r="S69" s="360"/>
      <c r="T69" s="360"/>
      <c r="U69" s="360"/>
      <c r="V69" s="360"/>
      <c r="W69" s="360"/>
      <c r="X69" s="360"/>
      <c r="Y69" s="361" t="s">
        <v>492</v>
      </c>
      <c r="Z69" s="362"/>
      <c r="AA69" s="362"/>
      <c r="AB69" s="362"/>
      <c r="AC69" s="143" t="s">
        <v>475</v>
      </c>
      <c r="AD69" s="143"/>
      <c r="AE69" s="143"/>
      <c r="AF69" s="143"/>
      <c r="AG69" s="143"/>
      <c r="AH69" s="361" t="s">
        <v>391</v>
      </c>
      <c r="AI69" s="358"/>
      <c r="AJ69" s="358"/>
      <c r="AK69" s="358"/>
      <c r="AL69" s="358" t="s">
        <v>21</v>
      </c>
      <c r="AM69" s="358"/>
      <c r="AN69" s="358"/>
      <c r="AO69" s="363"/>
      <c r="AP69" s="364" t="s">
        <v>432</v>
      </c>
      <c r="AQ69" s="364"/>
      <c r="AR69" s="364"/>
      <c r="AS69" s="364"/>
      <c r="AT69" s="364"/>
      <c r="AU69" s="364"/>
      <c r="AV69" s="364"/>
      <c r="AW69" s="364"/>
      <c r="AX69" s="364"/>
    </row>
    <row r="70" spans="1:50" ht="26.25" customHeight="1" x14ac:dyDescent="0.15">
      <c r="A70" s="1054">
        <v>1</v>
      </c>
      <c r="B70" s="105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4">
        <v>2</v>
      </c>
      <c r="B71" s="105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4">
        <v>3</v>
      </c>
      <c r="B72" s="105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4">
        <v>4</v>
      </c>
      <c r="B73" s="105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4">
        <v>5</v>
      </c>
      <c r="B74" s="105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4">
        <v>6</v>
      </c>
      <c r="B75" s="105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4">
        <v>7</v>
      </c>
      <c r="B76" s="105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4">
        <v>8</v>
      </c>
      <c r="B77" s="105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4">
        <v>9</v>
      </c>
      <c r="B78" s="105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4">
        <v>10</v>
      </c>
      <c r="B79" s="105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4">
        <v>11</v>
      </c>
      <c r="B80" s="105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4">
        <v>12</v>
      </c>
      <c r="B81" s="105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4">
        <v>13</v>
      </c>
      <c r="B82" s="105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4">
        <v>14</v>
      </c>
      <c r="B83" s="105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4">
        <v>15</v>
      </c>
      <c r="B84" s="105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4">
        <v>16</v>
      </c>
      <c r="B85" s="105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4">
        <v>17</v>
      </c>
      <c r="B86" s="105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4">
        <v>18</v>
      </c>
      <c r="B87" s="105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4">
        <v>19</v>
      </c>
      <c r="B88" s="105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4">
        <v>20</v>
      </c>
      <c r="B89" s="105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4">
        <v>21</v>
      </c>
      <c r="B90" s="105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4">
        <v>22</v>
      </c>
      <c r="B91" s="105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4">
        <v>23</v>
      </c>
      <c r="B92" s="105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4">
        <v>24</v>
      </c>
      <c r="B93" s="105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4">
        <v>25</v>
      </c>
      <c r="B94" s="105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4">
        <v>26</v>
      </c>
      <c r="B95" s="105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4">
        <v>27</v>
      </c>
      <c r="B96" s="105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4">
        <v>28</v>
      </c>
      <c r="B97" s="105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4">
        <v>29</v>
      </c>
      <c r="B98" s="105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4">
        <v>30</v>
      </c>
      <c r="B99" s="105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431</v>
      </c>
      <c r="K102" s="359"/>
      <c r="L102" s="359"/>
      <c r="M102" s="359"/>
      <c r="N102" s="359"/>
      <c r="O102" s="359"/>
      <c r="P102" s="360" t="s">
        <v>27</v>
      </c>
      <c r="Q102" s="360"/>
      <c r="R102" s="360"/>
      <c r="S102" s="360"/>
      <c r="T102" s="360"/>
      <c r="U102" s="360"/>
      <c r="V102" s="360"/>
      <c r="W102" s="360"/>
      <c r="X102" s="360"/>
      <c r="Y102" s="361" t="s">
        <v>492</v>
      </c>
      <c r="Z102" s="362"/>
      <c r="AA102" s="362"/>
      <c r="AB102" s="362"/>
      <c r="AC102" s="143" t="s">
        <v>475</v>
      </c>
      <c r="AD102" s="143"/>
      <c r="AE102" s="143"/>
      <c r="AF102" s="143"/>
      <c r="AG102" s="143"/>
      <c r="AH102" s="361" t="s">
        <v>391</v>
      </c>
      <c r="AI102" s="358"/>
      <c r="AJ102" s="358"/>
      <c r="AK102" s="358"/>
      <c r="AL102" s="358" t="s">
        <v>21</v>
      </c>
      <c r="AM102" s="358"/>
      <c r="AN102" s="358"/>
      <c r="AO102" s="363"/>
      <c r="AP102" s="364" t="s">
        <v>432</v>
      </c>
      <c r="AQ102" s="364"/>
      <c r="AR102" s="364"/>
      <c r="AS102" s="364"/>
      <c r="AT102" s="364"/>
      <c r="AU102" s="364"/>
      <c r="AV102" s="364"/>
      <c r="AW102" s="364"/>
      <c r="AX102" s="364"/>
    </row>
    <row r="103" spans="1:50" ht="26.25" customHeight="1" x14ac:dyDescent="0.15">
      <c r="A103" s="1054">
        <v>1</v>
      </c>
      <c r="B103" s="105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4">
        <v>2</v>
      </c>
      <c r="B104" s="105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4">
        <v>3</v>
      </c>
      <c r="B105" s="105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4">
        <v>4</v>
      </c>
      <c r="B106" s="105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4">
        <v>5</v>
      </c>
      <c r="B107" s="105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4">
        <v>6</v>
      </c>
      <c r="B108" s="105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4">
        <v>7</v>
      </c>
      <c r="B109" s="105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4">
        <v>8</v>
      </c>
      <c r="B110" s="105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4">
        <v>9</v>
      </c>
      <c r="B111" s="105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4">
        <v>10</v>
      </c>
      <c r="B112" s="105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4">
        <v>11</v>
      </c>
      <c r="B113" s="105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4">
        <v>12</v>
      </c>
      <c r="B114" s="105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4">
        <v>13</v>
      </c>
      <c r="B115" s="105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4">
        <v>14</v>
      </c>
      <c r="B116" s="105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4">
        <v>15</v>
      </c>
      <c r="B117" s="105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4">
        <v>16</v>
      </c>
      <c r="B118" s="105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4">
        <v>17</v>
      </c>
      <c r="B119" s="105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4">
        <v>18</v>
      </c>
      <c r="B120" s="105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4">
        <v>19</v>
      </c>
      <c r="B121" s="105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4">
        <v>20</v>
      </c>
      <c r="B122" s="105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4">
        <v>21</v>
      </c>
      <c r="B123" s="105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4">
        <v>22</v>
      </c>
      <c r="B124" s="105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4">
        <v>23</v>
      </c>
      <c r="B125" s="105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4">
        <v>24</v>
      </c>
      <c r="B126" s="105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4">
        <v>25</v>
      </c>
      <c r="B127" s="105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4">
        <v>26</v>
      </c>
      <c r="B128" s="105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4">
        <v>27</v>
      </c>
      <c r="B129" s="105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4">
        <v>28</v>
      </c>
      <c r="B130" s="105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4">
        <v>29</v>
      </c>
      <c r="B131" s="105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4">
        <v>30</v>
      </c>
      <c r="B132" s="105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431</v>
      </c>
      <c r="K135" s="359"/>
      <c r="L135" s="359"/>
      <c r="M135" s="359"/>
      <c r="N135" s="359"/>
      <c r="O135" s="359"/>
      <c r="P135" s="360" t="s">
        <v>27</v>
      </c>
      <c r="Q135" s="360"/>
      <c r="R135" s="360"/>
      <c r="S135" s="360"/>
      <c r="T135" s="360"/>
      <c r="U135" s="360"/>
      <c r="V135" s="360"/>
      <c r="W135" s="360"/>
      <c r="X135" s="360"/>
      <c r="Y135" s="361" t="s">
        <v>492</v>
      </c>
      <c r="Z135" s="362"/>
      <c r="AA135" s="362"/>
      <c r="AB135" s="362"/>
      <c r="AC135" s="143" t="s">
        <v>475</v>
      </c>
      <c r="AD135" s="143"/>
      <c r="AE135" s="143"/>
      <c r="AF135" s="143"/>
      <c r="AG135" s="143"/>
      <c r="AH135" s="361" t="s">
        <v>391</v>
      </c>
      <c r="AI135" s="358"/>
      <c r="AJ135" s="358"/>
      <c r="AK135" s="358"/>
      <c r="AL135" s="358" t="s">
        <v>21</v>
      </c>
      <c r="AM135" s="358"/>
      <c r="AN135" s="358"/>
      <c r="AO135" s="363"/>
      <c r="AP135" s="364" t="s">
        <v>432</v>
      </c>
      <c r="AQ135" s="364"/>
      <c r="AR135" s="364"/>
      <c r="AS135" s="364"/>
      <c r="AT135" s="364"/>
      <c r="AU135" s="364"/>
      <c r="AV135" s="364"/>
      <c r="AW135" s="364"/>
      <c r="AX135" s="364"/>
    </row>
    <row r="136" spans="1:50" ht="26.25" customHeight="1" x14ac:dyDescent="0.15">
      <c r="A136" s="1054">
        <v>1</v>
      </c>
      <c r="B136" s="105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4">
        <v>2</v>
      </c>
      <c r="B137" s="105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4">
        <v>3</v>
      </c>
      <c r="B138" s="105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4">
        <v>4</v>
      </c>
      <c r="B139" s="105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4">
        <v>5</v>
      </c>
      <c r="B140" s="105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4">
        <v>6</v>
      </c>
      <c r="B141" s="105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4">
        <v>7</v>
      </c>
      <c r="B142" s="105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4">
        <v>8</v>
      </c>
      <c r="B143" s="105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4">
        <v>9</v>
      </c>
      <c r="B144" s="105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4">
        <v>10</v>
      </c>
      <c r="B145" s="105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4">
        <v>11</v>
      </c>
      <c r="B146" s="105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4">
        <v>12</v>
      </c>
      <c r="B147" s="105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4">
        <v>13</v>
      </c>
      <c r="B148" s="105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4">
        <v>14</v>
      </c>
      <c r="B149" s="105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4">
        <v>15</v>
      </c>
      <c r="B150" s="105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4">
        <v>16</v>
      </c>
      <c r="B151" s="105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4">
        <v>17</v>
      </c>
      <c r="B152" s="105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4">
        <v>18</v>
      </c>
      <c r="B153" s="105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4">
        <v>19</v>
      </c>
      <c r="B154" s="105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4">
        <v>20</v>
      </c>
      <c r="B155" s="105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4">
        <v>21</v>
      </c>
      <c r="B156" s="105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4">
        <v>22</v>
      </c>
      <c r="B157" s="105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4">
        <v>23</v>
      </c>
      <c r="B158" s="105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4">
        <v>24</v>
      </c>
      <c r="B159" s="105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4">
        <v>25</v>
      </c>
      <c r="B160" s="105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4">
        <v>26</v>
      </c>
      <c r="B161" s="105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4">
        <v>27</v>
      </c>
      <c r="B162" s="105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4">
        <v>28</v>
      </c>
      <c r="B163" s="105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4">
        <v>29</v>
      </c>
      <c r="B164" s="105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4">
        <v>30</v>
      </c>
      <c r="B165" s="105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431</v>
      </c>
      <c r="K168" s="359"/>
      <c r="L168" s="359"/>
      <c r="M168" s="359"/>
      <c r="N168" s="359"/>
      <c r="O168" s="359"/>
      <c r="P168" s="360" t="s">
        <v>27</v>
      </c>
      <c r="Q168" s="360"/>
      <c r="R168" s="360"/>
      <c r="S168" s="360"/>
      <c r="T168" s="360"/>
      <c r="U168" s="360"/>
      <c r="V168" s="360"/>
      <c r="W168" s="360"/>
      <c r="X168" s="360"/>
      <c r="Y168" s="361" t="s">
        <v>492</v>
      </c>
      <c r="Z168" s="362"/>
      <c r="AA168" s="362"/>
      <c r="AB168" s="362"/>
      <c r="AC168" s="143" t="s">
        <v>475</v>
      </c>
      <c r="AD168" s="143"/>
      <c r="AE168" s="143"/>
      <c r="AF168" s="143"/>
      <c r="AG168" s="143"/>
      <c r="AH168" s="361" t="s">
        <v>391</v>
      </c>
      <c r="AI168" s="358"/>
      <c r="AJ168" s="358"/>
      <c r="AK168" s="358"/>
      <c r="AL168" s="358" t="s">
        <v>21</v>
      </c>
      <c r="AM168" s="358"/>
      <c r="AN168" s="358"/>
      <c r="AO168" s="363"/>
      <c r="AP168" s="364" t="s">
        <v>432</v>
      </c>
      <c r="AQ168" s="364"/>
      <c r="AR168" s="364"/>
      <c r="AS168" s="364"/>
      <c r="AT168" s="364"/>
      <c r="AU168" s="364"/>
      <c r="AV168" s="364"/>
      <c r="AW168" s="364"/>
      <c r="AX168" s="364"/>
    </row>
    <row r="169" spans="1:50" ht="26.25" customHeight="1" x14ac:dyDescent="0.15">
      <c r="A169" s="1054">
        <v>1</v>
      </c>
      <c r="B169" s="105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4">
        <v>2</v>
      </c>
      <c r="B170" s="105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4">
        <v>3</v>
      </c>
      <c r="B171" s="105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4">
        <v>4</v>
      </c>
      <c r="B172" s="105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4">
        <v>5</v>
      </c>
      <c r="B173" s="105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4">
        <v>6</v>
      </c>
      <c r="B174" s="105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4">
        <v>7</v>
      </c>
      <c r="B175" s="105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4">
        <v>8</v>
      </c>
      <c r="B176" s="105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4">
        <v>9</v>
      </c>
      <c r="B177" s="105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4">
        <v>10</v>
      </c>
      <c r="B178" s="105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4">
        <v>11</v>
      </c>
      <c r="B179" s="105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4">
        <v>12</v>
      </c>
      <c r="B180" s="105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4">
        <v>13</v>
      </c>
      <c r="B181" s="105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4">
        <v>14</v>
      </c>
      <c r="B182" s="105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4">
        <v>15</v>
      </c>
      <c r="B183" s="105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4">
        <v>16</v>
      </c>
      <c r="B184" s="105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4">
        <v>17</v>
      </c>
      <c r="B185" s="105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4">
        <v>18</v>
      </c>
      <c r="B186" s="105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4">
        <v>19</v>
      </c>
      <c r="B187" s="105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4">
        <v>20</v>
      </c>
      <c r="B188" s="105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4">
        <v>21</v>
      </c>
      <c r="B189" s="105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4">
        <v>22</v>
      </c>
      <c r="B190" s="105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4">
        <v>23</v>
      </c>
      <c r="B191" s="105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4">
        <v>24</v>
      </c>
      <c r="B192" s="105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4">
        <v>25</v>
      </c>
      <c r="B193" s="105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4">
        <v>26</v>
      </c>
      <c r="B194" s="105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4">
        <v>27</v>
      </c>
      <c r="B195" s="105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4">
        <v>28</v>
      </c>
      <c r="B196" s="105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4">
        <v>29</v>
      </c>
      <c r="B197" s="105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4">
        <v>30</v>
      </c>
      <c r="B198" s="105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431</v>
      </c>
      <c r="K201" s="359"/>
      <c r="L201" s="359"/>
      <c r="M201" s="359"/>
      <c r="N201" s="359"/>
      <c r="O201" s="359"/>
      <c r="P201" s="360" t="s">
        <v>27</v>
      </c>
      <c r="Q201" s="360"/>
      <c r="R201" s="360"/>
      <c r="S201" s="360"/>
      <c r="T201" s="360"/>
      <c r="U201" s="360"/>
      <c r="V201" s="360"/>
      <c r="W201" s="360"/>
      <c r="X201" s="360"/>
      <c r="Y201" s="361" t="s">
        <v>492</v>
      </c>
      <c r="Z201" s="362"/>
      <c r="AA201" s="362"/>
      <c r="AB201" s="362"/>
      <c r="AC201" s="143" t="s">
        <v>475</v>
      </c>
      <c r="AD201" s="143"/>
      <c r="AE201" s="143"/>
      <c r="AF201" s="143"/>
      <c r="AG201" s="143"/>
      <c r="AH201" s="361" t="s">
        <v>391</v>
      </c>
      <c r="AI201" s="358"/>
      <c r="AJ201" s="358"/>
      <c r="AK201" s="358"/>
      <c r="AL201" s="358" t="s">
        <v>21</v>
      </c>
      <c r="AM201" s="358"/>
      <c r="AN201" s="358"/>
      <c r="AO201" s="363"/>
      <c r="AP201" s="364" t="s">
        <v>432</v>
      </c>
      <c r="AQ201" s="364"/>
      <c r="AR201" s="364"/>
      <c r="AS201" s="364"/>
      <c r="AT201" s="364"/>
      <c r="AU201" s="364"/>
      <c r="AV201" s="364"/>
      <c r="AW201" s="364"/>
      <c r="AX201" s="364"/>
    </row>
    <row r="202" spans="1:50" ht="26.25" customHeight="1" x14ac:dyDescent="0.15">
      <c r="A202" s="1054">
        <v>1</v>
      </c>
      <c r="B202" s="105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4">
        <v>2</v>
      </c>
      <c r="B203" s="105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4">
        <v>3</v>
      </c>
      <c r="B204" s="105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4">
        <v>4</v>
      </c>
      <c r="B205" s="105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4">
        <v>5</v>
      </c>
      <c r="B206" s="105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4">
        <v>6</v>
      </c>
      <c r="B207" s="105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4">
        <v>7</v>
      </c>
      <c r="B208" s="105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4">
        <v>8</v>
      </c>
      <c r="B209" s="105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4">
        <v>9</v>
      </c>
      <c r="B210" s="105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4">
        <v>10</v>
      </c>
      <c r="B211" s="105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4">
        <v>11</v>
      </c>
      <c r="B212" s="105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4">
        <v>12</v>
      </c>
      <c r="B213" s="105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4">
        <v>13</v>
      </c>
      <c r="B214" s="105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4">
        <v>14</v>
      </c>
      <c r="B215" s="105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4">
        <v>15</v>
      </c>
      <c r="B216" s="105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4">
        <v>16</v>
      </c>
      <c r="B217" s="105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4">
        <v>17</v>
      </c>
      <c r="B218" s="105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4">
        <v>18</v>
      </c>
      <c r="B219" s="105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4">
        <v>19</v>
      </c>
      <c r="B220" s="105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4">
        <v>20</v>
      </c>
      <c r="B221" s="105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4">
        <v>21</v>
      </c>
      <c r="B222" s="105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4">
        <v>22</v>
      </c>
      <c r="B223" s="105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4">
        <v>23</v>
      </c>
      <c r="B224" s="105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4">
        <v>24</v>
      </c>
      <c r="B225" s="105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4">
        <v>25</v>
      </c>
      <c r="B226" s="105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4">
        <v>26</v>
      </c>
      <c r="B227" s="105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4">
        <v>27</v>
      </c>
      <c r="B228" s="105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4">
        <v>28</v>
      </c>
      <c r="B229" s="105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4">
        <v>29</v>
      </c>
      <c r="B230" s="105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4">
        <v>30</v>
      </c>
      <c r="B231" s="105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431</v>
      </c>
      <c r="K234" s="359"/>
      <c r="L234" s="359"/>
      <c r="M234" s="359"/>
      <c r="N234" s="359"/>
      <c r="O234" s="359"/>
      <c r="P234" s="360" t="s">
        <v>27</v>
      </c>
      <c r="Q234" s="360"/>
      <c r="R234" s="360"/>
      <c r="S234" s="360"/>
      <c r="T234" s="360"/>
      <c r="U234" s="360"/>
      <c r="V234" s="360"/>
      <c r="W234" s="360"/>
      <c r="X234" s="360"/>
      <c r="Y234" s="361" t="s">
        <v>492</v>
      </c>
      <c r="Z234" s="362"/>
      <c r="AA234" s="362"/>
      <c r="AB234" s="362"/>
      <c r="AC234" s="143" t="s">
        <v>475</v>
      </c>
      <c r="AD234" s="143"/>
      <c r="AE234" s="143"/>
      <c r="AF234" s="143"/>
      <c r="AG234" s="143"/>
      <c r="AH234" s="361" t="s">
        <v>391</v>
      </c>
      <c r="AI234" s="358"/>
      <c r="AJ234" s="358"/>
      <c r="AK234" s="358"/>
      <c r="AL234" s="358" t="s">
        <v>21</v>
      </c>
      <c r="AM234" s="358"/>
      <c r="AN234" s="358"/>
      <c r="AO234" s="363"/>
      <c r="AP234" s="364" t="s">
        <v>432</v>
      </c>
      <c r="AQ234" s="364"/>
      <c r="AR234" s="364"/>
      <c r="AS234" s="364"/>
      <c r="AT234" s="364"/>
      <c r="AU234" s="364"/>
      <c r="AV234" s="364"/>
      <c r="AW234" s="364"/>
      <c r="AX234" s="364"/>
    </row>
    <row r="235" spans="1:50" ht="26.25" customHeight="1" x14ac:dyDescent="0.15">
      <c r="A235" s="1054">
        <v>1</v>
      </c>
      <c r="B235" s="105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4">
        <v>2</v>
      </c>
      <c r="B236" s="105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4">
        <v>3</v>
      </c>
      <c r="B237" s="105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4">
        <v>4</v>
      </c>
      <c r="B238" s="105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4">
        <v>5</v>
      </c>
      <c r="B239" s="105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4">
        <v>6</v>
      </c>
      <c r="B240" s="105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4">
        <v>7</v>
      </c>
      <c r="B241" s="105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4">
        <v>8</v>
      </c>
      <c r="B242" s="105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4">
        <v>9</v>
      </c>
      <c r="B243" s="105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4">
        <v>10</v>
      </c>
      <c r="B244" s="105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4">
        <v>11</v>
      </c>
      <c r="B245" s="105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4">
        <v>12</v>
      </c>
      <c r="B246" s="105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4">
        <v>13</v>
      </c>
      <c r="B247" s="105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4">
        <v>14</v>
      </c>
      <c r="B248" s="105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4">
        <v>15</v>
      </c>
      <c r="B249" s="105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4">
        <v>16</v>
      </c>
      <c r="B250" s="105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4">
        <v>17</v>
      </c>
      <c r="B251" s="105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4">
        <v>18</v>
      </c>
      <c r="B252" s="105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4">
        <v>19</v>
      </c>
      <c r="B253" s="105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4">
        <v>20</v>
      </c>
      <c r="B254" s="105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4">
        <v>21</v>
      </c>
      <c r="B255" s="105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4">
        <v>22</v>
      </c>
      <c r="B256" s="105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4">
        <v>23</v>
      </c>
      <c r="B257" s="105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4">
        <v>24</v>
      </c>
      <c r="B258" s="105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4">
        <v>25</v>
      </c>
      <c r="B259" s="105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4">
        <v>26</v>
      </c>
      <c r="B260" s="105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4">
        <v>27</v>
      </c>
      <c r="B261" s="105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4">
        <v>28</v>
      </c>
      <c r="B262" s="105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4">
        <v>29</v>
      </c>
      <c r="B263" s="105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4">
        <v>30</v>
      </c>
      <c r="B264" s="105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431</v>
      </c>
      <c r="K267" s="359"/>
      <c r="L267" s="359"/>
      <c r="M267" s="359"/>
      <c r="N267" s="359"/>
      <c r="O267" s="359"/>
      <c r="P267" s="360" t="s">
        <v>27</v>
      </c>
      <c r="Q267" s="360"/>
      <c r="R267" s="360"/>
      <c r="S267" s="360"/>
      <c r="T267" s="360"/>
      <c r="U267" s="360"/>
      <c r="V267" s="360"/>
      <c r="W267" s="360"/>
      <c r="X267" s="360"/>
      <c r="Y267" s="361" t="s">
        <v>492</v>
      </c>
      <c r="Z267" s="362"/>
      <c r="AA267" s="362"/>
      <c r="AB267" s="362"/>
      <c r="AC267" s="143" t="s">
        <v>475</v>
      </c>
      <c r="AD267" s="143"/>
      <c r="AE267" s="143"/>
      <c r="AF267" s="143"/>
      <c r="AG267" s="143"/>
      <c r="AH267" s="361" t="s">
        <v>391</v>
      </c>
      <c r="AI267" s="358"/>
      <c r="AJ267" s="358"/>
      <c r="AK267" s="358"/>
      <c r="AL267" s="358" t="s">
        <v>21</v>
      </c>
      <c r="AM267" s="358"/>
      <c r="AN267" s="358"/>
      <c r="AO267" s="363"/>
      <c r="AP267" s="364" t="s">
        <v>432</v>
      </c>
      <c r="AQ267" s="364"/>
      <c r="AR267" s="364"/>
      <c r="AS267" s="364"/>
      <c r="AT267" s="364"/>
      <c r="AU267" s="364"/>
      <c r="AV267" s="364"/>
      <c r="AW267" s="364"/>
      <c r="AX267" s="364"/>
    </row>
    <row r="268" spans="1:50" ht="26.25" customHeight="1" x14ac:dyDescent="0.15">
      <c r="A268" s="1054">
        <v>1</v>
      </c>
      <c r="B268" s="105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4">
        <v>2</v>
      </c>
      <c r="B269" s="105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4">
        <v>3</v>
      </c>
      <c r="B270" s="105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4">
        <v>4</v>
      </c>
      <c r="B271" s="105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4">
        <v>5</v>
      </c>
      <c r="B272" s="105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4">
        <v>6</v>
      </c>
      <c r="B273" s="105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4">
        <v>7</v>
      </c>
      <c r="B274" s="105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4">
        <v>8</v>
      </c>
      <c r="B275" s="105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4">
        <v>9</v>
      </c>
      <c r="B276" s="105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4">
        <v>10</v>
      </c>
      <c r="B277" s="105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4">
        <v>11</v>
      </c>
      <c r="B278" s="105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4">
        <v>12</v>
      </c>
      <c r="B279" s="105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4">
        <v>13</v>
      </c>
      <c r="B280" s="105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4">
        <v>14</v>
      </c>
      <c r="B281" s="105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4">
        <v>15</v>
      </c>
      <c r="B282" s="105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4">
        <v>16</v>
      </c>
      <c r="B283" s="105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4">
        <v>17</v>
      </c>
      <c r="B284" s="105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4">
        <v>18</v>
      </c>
      <c r="B285" s="105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4">
        <v>19</v>
      </c>
      <c r="B286" s="105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4">
        <v>20</v>
      </c>
      <c r="B287" s="105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4">
        <v>21</v>
      </c>
      <c r="B288" s="105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4">
        <v>22</v>
      </c>
      <c r="B289" s="105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4">
        <v>23</v>
      </c>
      <c r="B290" s="105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4">
        <v>24</v>
      </c>
      <c r="B291" s="105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4">
        <v>25</v>
      </c>
      <c r="B292" s="105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4">
        <v>26</v>
      </c>
      <c r="B293" s="105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4">
        <v>27</v>
      </c>
      <c r="B294" s="105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4">
        <v>28</v>
      </c>
      <c r="B295" s="105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4">
        <v>29</v>
      </c>
      <c r="B296" s="105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4">
        <v>30</v>
      </c>
      <c r="B297" s="105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431</v>
      </c>
      <c r="K300" s="359"/>
      <c r="L300" s="359"/>
      <c r="M300" s="359"/>
      <c r="N300" s="359"/>
      <c r="O300" s="359"/>
      <c r="P300" s="360" t="s">
        <v>27</v>
      </c>
      <c r="Q300" s="360"/>
      <c r="R300" s="360"/>
      <c r="S300" s="360"/>
      <c r="T300" s="360"/>
      <c r="U300" s="360"/>
      <c r="V300" s="360"/>
      <c r="W300" s="360"/>
      <c r="X300" s="360"/>
      <c r="Y300" s="361" t="s">
        <v>492</v>
      </c>
      <c r="Z300" s="362"/>
      <c r="AA300" s="362"/>
      <c r="AB300" s="362"/>
      <c r="AC300" s="143" t="s">
        <v>475</v>
      </c>
      <c r="AD300" s="143"/>
      <c r="AE300" s="143"/>
      <c r="AF300" s="143"/>
      <c r="AG300" s="143"/>
      <c r="AH300" s="361" t="s">
        <v>391</v>
      </c>
      <c r="AI300" s="358"/>
      <c r="AJ300" s="358"/>
      <c r="AK300" s="358"/>
      <c r="AL300" s="358" t="s">
        <v>21</v>
      </c>
      <c r="AM300" s="358"/>
      <c r="AN300" s="358"/>
      <c r="AO300" s="363"/>
      <c r="AP300" s="364" t="s">
        <v>432</v>
      </c>
      <c r="AQ300" s="364"/>
      <c r="AR300" s="364"/>
      <c r="AS300" s="364"/>
      <c r="AT300" s="364"/>
      <c r="AU300" s="364"/>
      <c r="AV300" s="364"/>
      <c r="AW300" s="364"/>
      <c r="AX300" s="364"/>
    </row>
    <row r="301" spans="1:50" ht="26.25" customHeight="1" x14ac:dyDescent="0.15">
      <c r="A301" s="1054">
        <v>1</v>
      </c>
      <c r="B301" s="105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4">
        <v>2</v>
      </c>
      <c r="B302" s="105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4">
        <v>3</v>
      </c>
      <c r="B303" s="105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4">
        <v>4</v>
      </c>
      <c r="B304" s="105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4">
        <v>5</v>
      </c>
      <c r="B305" s="105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4">
        <v>6</v>
      </c>
      <c r="B306" s="105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4">
        <v>7</v>
      </c>
      <c r="B307" s="105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4">
        <v>8</v>
      </c>
      <c r="B308" s="105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4">
        <v>9</v>
      </c>
      <c r="B309" s="105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4">
        <v>10</v>
      </c>
      <c r="B310" s="105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4">
        <v>11</v>
      </c>
      <c r="B311" s="105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4">
        <v>12</v>
      </c>
      <c r="B312" s="105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4">
        <v>13</v>
      </c>
      <c r="B313" s="105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4">
        <v>14</v>
      </c>
      <c r="B314" s="105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4">
        <v>15</v>
      </c>
      <c r="B315" s="105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4">
        <v>16</v>
      </c>
      <c r="B316" s="105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4">
        <v>17</v>
      </c>
      <c r="B317" s="105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4">
        <v>18</v>
      </c>
      <c r="B318" s="105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4">
        <v>19</v>
      </c>
      <c r="B319" s="105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4">
        <v>20</v>
      </c>
      <c r="B320" s="105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4">
        <v>21</v>
      </c>
      <c r="B321" s="105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4">
        <v>22</v>
      </c>
      <c r="B322" s="105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4">
        <v>23</v>
      </c>
      <c r="B323" s="105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4">
        <v>24</v>
      </c>
      <c r="B324" s="105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4">
        <v>25</v>
      </c>
      <c r="B325" s="105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4">
        <v>26</v>
      </c>
      <c r="B326" s="105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4">
        <v>27</v>
      </c>
      <c r="B327" s="105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4">
        <v>28</v>
      </c>
      <c r="B328" s="105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4">
        <v>29</v>
      </c>
      <c r="B329" s="105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4">
        <v>30</v>
      </c>
      <c r="B330" s="105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431</v>
      </c>
      <c r="K333" s="359"/>
      <c r="L333" s="359"/>
      <c r="M333" s="359"/>
      <c r="N333" s="359"/>
      <c r="O333" s="359"/>
      <c r="P333" s="360" t="s">
        <v>27</v>
      </c>
      <c r="Q333" s="360"/>
      <c r="R333" s="360"/>
      <c r="S333" s="360"/>
      <c r="T333" s="360"/>
      <c r="U333" s="360"/>
      <c r="V333" s="360"/>
      <c r="W333" s="360"/>
      <c r="X333" s="360"/>
      <c r="Y333" s="361" t="s">
        <v>492</v>
      </c>
      <c r="Z333" s="362"/>
      <c r="AA333" s="362"/>
      <c r="AB333" s="362"/>
      <c r="AC333" s="143" t="s">
        <v>475</v>
      </c>
      <c r="AD333" s="143"/>
      <c r="AE333" s="143"/>
      <c r="AF333" s="143"/>
      <c r="AG333" s="143"/>
      <c r="AH333" s="361" t="s">
        <v>391</v>
      </c>
      <c r="AI333" s="358"/>
      <c r="AJ333" s="358"/>
      <c r="AK333" s="358"/>
      <c r="AL333" s="358" t="s">
        <v>21</v>
      </c>
      <c r="AM333" s="358"/>
      <c r="AN333" s="358"/>
      <c r="AO333" s="363"/>
      <c r="AP333" s="364" t="s">
        <v>432</v>
      </c>
      <c r="AQ333" s="364"/>
      <c r="AR333" s="364"/>
      <c r="AS333" s="364"/>
      <c r="AT333" s="364"/>
      <c r="AU333" s="364"/>
      <c r="AV333" s="364"/>
      <c r="AW333" s="364"/>
      <c r="AX333" s="364"/>
    </row>
    <row r="334" spans="1:50" ht="26.25" customHeight="1" x14ac:dyDescent="0.15">
      <c r="A334" s="1054">
        <v>1</v>
      </c>
      <c r="B334" s="105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4">
        <v>2</v>
      </c>
      <c r="B335" s="105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4">
        <v>3</v>
      </c>
      <c r="B336" s="105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4">
        <v>4</v>
      </c>
      <c r="B337" s="105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4">
        <v>5</v>
      </c>
      <c r="B338" s="105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4">
        <v>6</v>
      </c>
      <c r="B339" s="105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4">
        <v>7</v>
      </c>
      <c r="B340" s="105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4">
        <v>8</v>
      </c>
      <c r="B341" s="105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4">
        <v>9</v>
      </c>
      <c r="B342" s="105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4">
        <v>10</v>
      </c>
      <c r="B343" s="105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4">
        <v>11</v>
      </c>
      <c r="B344" s="105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4">
        <v>12</v>
      </c>
      <c r="B345" s="105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4">
        <v>13</v>
      </c>
      <c r="B346" s="105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4">
        <v>14</v>
      </c>
      <c r="B347" s="105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4">
        <v>15</v>
      </c>
      <c r="B348" s="105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4">
        <v>16</v>
      </c>
      <c r="B349" s="105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4">
        <v>17</v>
      </c>
      <c r="B350" s="105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4">
        <v>18</v>
      </c>
      <c r="B351" s="105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4">
        <v>19</v>
      </c>
      <c r="B352" s="105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4">
        <v>20</v>
      </c>
      <c r="B353" s="105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4">
        <v>21</v>
      </c>
      <c r="B354" s="105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4">
        <v>22</v>
      </c>
      <c r="B355" s="105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4">
        <v>23</v>
      </c>
      <c r="B356" s="105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4">
        <v>24</v>
      </c>
      <c r="B357" s="105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4">
        <v>25</v>
      </c>
      <c r="B358" s="105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4">
        <v>26</v>
      </c>
      <c r="B359" s="105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4">
        <v>27</v>
      </c>
      <c r="B360" s="105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4">
        <v>28</v>
      </c>
      <c r="B361" s="105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4">
        <v>29</v>
      </c>
      <c r="B362" s="105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4">
        <v>30</v>
      </c>
      <c r="B363" s="105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431</v>
      </c>
      <c r="K366" s="359"/>
      <c r="L366" s="359"/>
      <c r="M366" s="359"/>
      <c r="N366" s="359"/>
      <c r="O366" s="359"/>
      <c r="P366" s="360" t="s">
        <v>27</v>
      </c>
      <c r="Q366" s="360"/>
      <c r="R366" s="360"/>
      <c r="S366" s="360"/>
      <c r="T366" s="360"/>
      <c r="U366" s="360"/>
      <c r="V366" s="360"/>
      <c r="W366" s="360"/>
      <c r="X366" s="360"/>
      <c r="Y366" s="361" t="s">
        <v>492</v>
      </c>
      <c r="Z366" s="362"/>
      <c r="AA366" s="362"/>
      <c r="AB366" s="362"/>
      <c r="AC366" s="143" t="s">
        <v>475</v>
      </c>
      <c r="AD366" s="143"/>
      <c r="AE366" s="143"/>
      <c r="AF366" s="143"/>
      <c r="AG366" s="143"/>
      <c r="AH366" s="361" t="s">
        <v>391</v>
      </c>
      <c r="AI366" s="358"/>
      <c r="AJ366" s="358"/>
      <c r="AK366" s="358"/>
      <c r="AL366" s="358" t="s">
        <v>21</v>
      </c>
      <c r="AM366" s="358"/>
      <c r="AN366" s="358"/>
      <c r="AO366" s="363"/>
      <c r="AP366" s="364" t="s">
        <v>432</v>
      </c>
      <c r="AQ366" s="364"/>
      <c r="AR366" s="364"/>
      <c r="AS366" s="364"/>
      <c r="AT366" s="364"/>
      <c r="AU366" s="364"/>
      <c r="AV366" s="364"/>
      <c r="AW366" s="364"/>
      <c r="AX366" s="364"/>
    </row>
    <row r="367" spans="1:50" ht="26.25" customHeight="1" x14ac:dyDescent="0.15">
      <c r="A367" s="1054">
        <v>1</v>
      </c>
      <c r="B367" s="105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4">
        <v>2</v>
      </c>
      <c r="B368" s="105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4">
        <v>3</v>
      </c>
      <c r="B369" s="105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4">
        <v>4</v>
      </c>
      <c r="B370" s="105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4">
        <v>5</v>
      </c>
      <c r="B371" s="105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4">
        <v>6</v>
      </c>
      <c r="B372" s="105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4">
        <v>7</v>
      </c>
      <c r="B373" s="105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4">
        <v>8</v>
      </c>
      <c r="B374" s="105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4">
        <v>9</v>
      </c>
      <c r="B375" s="105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4">
        <v>10</v>
      </c>
      <c r="B376" s="105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4">
        <v>11</v>
      </c>
      <c r="B377" s="105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4">
        <v>12</v>
      </c>
      <c r="B378" s="105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4">
        <v>13</v>
      </c>
      <c r="B379" s="105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4">
        <v>14</v>
      </c>
      <c r="B380" s="105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4">
        <v>15</v>
      </c>
      <c r="B381" s="105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4">
        <v>16</v>
      </c>
      <c r="B382" s="105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4">
        <v>17</v>
      </c>
      <c r="B383" s="105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4">
        <v>18</v>
      </c>
      <c r="B384" s="105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4">
        <v>19</v>
      </c>
      <c r="B385" s="105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4">
        <v>20</v>
      </c>
      <c r="B386" s="105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4">
        <v>21</v>
      </c>
      <c r="B387" s="105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4">
        <v>22</v>
      </c>
      <c r="B388" s="105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4">
        <v>23</v>
      </c>
      <c r="B389" s="105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4">
        <v>24</v>
      </c>
      <c r="B390" s="105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4">
        <v>25</v>
      </c>
      <c r="B391" s="105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4">
        <v>26</v>
      </c>
      <c r="B392" s="105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4">
        <v>27</v>
      </c>
      <c r="B393" s="105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4">
        <v>28</v>
      </c>
      <c r="B394" s="105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4">
        <v>29</v>
      </c>
      <c r="B395" s="105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4">
        <v>30</v>
      </c>
      <c r="B396" s="105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431</v>
      </c>
      <c r="K399" s="359"/>
      <c r="L399" s="359"/>
      <c r="M399" s="359"/>
      <c r="N399" s="359"/>
      <c r="O399" s="359"/>
      <c r="P399" s="360" t="s">
        <v>27</v>
      </c>
      <c r="Q399" s="360"/>
      <c r="R399" s="360"/>
      <c r="S399" s="360"/>
      <c r="T399" s="360"/>
      <c r="U399" s="360"/>
      <c r="V399" s="360"/>
      <c r="W399" s="360"/>
      <c r="X399" s="360"/>
      <c r="Y399" s="361" t="s">
        <v>492</v>
      </c>
      <c r="Z399" s="362"/>
      <c r="AA399" s="362"/>
      <c r="AB399" s="362"/>
      <c r="AC399" s="143" t="s">
        <v>475</v>
      </c>
      <c r="AD399" s="143"/>
      <c r="AE399" s="143"/>
      <c r="AF399" s="143"/>
      <c r="AG399" s="143"/>
      <c r="AH399" s="361" t="s">
        <v>391</v>
      </c>
      <c r="AI399" s="358"/>
      <c r="AJ399" s="358"/>
      <c r="AK399" s="358"/>
      <c r="AL399" s="358" t="s">
        <v>21</v>
      </c>
      <c r="AM399" s="358"/>
      <c r="AN399" s="358"/>
      <c r="AO399" s="363"/>
      <c r="AP399" s="364" t="s">
        <v>432</v>
      </c>
      <c r="AQ399" s="364"/>
      <c r="AR399" s="364"/>
      <c r="AS399" s="364"/>
      <c r="AT399" s="364"/>
      <c r="AU399" s="364"/>
      <c r="AV399" s="364"/>
      <c r="AW399" s="364"/>
      <c r="AX399" s="364"/>
    </row>
    <row r="400" spans="1:50" ht="26.25" customHeight="1" x14ac:dyDescent="0.15">
      <c r="A400" s="1054">
        <v>1</v>
      </c>
      <c r="B400" s="105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4">
        <v>2</v>
      </c>
      <c r="B401" s="105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4">
        <v>3</v>
      </c>
      <c r="B402" s="105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4">
        <v>4</v>
      </c>
      <c r="B403" s="105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4">
        <v>5</v>
      </c>
      <c r="B404" s="105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4">
        <v>6</v>
      </c>
      <c r="B405" s="105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4">
        <v>7</v>
      </c>
      <c r="B406" s="105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4">
        <v>8</v>
      </c>
      <c r="B407" s="105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4">
        <v>9</v>
      </c>
      <c r="B408" s="105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4">
        <v>10</v>
      </c>
      <c r="B409" s="105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4">
        <v>11</v>
      </c>
      <c r="B410" s="105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4">
        <v>12</v>
      </c>
      <c r="B411" s="105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4">
        <v>13</v>
      </c>
      <c r="B412" s="105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4">
        <v>14</v>
      </c>
      <c r="B413" s="105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4">
        <v>15</v>
      </c>
      <c r="B414" s="105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4">
        <v>16</v>
      </c>
      <c r="B415" s="105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4">
        <v>17</v>
      </c>
      <c r="B416" s="105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4">
        <v>18</v>
      </c>
      <c r="B417" s="105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4">
        <v>19</v>
      </c>
      <c r="B418" s="105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4">
        <v>20</v>
      </c>
      <c r="B419" s="105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4">
        <v>21</v>
      </c>
      <c r="B420" s="105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4">
        <v>22</v>
      </c>
      <c r="B421" s="105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4">
        <v>23</v>
      </c>
      <c r="B422" s="105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4">
        <v>24</v>
      </c>
      <c r="B423" s="105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4">
        <v>25</v>
      </c>
      <c r="B424" s="105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4">
        <v>26</v>
      </c>
      <c r="B425" s="105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4">
        <v>27</v>
      </c>
      <c r="B426" s="105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4">
        <v>28</v>
      </c>
      <c r="B427" s="105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4">
        <v>29</v>
      </c>
      <c r="B428" s="105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4">
        <v>30</v>
      </c>
      <c r="B429" s="105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431</v>
      </c>
      <c r="K432" s="359"/>
      <c r="L432" s="359"/>
      <c r="M432" s="359"/>
      <c r="N432" s="359"/>
      <c r="O432" s="359"/>
      <c r="P432" s="360" t="s">
        <v>27</v>
      </c>
      <c r="Q432" s="360"/>
      <c r="R432" s="360"/>
      <c r="S432" s="360"/>
      <c r="T432" s="360"/>
      <c r="U432" s="360"/>
      <c r="V432" s="360"/>
      <c r="W432" s="360"/>
      <c r="X432" s="360"/>
      <c r="Y432" s="361" t="s">
        <v>492</v>
      </c>
      <c r="Z432" s="362"/>
      <c r="AA432" s="362"/>
      <c r="AB432" s="362"/>
      <c r="AC432" s="143" t="s">
        <v>475</v>
      </c>
      <c r="AD432" s="143"/>
      <c r="AE432" s="143"/>
      <c r="AF432" s="143"/>
      <c r="AG432" s="143"/>
      <c r="AH432" s="361" t="s">
        <v>391</v>
      </c>
      <c r="AI432" s="358"/>
      <c r="AJ432" s="358"/>
      <c r="AK432" s="358"/>
      <c r="AL432" s="358" t="s">
        <v>21</v>
      </c>
      <c r="AM432" s="358"/>
      <c r="AN432" s="358"/>
      <c r="AO432" s="363"/>
      <c r="AP432" s="364" t="s">
        <v>432</v>
      </c>
      <c r="AQ432" s="364"/>
      <c r="AR432" s="364"/>
      <c r="AS432" s="364"/>
      <c r="AT432" s="364"/>
      <c r="AU432" s="364"/>
      <c r="AV432" s="364"/>
      <c r="AW432" s="364"/>
      <c r="AX432" s="364"/>
    </row>
    <row r="433" spans="1:50" ht="26.25" customHeight="1" x14ac:dyDescent="0.15">
      <c r="A433" s="1054">
        <v>1</v>
      </c>
      <c r="B433" s="105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4">
        <v>2</v>
      </c>
      <c r="B434" s="105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4">
        <v>3</v>
      </c>
      <c r="B435" s="105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4">
        <v>4</v>
      </c>
      <c r="B436" s="105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4">
        <v>5</v>
      </c>
      <c r="B437" s="105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4">
        <v>6</v>
      </c>
      <c r="B438" s="105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4">
        <v>7</v>
      </c>
      <c r="B439" s="105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4">
        <v>8</v>
      </c>
      <c r="B440" s="105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4">
        <v>9</v>
      </c>
      <c r="B441" s="105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4">
        <v>10</v>
      </c>
      <c r="B442" s="105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4">
        <v>11</v>
      </c>
      <c r="B443" s="105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4">
        <v>12</v>
      </c>
      <c r="B444" s="105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4">
        <v>13</v>
      </c>
      <c r="B445" s="105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4">
        <v>14</v>
      </c>
      <c r="B446" s="105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4">
        <v>15</v>
      </c>
      <c r="B447" s="105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4">
        <v>16</v>
      </c>
      <c r="B448" s="105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4">
        <v>17</v>
      </c>
      <c r="B449" s="105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4">
        <v>18</v>
      </c>
      <c r="B450" s="105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4">
        <v>19</v>
      </c>
      <c r="B451" s="105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4">
        <v>20</v>
      </c>
      <c r="B452" s="105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4">
        <v>21</v>
      </c>
      <c r="B453" s="105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4">
        <v>22</v>
      </c>
      <c r="B454" s="105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4">
        <v>23</v>
      </c>
      <c r="B455" s="105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4">
        <v>24</v>
      </c>
      <c r="B456" s="105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4">
        <v>25</v>
      </c>
      <c r="B457" s="105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4">
        <v>26</v>
      </c>
      <c r="B458" s="105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4">
        <v>27</v>
      </c>
      <c r="B459" s="105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4">
        <v>28</v>
      </c>
      <c r="B460" s="105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4">
        <v>29</v>
      </c>
      <c r="B461" s="105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4">
        <v>30</v>
      </c>
      <c r="B462" s="105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431</v>
      </c>
      <c r="K465" s="359"/>
      <c r="L465" s="359"/>
      <c r="M465" s="359"/>
      <c r="N465" s="359"/>
      <c r="O465" s="359"/>
      <c r="P465" s="360" t="s">
        <v>27</v>
      </c>
      <c r="Q465" s="360"/>
      <c r="R465" s="360"/>
      <c r="S465" s="360"/>
      <c r="T465" s="360"/>
      <c r="U465" s="360"/>
      <c r="V465" s="360"/>
      <c r="W465" s="360"/>
      <c r="X465" s="360"/>
      <c r="Y465" s="361" t="s">
        <v>492</v>
      </c>
      <c r="Z465" s="362"/>
      <c r="AA465" s="362"/>
      <c r="AB465" s="362"/>
      <c r="AC465" s="143" t="s">
        <v>475</v>
      </c>
      <c r="AD465" s="143"/>
      <c r="AE465" s="143"/>
      <c r="AF465" s="143"/>
      <c r="AG465" s="143"/>
      <c r="AH465" s="361" t="s">
        <v>391</v>
      </c>
      <c r="AI465" s="358"/>
      <c r="AJ465" s="358"/>
      <c r="AK465" s="358"/>
      <c r="AL465" s="358" t="s">
        <v>21</v>
      </c>
      <c r="AM465" s="358"/>
      <c r="AN465" s="358"/>
      <c r="AO465" s="363"/>
      <c r="AP465" s="364" t="s">
        <v>432</v>
      </c>
      <c r="AQ465" s="364"/>
      <c r="AR465" s="364"/>
      <c r="AS465" s="364"/>
      <c r="AT465" s="364"/>
      <c r="AU465" s="364"/>
      <c r="AV465" s="364"/>
      <c r="AW465" s="364"/>
      <c r="AX465" s="364"/>
    </row>
    <row r="466" spans="1:50" ht="26.25" customHeight="1" x14ac:dyDescent="0.15">
      <c r="A466" s="1054">
        <v>1</v>
      </c>
      <c r="B466" s="105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4">
        <v>2</v>
      </c>
      <c r="B467" s="105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4">
        <v>3</v>
      </c>
      <c r="B468" s="105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4">
        <v>4</v>
      </c>
      <c r="B469" s="105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4">
        <v>5</v>
      </c>
      <c r="B470" s="105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4">
        <v>6</v>
      </c>
      <c r="B471" s="105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4">
        <v>7</v>
      </c>
      <c r="B472" s="105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4">
        <v>8</v>
      </c>
      <c r="B473" s="105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4">
        <v>9</v>
      </c>
      <c r="B474" s="105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4">
        <v>10</v>
      </c>
      <c r="B475" s="105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4">
        <v>11</v>
      </c>
      <c r="B476" s="105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4">
        <v>12</v>
      </c>
      <c r="B477" s="105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4">
        <v>13</v>
      </c>
      <c r="B478" s="105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4">
        <v>14</v>
      </c>
      <c r="B479" s="105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4">
        <v>15</v>
      </c>
      <c r="B480" s="105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4">
        <v>16</v>
      </c>
      <c r="B481" s="105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4">
        <v>17</v>
      </c>
      <c r="B482" s="105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4">
        <v>18</v>
      </c>
      <c r="B483" s="105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4">
        <v>19</v>
      </c>
      <c r="B484" s="105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4">
        <v>20</v>
      </c>
      <c r="B485" s="105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4">
        <v>21</v>
      </c>
      <c r="B486" s="105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4">
        <v>22</v>
      </c>
      <c r="B487" s="105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4">
        <v>23</v>
      </c>
      <c r="B488" s="105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4">
        <v>24</v>
      </c>
      <c r="B489" s="105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4">
        <v>25</v>
      </c>
      <c r="B490" s="105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4">
        <v>26</v>
      </c>
      <c r="B491" s="105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4">
        <v>27</v>
      </c>
      <c r="B492" s="105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4">
        <v>28</v>
      </c>
      <c r="B493" s="105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4">
        <v>29</v>
      </c>
      <c r="B494" s="105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4">
        <v>30</v>
      </c>
      <c r="B495" s="105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431</v>
      </c>
      <c r="K498" s="359"/>
      <c r="L498" s="359"/>
      <c r="M498" s="359"/>
      <c r="N498" s="359"/>
      <c r="O498" s="359"/>
      <c r="P498" s="360" t="s">
        <v>27</v>
      </c>
      <c r="Q498" s="360"/>
      <c r="R498" s="360"/>
      <c r="S498" s="360"/>
      <c r="T498" s="360"/>
      <c r="U498" s="360"/>
      <c r="V498" s="360"/>
      <c r="W498" s="360"/>
      <c r="X498" s="360"/>
      <c r="Y498" s="361" t="s">
        <v>492</v>
      </c>
      <c r="Z498" s="362"/>
      <c r="AA498" s="362"/>
      <c r="AB498" s="362"/>
      <c r="AC498" s="143" t="s">
        <v>475</v>
      </c>
      <c r="AD498" s="143"/>
      <c r="AE498" s="143"/>
      <c r="AF498" s="143"/>
      <c r="AG498" s="143"/>
      <c r="AH498" s="361" t="s">
        <v>391</v>
      </c>
      <c r="AI498" s="358"/>
      <c r="AJ498" s="358"/>
      <c r="AK498" s="358"/>
      <c r="AL498" s="358" t="s">
        <v>21</v>
      </c>
      <c r="AM498" s="358"/>
      <c r="AN498" s="358"/>
      <c r="AO498" s="363"/>
      <c r="AP498" s="364" t="s">
        <v>432</v>
      </c>
      <c r="AQ498" s="364"/>
      <c r="AR498" s="364"/>
      <c r="AS498" s="364"/>
      <c r="AT498" s="364"/>
      <c r="AU498" s="364"/>
      <c r="AV498" s="364"/>
      <c r="AW498" s="364"/>
      <c r="AX498" s="364"/>
    </row>
    <row r="499" spans="1:50" ht="26.25" customHeight="1" x14ac:dyDescent="0.15">
      <c r="A499" s="1054">
        <v>1</v>
      </c>
      <c r="B499" s="105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4">
        <v>2</v>
      </c>
      <c r="B500" s="105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4">
        <v>3</v>
      </c>
      <c r="B501" s="105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4">
        <v>4</v>
      </c>
      <c r="B502" s="105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4">
        <v>5</v>
      </c>
      <c r="B503" s="105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4">
        <v>6</v>
      </c>
      <c r="B504" s="105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4">
        <v>7</v>
      </c>
      <c r="B505" s="105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4">
        <v>8</v>
      </c>
      <c r="B506" s="105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4">
        <v>9</v>
      </c>
      <c r="B507" s="105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4">
        <v>10</v>
      </c>
      <c r="B508" s="105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4">
        <v>11</v>
      </c>
      <c r="B509" s="105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4">
        <v>12</v>
      </c>
      <c r="B510" s="105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4">
        <v>13</v>
      </c>
      <c r="B511" s="105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4">
        <v>14</v>
      </c>
      <c r="B512" s="105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4">
        <v>15</v>
      </c>
      <c r="B513" s="105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4">
        <v>16</v>
      </c>
      <c r="B514" s="105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4">
        <v>17</v>
      </c>
      <c r="B515" s="105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4">
        <v>18</v>
      </c>
      <c r="B516" s="105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4">
        <v>19</v>
      </c>
      <c r="B517" s="105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4">
        <v>20</v>
      </c>
      <c r="B518" s="105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4">
        <v>21</v>
      </c>
      <c r="B519" s="105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4">
        <v>22</v>
      </c>
      <c r="B520" s="105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4">
        <v>23</v>
      </c>
      <c r="B521" s="105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4">
        <v>24</v>
      </c>
      <c r="B522" s="105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4">
        <v>25</v>
      </c>
      <c r="B523" s="105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4">
        <v>26</v>
      </c>
      <c r="B524" s="105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4">
        <v>27</v>
      </c>
      <c r="B525" s="105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4">
        <v>28</v>
      </c>
      <c r="B526" s="105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4">
        <v>29</v>
      </c>
      <c r="B527" s="105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4">
        <v>30</v>
      </c>
      <c r="B528" s="105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431</v>
      </c>
      <c r="K531" s="359"/>
      <c r="L531" s="359"/>
      <c r="M531" s="359"/>
      <c r="N531" s="359"/>
      <c r="O531" s="359"/>
      <c r="P531" s="360" t="s">
        <v>27</v>
      </c>
      <c r="Q531" s="360"/>
      <c r="R531" s="360"/>
      <c r="S531" s="360"/>
      <c r="T531" s="360"/>
      <c r="U531" s="360"/>
      <c r="V531" s="360"/>
      <c r="W531" s="360"/>
      <c r="X531" s="360"/>
      <c r="Y531" s="361" t="s">
        <v>492</v>
      </c>
      <c r="Z531" s="362"/>
      <c r="AA531" s="362"/>
      <c r="AB531" s="362"/>
      <c r="AC531" s="143" t="s">
        <v>475</v>
      </c>
      <c r="AD531" s="143"/>
      <c r="AE531" s="143"/>
      <c r="AF531" s="143"/>
      <c r="AG531" s="143"/>
      <c r="AH531" s="361" t="s">
        <v>391</v>
      </c>
      <c r="AI531" s="358"/>
      <c r="AJ531" s="358"/>
      <c r="AK531" s="358"/>
      <c r="AL531" s="358" t="s">
        <v>21</v>
      </c>
      <c r="AM531" s="358"/>
      <c r="AN531" s="358"/>
      <c r="AO531" s="363"/>
      <c r="AP531" s="364" t="s">
        <v>432</v>
      </c>
      <c r="AQ531" s="364"/>
      <c r="AR531" s="364"/>
      <c r="AS531" s="364"/>
      <c r="AT531" s="364"/>
      <c r="AU531" s="364"/>
      <c r="AV531" s="364"/>
      <c r="AW531" s="364"/>
      <c r="AX531" s="364"/>
    </row>
    <row r="532" spans="1:50" ht="26.25" customHeight="1" x14ac:dyDescent="0.15">
      <c r="A532" s="1054">
        <v>1</v>
      </c>
      <c r="B532" s="105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4">
        <v>2</v>
      </c>
      <c r="B533" s="105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4">
        <v>3</v>
      </c>
      <c r="B534" s="105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4">
        <v>4</v>
      </c>
      <c r="B535" s="105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4">
        <v>5</v>
      </c>
      <c r="B536" s="105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4">
        <v>6</v>
      </c>
      <c r="B537" s="105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4">
        <v>7</v>
      </c>
      <c r="B538" s="105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4">
        <v>8</v>
      </c>
      <c r="B539" s="105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4">
        <v>9</v>
      </c>
      <c r="B540" s="105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4">
        <v>10</v>
      </c>
      <c r="B541" s="105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4">
        <v>11</v>
      </c>
      <c r="B542" s="105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4">
        <v>12</v>
      </c>
      <c r="B543" s="105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4">
        <v>13</v>
      </c>
      <c r="B544" s="105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4">
        <v>14</v>
      </c>
      <c r="B545" s="105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4">
        <v>15</v>
      </c>
      <c r="B546" s="105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4">
        <v>16</v>
      </c>
      <c r="B547" s="105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4">
        <v>17</v>
      </c>
      <c r="B548" s="105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4">
        <v>18</v>
      </c>
      <c r="B549" s="105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4">
        <v>19</v>
      </c>
      <c r="B550" s="105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4">
        <v>20</v>
      </c>
      <c r="B551" s="105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4">
        <v>21</v>
      </c>
      <c r="B552" s="105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4">
        <v>22</v>
      </c>
      <c r="B553" s="105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4">
        <v>23</v>
      </c>
      <c r="B554" s="105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4">
        <v>24</v>
      </c>
      <c r="B555" s="105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4">
        <v>25</v>
      </c>
      <c r="B556" s="105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4">
        <v>26</v>
      </c>
      <c r="B557" s="105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4">
        <v>27</v>
      </c>
      <c r="B558" s="105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4">
        <v>28</v>
      </c>
      <c r="B559" s="105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4">
        <v>29</v>
      </c>
      <c r="B560" s="105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4">
        <v>30</v>
      </c>
      <c r="B561" s="105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431</v>
      </c>
      <c r="K564" s="359"/>
      <c r="L564" s="359"/>
      <c r="M564" s="359"/>
      <c r="N564" s="359"/>
      <c r="O564" s="359"/>
      <c r="P564" s="360" t="s">
        <v>27</v>
      </c>
      <c r="Q564" s="360"/>
      <c r="R564" s="360"/>
      <c r="S564" s="360"/>
      <c r="T564" s="360"/>
      <c r="U564" s="360"/>
      <c r="V564" s="360"/>
      <c r="W564" s="360"/>
      <c r="X564" s="360"/>
      <c r="Y564" s="361" t="s">
        <v>492</v>
      </c>
      <c r="Z564" s="362"/>
      <c r="AA564" s="362"/>
      <c r="AB564" s="362"/>
      <c r="AC564" s="143" t="s">
        <v>475</v>
      </c>
      <c r="AD564" s="143"/>
      <c r="AE564" s="143"/>
      <c r="AF564" s="143"/>
      <c r="AG564" s="143"/>
      <c r="AH564" s="361" t="s">
        <v>391</v>
      </c>
      <c r="AI564" s="358"/>
      <c r="AJ564" s="358"/>
      <c r="AK564" s="358"/>
      <c r="AL564" s="358" t="s">
        <v>21</v>
      </c>
      <c r="AM564" s="358"/>
      <c r="AN564" s="358"/>
      <c r="AO564" s="363"/>
      <c r="AP564" s="364" t="s">
        <v>432</v>
      </c>
      <c r="AQ564" s="364"/>
      <c r="AR564" s="364"/>
      <c r="AS564" s="364"/>
      <c r="AT564" s="364"/>
      <c r="AU564" s="364"/>
      <c r="AV564" s="364"/>
      <c r="AW564" s="364"/>
      <c r="AX564" s="364"/>
    </row>
    <row r="565" spans="1:50" ht="26.25" customHeight="1" x14ac:dyDescent="0.15">
      <c r="A565" s="1054">
        <v>1</v>
      </c>
      <c r="B565" s="105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4">
        <v>2</v>
      </c>
      <c r="B566" s="105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4">
        <v>3</v>
      </c>
      <c r="B567" s="105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4">
        <v>4</v>
      </c>
      <c r="B568" s="105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4">
        <v>5</v>
      </c>
      <c r="B569" s="105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4">
        <v>6</v>
      </c>
      <c r="B570" s="105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4">
        <v>7</v>
      </c>
      <c r="B571" s="105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4">
        <v>8</v>
      </c>
      <c r="B572" s="105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4">
        <v>9</v>
      </c>
      <c r="B573" s="105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4">
        <v>10</v>
      </c>
      <c r="B574" s="105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4">
        <v>11</v>
      </c>
      <c r="B575" s="105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4">
        <v>12</v>
      </c>
      <c r="B576" s="105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4">
        <v>13</v>
      </c>
      <c r="B577" s="105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4">
        <v>14</v>
      </c>
      <c r="B578" s="105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4">
        <v>15</v>
      </c>
      <c r="B579" s="105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4">
        <v>16</v>
      </c>
      <c r="B580" s="105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4">
        <v>17</v>
      </c>
      <c r="B581" s="105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4">
        <v>18</v>
      </c>
      <c r="B582" s="105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4">
        <v>19</v>
      </c>
      <c r="B583" s="105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4">
        <v>20</v>
      </c>
      <c r="B584" s="105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4">
        <v>21</v>
      </c>
      <c r="B585" s="105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4">
        <v>22</v>
      </c>
      <c r="B586" s="105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4">
        <v>23</v>
      </c>
      <c r="B587" s="105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4">
        <v>24</v>
      </c>
      <c r="B588" s="105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4">
        <v>25</v>
      </c>
      <c r="B589" s="105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4">
        <v>26</v>
      </c>
      <c r="B590" s="105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4">
        <v>27</v>
      </c>
      <c r="B591" s="105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4">
        <v>28</v>
      </c>
      <c r="B592" s="105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4">
        <v>29</v>
      </c>
      <c r="B593" s="105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4">
        <v>30</v>
      </c>
      <c r="B594" s="105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431</v>
      </c>
      <c r="K597" s="359"/>
      <c r="L597" s="359"/>
      <c r="M597" s="359"/>
      <c r="N597" s="359"/>
      <c r="O597" s="359"/>
      <c r="P597" s="360" t="s">
        <v>27</v>
      </c>
      <c r="Q597" s="360"/>
      <c r="R597" s="360"/>
      <c r="S597" s="360"/>
      <c r="T597" s="360"/>
      <c r="U597" s="360"/>
      <c r="V597" s="360"/>
      <c r="W597" s="360"/>
      <c r="X597" s="360"/>
      <c r="Y597" s="361" t="s">
        <v>492</v>
      </c>
      <c r="Z597" s="362"/>
      <c r="AA597" s="362"/>
      <c r="AB597" s="362"/>
      <c r="AC597" s="143" t="s">
        <v>475</v>
      </c>
      <c r="AD597" s="143"/>
      <c r="AE597" s="143"/>
      <c r="AF597" s="143"/>
      <c r="AG597" s="143"/>
      <c r="AH597" s="361" t="s">
        <v>391</v>
      </c>
      <c r="AI597" s="358"/>
      <c r="AJ597" s="358"/>
      <c r="AK597" s="358"/>
      <c r="AL597" s="358" t="s">
        <v>21</v>
      </c>
      <c r="AM597" s="358"/>
      <c r="AN597" s="358"/>
      <c r="AO597" s="363"/>
      <c r="AP597" s="364" t="s">
        <v>432</v>
      </c>
      <c r="AQ597" s="364"/>
      <c r="AR597" s="364"/>
      <c r="AS597" s="364"/>
      <c r="AT597" s="364"/>
      <c r="AU597" s="364"/>
      <c r="AV597" s="364"/>
      <c r="AW597" s="364"/>
      <c r="AX597" s="364"/>
    </row>
    <row r="598" spans="1:50" ht="26.25" customHeight="1" x14ac:dyDescent="0.15">
      <c r="A598" s="1054">
        <v>1</v>
      </c>
      <c r="B598" s="105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4">
        <v>2</v>
      </c>
      <c r="B599" s="105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4">
        <v>3</v>
      </c>
      <c r="B600" s="105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4">
        <v>4</v>
      </c>
      <c r="B601" s="105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4">
        <v>5</v>
      </c>
      <c r="B602" s="105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4">
        <v>6</v>
      </c>
      <c r="B603" s="105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4">
        <v>7</v>
      </c>
      <c r="B604" s="105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4">
        <v>8</v>
      </c>
      <c r="B605" s="105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4">
        <v>9</v>
      </c>
      <c r="B606" s="105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4">
        <v>10</v>
      </c>
      <c r="B607" s="105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4">
        <v>11</v>
      </c>
      <c r="B608" s="105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4">
        <v>12</v>
      </c>
      <c r="B609" s="105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4">
        <v>13</v>
      </c>
      <c r="B610" s="105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4">
        <v>14</v>
      </c>
      <c r="B611" s="105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4">
        <v>15</v>
      </c>
      <c r="B612" s="105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4">
        <v>16</v>
      </c>
      <c r="B613" s="105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4">
        <v>17</v>
      </c>
      <c r="B614" s="105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4">
        <v>18</v>
      </c>
      <c r="B615" s="105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4">
        <v>19</v>
      </c>
      <c r="B616" s="105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4">
        <v>20</v>
      </c>
      <c r="B617" s="105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4">
        <v>21</v>
      </c>
      <c r="B618" s="105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4">
        <v>22</v>
      </c>
      <c r="B619" s="105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4">
        <v>23</v>
      </c>
      <c r="B620" s="105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4">
        <v>24</v>
      </c>
      <c r="B621" s="105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4">
        <v>25</v>
      </c>
      <c r="B622" s="105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4">
        <v>26</v>
      </c>
      <c r="B623" s="105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4">
        <v>27</v>
      </c>
      <c r="B624" s="105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4">
        <v>28</v>
      </c>
      <c r="B625" s="105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4">
        <v>29</v>
      </c>
      <c r="B626" s="105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4">
        <v>30</v>
      </c>
      <c r="B627" s="105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431</v>
      </c>
      <c r="K630" s="359"/>
      <c r="L630" s="359"/>
      <c r="M630" s="359"/>
      <c r="N630" s="359"/>
      <c r="O630" s="359"/>
      <c r="P630" s="360" t="s">
        <v>27</v>
      </c>
      <c r="Q630" s="360"/>
      <c r="R630" s="360"/>
      <c r="S630" s="360"/>
      <c r="T630" s="360"/>
      <c r="U630" s="360"/>
      <c r="V630" s="360"/>
      <c r="W630" s="360"/>
      <c r="X630" s="360"/>
      <c r="Y630" s="361" t="s">
        <v>492</v>
      </c>
      <c r="Z630" s="362"/>
      <c r="AA630" s="362"/>
      <c r="AB630" s="362"/>
      <c r="AC630" s="143" t="s">
        <v>475</v>
      </c>
      <c r="AD630" s="143"/>
      <c r="AE630" s="143"/>
      <c r="AF630" s="143"/>
      <c r="AG630" s="143"/>
      <c r="AH630" s="361" t="s">
        <v>391</v>
      </c>
      <c r="AI630" s="358"/>
      <c r="AJ630" s="358"/>
      <c r="AK630" s="358"/>
      <c r="AL630" s="358" t="s">
        <v>21</v>
      </c>
      <c r="AM630" s="358"/>
      <c r="AN630" s="358"/>
      <c r="AO630" s="363"/>
      <c r="AP630" s="364" t="s">
        <v>432</v>
      </c>
      <c r="AQ630" s="364"/>
      <c r="AR630" s="364"/>
      <c r="AS630" s="364"/>
      <c r="AT630" s="364"/>
      <c r="AU630" s="364"/>
      <c r="AV630" s="364"/>
      <c r="AW630" s="364"/>
      <c r="AX630" s="364"/>
    </row>
    <row r="631" spans="1:50" ht="26.25" customHeight="1" x14ac:dyDescent="0.15">
      <c r="A631" s="1054">
        <v>1</v>
      </c>
      <c r="B631" s="105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4">
        <v>2</v>
      </c>
      <c r="B632" s="105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4">
        <v>3</v>
      </c>
      <c r="B633" s="105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4">
        <v>4</v>
      </c>
      <c r="B634" s="105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4">
        <v>5</v>
      </c>
      <c r="B635" s="105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4">
        <v>6</v>
      </c>
      <c r="B636" s="105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4">
        <v>7</v>
      </c>
      <c r="B637" s="105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4">
        <v>8</v>
      </c>
      <c r="B638" s="105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4">
        <v>9</v>
      </c>
      <c r="B639" s="105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4">
        <v>10</v>
      </c>
      <c r="B640" s="105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4">
        <v>11</v>
      </c>
      <c r="B641" s="105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4">
        <v>12</v>
      </c>
      <c r="B642" s="105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4">
        <v>13</v>
      </c>
      <c r="B643" s="105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4">
        <v>14</v>
      </c>
      <c r="B644" s="105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4">
        <v>15</v>
      </c>
      <c r="B645" s="105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4">
        <v>16</v>
      </c>
      <c r="B646" s="105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4">
        <v>17</v>
      </c>
      <c r="B647" s="105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4">
        <v>18</v>
      </c>
      <c r="B648" s="105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4">
        <v>19</v>
      </c>
      <c r="B649" s="105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4">
        <v>20</v>
      </c>
      <c r="B650" s="105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4">
        <v>21</v>
      </c>
      <c r="B651" s="105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4">
        <v>22</v>
      </c>
      <c r="B652" s="105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4">
        <v>23</v>
      </c>
      <c r="B653" s="105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4">
        <v>24</v>
      </c>
      <c r="B654" s="105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4">
        <v>25</v>
      </c>
      <c r="B655" s="105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4">
        <v>26</v>
      </c>
      <c r="B656" s="105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4">
        <v>27</v>
      </c>
      <c r="B657" s="105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4">
        <v>28</v>
      </c>
      <c r="B658" s="105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4">
        <v>29</v>
      </c>
      <c r="B659" s="105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4">
        <v>30</v>
      </c>
      <c r="B660" s="105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431</v>
      </c>
      <c r="K663" s="359"/>
      <c r="L663" s="359"/>
      <c r="M663" s="359"/>
      <c r="N663" s="359"/>
      <c r="O663" s="359"/>
      <c r="P663" s="360" t="s">
        <v>27</v>
      </c>
      <c r="Q663" s="360"/>
      <c r="R663" s="360"/>
      <c r="S663" s="360"/>
      <c r="T663" s="360"/>
      <c r="U663" s="360"/>
      <c r="V663" s="360"/>
      <c r="W663" s="360"/>
      <c r="X663" s="360"/>
      <c r="Y663" s="361" t="s">
        <v>492</v>
      </c>
      <c r="Z663" s="362"/>
      <c r="AA663" s="362"/>
      <c r="AB663" s="362"/>
      <c r="AC663" s="143" t="s">
        <v>475</v>
      </c>
      <c r="AD663" s="143"/>
      <c r="AE663" s="143"/>
      <c r="AF663" s="143"/>
      <c r="AG663" s="143"/>
      <c r="AH663" s="361" t="s">
        <v>391</v>
      </c>
      <c r="AI663" s="358"/>
      <c r="AJ663" s="358"/>
      <c r="AK663" s="358"/>
      <c r="AL663" s="358" t="s">
        <v>21</v>
      </c>
      <c r="AM663" s="358"/>
      <c r="AN663" s="358"/>
      <c r="AO663" s="363"/>
      <c r="AP663" s="364" t="s">
        <v>432</v>
      </c>
      <c r="AQ663" s="364"/>
      <c r="AR663" s="364"/>
      <c r="AS663" s="364"/>
      <c r="AT663" s="364"/>
      <c r="AU663" s="364"/>
      <c r="AV663" s="364"/>
      <c r="AW663" s="364"/>
      <c r="AX663" s="364"/>
    </row>
    <row r="664" spans="1:50" ht="26.25" customHeight="1" x14ac:dyDescent="0.15">
      <c r="A664" s="1054">
        <v>1</v>
      </c>
      <c r="B664" s="105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4">
        <v>2</v>
      </c>
      <c r="B665" s="105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4">
        <v>3</v>
      </c>
      <c r="B666" s="105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4">
        <v>4</v>
      </c>
      <c r="B667" s="105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4">
        <v>5</v>
      </c>
      <c r="B668" s="105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4">
        <v>6</v>
      </c>
      <c r="B669" s="105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4">
        <v>7</v>
      </c>
      <c r="B670" s="105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4">
        <v>8</v>
      </c>
      <c r="B671" s="105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4">
        <v>9</v>
      </c>
      <c r="B672" s="105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4">
        <v>10</v>
      </c>
      <c r="B673" s="105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4">
        <v>11</v>
      </c>
      <c r="B674" s="105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4">
        <v>12</v>
      </c>
      <c r="B675" s="105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4">
        <v>13</v>
      </c>
      <c r="B676" s="105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4">
        <v>14</v>
      </c>
      <c r="B677" s="105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4">
        <v>15</v>
      </c>
      <c r="B678" s="105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4">
        <v>16</v>
      </c>
      <c r="B679" s="105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4">
        <v>17</v>
      </c>
      <c r="B680" s="105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4">
        <v>18</v>
      </c>
      <c r="B681" s="105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4">
        <v>19</v>
      </c>
      <c r="B682" s="105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4">
        <v>20</v>
      </c>
      <c r="B683" s="105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4">
        <v>21</v>
      </c>
      <c r="B684" s="105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4">
        <v>22</v>
      </c>
      <c r="B685" s="105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4">
        <v>23</v>
      </c>
      <c r="B686" s="105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4">
        <v>24</v>
      </c>
      <c r="B687" s="105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4">
        <v>25</v>
      </c>
      <c r="B688" s="105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4">
        <v>26</v>
      </c>
      <c r="B689" s="105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4">
        <v>27</v>
      </c>
      <c r="B690" s="105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4">
        <v>28</v>
      </c>
      <c r="B691" s="105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4">
        <v>29</v>
      </c>
      <c r="B692" s="105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4">
        <v>30</v>
      </c>
      <c r="B693" s="105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431</v>
      </c>
      <c r="K696" s="359"/>
      <c r="L696" s="359"/>
      <c r="M696" s="359"/>
      <c r="N696" s="359"/>
      <c r="O696" s="359"/>
      <c r="P696" s="360" t="s">
        <v>27</v>
      </c>
      <c r="Q696" s="360"/>
      <c r="R696" s="360"/>
      <c r="S696" s="360"/>
      <c r="T696" s="360"/>
      <c r="U696" s="360"/>
      <c r="V696" s="360"/>
      <c r="W696" s="360"/>
      <c r="X696" s="360"/>
      <c r="Y696" s="361" t="s">
        <v>492</v>
      </c>
      <c r="Z696" s="362"/>
      <c r="AA696" s="362"/>
      <c r="AB696" s="362"/>
      <c r="AC696" s="143" t="s">
        <v>475</v>
      </c>
      <c r="AD696" s="143"/>
      <c r="AE696" s="143"/>
      <c r="AF696" s="143"/>
      <c r="AG696" s="143"/>
      <c r="AH696" s="361" t="s">
        <v>391</v>
      </c>
      <c r="AI696" s="358"/>
      <c r="AJ696" s="358"/>
      <c r="AK696" s="358"/>
      <c r="AL696" s="358" t="s">
        <v>21</v>
      </c>
      <c r="AM696" s="358"/>
      <c r="AN696" s="358"/>
      <c r="AO696" s="363"/>
      <c r="AP696" s="364" t="s">
        <v>432</v>
      </c>
      <c r="AQ696" s="364"/>
      <c r="AR696" s="364"/>
      <c r="AS696" s="364"/>
      <c r="AT696" s="364"/>
      <c r="AU696" s="364"/>
      <c r="AV696" s="364"/>
      <c r="AW696" s="364"/>
      <c r="AX696" s="364"/>
    </row>
    <row r="697" spans="1:50" ht="26.25" customHeight="1" x14ac:dyDescent="0.15">
      <c r="A697" s="1054">
        <v>1</v>
      </c>
      <c r="B697" s="105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4">
        <v>2</v>
      </c>
      <c r="B698" s="105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4">
        <v>3</v>
      </c>
      <c r="B699" s="105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4">
        <v>4</v>
      </c>
      <c r="B700" s="105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4">
        <v>5</v>
      </c>
      <c r="B701" s="105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4">
        <v>6</v>
      </c>
      <c r="B702" s="105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4">
        <v>7</v>
      </c>
      <c r="B703" s="105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4">
        <v>8</v>
      </c>
      <c r="B704" s="105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4">
        <v>9</v>
      </c>
      <c r="B705" s="105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4">
        <v>10</v>
      </c>
      <c r="B706" s="105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4">
        <v>11</v>
      </c>
      <c r="B707" s="105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4">
        <v>12</v>
      </c>
      <c r="B708" s="105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4">
        <v>13</v>
      </c>
      <c r="B709" s="105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4">
        <v>14</v>
      </c>
      <c r="B710" s="105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4">
        <v>15</v>
      </c>
      <c r="B711" s="105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4">
        <v>16</v>
      </c>
      <c r="B712" s="105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4">
        <v>17</v>
      </c>
      <c r="B713" s="105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4">
        <v>18</v>
      </c>
      <c r="B714" s="105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4">
        <v>19</v>
      </c>
      <c r="B715" s="105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4">
        <v>20</v>
      </c>
      <c r="B716" s="105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4">
        <v>21</v>
      </c>
      <c r="B717" s="105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4">
        <v>22</v>
      </c>
      <c r="B718" s="105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4">
        <v>23</v>
      </c>
      <c r="B719" s="105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4">
        <v>24</v>
      </c>
      <c r="B720" s="105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4">
        <v>25</v>
      </c>
      <c r="B721" s="105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4">
        <v>26</v>
      </c>
      <c r="B722" s="105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4">
        <v>27</v>
      </c>
      <c r="B723" s="105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4">
        <v>28</v>
      </c>
      <c r="B724" s="105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4">
        <v>29</v>
      </c>
      <c r="B725" s="105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4">
        <v>30</v>
      </c>
      <c r="B726" s="105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431</v>
      </c>
      <c r="K729" s="359"/>
      <c r="L729" s="359"/>
      <c r="M729" s="359"/>
      <c r="N729" s="359"/>
      <c r="O729" s="359"/>
      <c r="P729" s="360" t="s">
        <v>27</v>
      </c>
      <c r="Q729" s="360"/>
      <c r="R729" s="360"/>
      <c r="S729" s="360"/>
      <c r="T729" s="360"/>
      <c r="U729" s="360"/>
      <c r="V729" s="360"/>
      <c r="W729" s="360"/>
      <c r="X729" s="360"/>
      <c r="Y729" s="361" t="s">
        <v>492</v>
      </c>
      <c r="Z729" s="362"/>
      <c r="AA729" s="362"/>
      <c r="AB729" s="362"/>
      <c r="AC729" s="143" t="s">
        <v>475</v>
      </c>
      <c r="AD729" s="143"/>
      <c r="AE729" s="143"/>
      <c r="AF729" s="143"/>
      <c r="AG729" s="143"/>
      <c r="AH729" s="361" t="s">
        <v>391</v>
      </c>
      <c r="AI729" s="358"/>
      <c r="AJ729" s="358"/>
      <c r="AK729" s="358"/>
      <c r="AL729" s="358" t="s">
        <v>21</v>
      </c>
      <c r="AM729" s="358"/>
      <c r="AN729" s="358"/>
      <c r="AO729" s="363"/>
      <c r="AP729" s="364" t="s">
        <v>432</v>
      </c>
      <c r="AQ729" s="364"/>
      <c r="AR729" s="364"/>
      <c r="AS729" s="364"/>
      <c r="AT729" s="364"/>
      <c r="AU729" s="364"/>
      <c r="AV729" s="364"/>
      <c r="AW729" s="364"/>
      <c r="AX729" s="364"/>
    </row>
    <row r="730" spans="1:50" ht="26.25" customHeight="1" x14ac:dyDescent="0.15">
      <c r="A730" s="1054">
        <v>1</v>
      </c>
      <c r="B730" s="105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4">
        <v>2</v>
      </c>
      <c r="B731" s="105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4">
        <v>3</v>
      </c>
      <c r="B732" s="105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4">
        <v>4</v>
      </c>
      <c r="B733" s="105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4">
        <v>5</v>
      </c>
      <c r="B734" s="105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4">
        <v>6</v>
      </c>
      <c r="B735" s="105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4">
        <v>7</v>
      </c>
      <c r="B736" s="105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4">
        <v>8</v>
      </c>
      <c r="B737" s="105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4">
        <v>9</v>
      </c>
      <c r="B738" s="105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4">
        <v>10</v>
      </c>
      <c r="B739" s="105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4">
        <v>11</v>
      </c>
      <c r="B740" s="105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4">
        <v>12</v>
      </c>
      <c r="B741" s="105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4">
        <v>13</v>
      </c>
      <c r="B742" s="105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4">
        <v>14</v>
      </c>
      <c r="B743" s="105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4">
        <v>15</v>
      </c>
      <c r="B744" s="105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4">
        <v>16</v>
      </c>
      <c r="B745" s="105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4">
        <v>17</v>
      </c>
      <c r="B746" s="105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4">
        <v>18</v>
      </c>
      <c r="B747" s="105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4">
        <v>19</v>
      </c>
      <c r="B748" s="105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4">
        <v>20</v>
      </c>
      <c r="B749" s="105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4">
        <v>21</v>
      </c>
      <c r="B750" s="105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4">
        <v>22</v>
      </c>
      <c r="B751" s="105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4">
        <v>23</v>
      </c>
      <c r="B752" s="105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4">
        <v>24</v>
      </c>
      <c r="B753" s="105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4">
        <v>25</v>
      </c>
      <c r="B754" s="105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4">
        <v>26</v>
      </c>
      <c r="B755" s="105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4">
        <v>27</v>
      </c>
      <c r="B756" s="105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4">
        <v>28</v>
      </c>
      <c r="B757" s="105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4">
        <v>29</v>
      </c>
      <c r="B758" s="105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4">
        <v>30</v>
      </c>
      <c r="B759" s="105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431</v>
      </c>
      <c r="K762" s="359"/>
      <c r="L762" s="359"/>
      <c r="M762" s="359"/>
      <c r="N762" s="359"/>
      <c r="O762" s="359"/>
      <c r="P762" s="360" t="s">
        <v>27</v>
      </c>
      <c r="Q762" s="360"/>
      <c r="R762" s="360"/>
      <c r="S762" s="360"/>
      <c r="T762" s="360"/>
      <c r="U762" s="360"/>
      <c r="V762" s="360"/>
      <c r="W762" s="360"/>
      <c r="X762" s="360"/>
      <c r="Y762" s="361" t="s">
        <v>492</v>
      </c>
      <c r="Z762" s="362"/>
      <c r="AA762" s="362"/>
      <c r="AB762" s="362"/>
      <c r="AC762" s="143" t="s">
        <v>475</v>
      </c>
      <c r="AD762" s="143"/>
      <c r="AE762" s="143"/>
      <c r="AF762" s="143"/>
      <c r="AG762" s="143"/>
      <c r="AH762" s="361" t="s">
        <v>391</v>
      </c>
      <c r="AI762" s="358"/>
      <c r="AJ762" s="358"/>
      <c r="AK762" s="358"/>
      <c r="AL762" s="358" t="s">
        <v>21</v>
      </c>
      <c r="AM762" s="358"/>
      <c r="AN762" s="358"/>
      <c r="AO762" s="363"/>
      <c r="AP762" s="364" t="s">
        <v>432</v>
      </c>
      <c r="AQ762" s="364"/>
      <c r="AR762" s="364"/>
      <c r="AS762" s="364"/>
      <c r="AT762" s="364"/>
      <c r="AU762" s="364"/>
      <c r="AV762" s="364"/>
      <c r="AW762" s="364"/>
      <c r="AX762" s="364"/>
    </row>
    <row r="763" spans="1:50" ht="26.25" customHeight="1" x14ac:dyDescent="0.15">
      <c r="A763" s="1054">
        <v>1</v>
      </c>
      <c r="B763" s="105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4">
        <v>2</v>
      </c>
      <c r="B764" s="105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4">
        <v>3</v>
      </c>
      <c r="B765" s="105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4">
        <v>4</v>
      </c>
      <c r="B766" s="105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4">
        <v>5</v>
      </c>
      <c r="B767" s="105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4">
        <v>6</v>
      </c>
      <c r="B768" s="105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4">
        <v>7</v>
      </c>
      <c r="B769" s="105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4">
        <v>8</v>
      </c>
      <c r="B770" s="105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4">
        <v>9</v>
      </c>
      <c r="B771" s="105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4">
        <v>10</v>
      </c>
      <c r="B772" s="105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4">
        <v>11</v>
      </c>
      <c r="B773" s="105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4">
        <v>12</v>
      </c>
      <c r="B774" s="105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4">
        <v>13</v>
      </c>
      <c r="B775" s="105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4">
        <v>14</v>
      </c>
      <c r="B776" s="105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4">
        <v>15</v>
      </c>
      <c r="B777" s="105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4">
        <v>16</v>
      </c>
      <c r="B778" s="105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4">
        <v>17</v>
      </c>
      <c r="B779" s="105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4">
        <v>18</v>
      </c>
      <c r="B780" s="105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4">
        <v>19</v>
      </c>
      <c r="B781" s="105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4">
        <v>20</v>
      </c>
      <c r="B782" s="105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4">
        <v>21</v>
      </c>
      <c r="B783" s="105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4">
        <v>22</v>
      </c>
      <c r="B784" s="105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4">
        <v>23</v>
      </c>
      <c r="B785" s="105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4">
        <v>24</v>
      </c>
      <c r="B786" s="105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4">
        <v>25</v>
      </c>
      <c r="B787" s="105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4">
        <v>26</v>
      </c>
      <c r="B788" s="105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4">
        <v>27</v>
      </c>
      <c r="B789" s="105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4">
        <v>28</v>
      </c>
      <c r="B790" s="105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4">
        <v>29</v>
      </c>
      <c r="B791" s="105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4">
        <v>30</v>
      </c>
      <c r="B792" s="105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431</v>
      </c>
      <c r="K795" s="359"/>
      <c r="L795" s="359"/>
      <c r="M795" s="359"/>
      <c r="N795" s="359"/>
      <c r="O795" s="359"/>
      <c r="P795" s="360" t="s">
        <v>27</v>
      </c>
      <c r="Q795" s="360"/>
      <c r="R795" s="360"/>
      <c r="S795" s="360"/>
      <c r="T795" s="360"/>
      <c r="U795" s="360"/>
      <c r="V795" s="360"/>
      <c r="W795" s="360"/>
      <c r="X795" s="360"/>
      <c r="Y795" s="361" t="s">
        <v>492</v>
      </c>
      <c r="Z795" s="362"/>
      <c r="AA795" s="362"/>
      <c r="AB795" s="362"/>
      <c r="AC795" s="143" t="s">
        <v>475</v>
      </c>
      <c r="AD795" s="143"/>
      <c r="AE795" s="143"/>
      <c r="AF795" s="143"/>
      <c r="AG795" s="143"/>
      <c r="AH795" s="361" t="s">
        <v>391</v>
      </c>
      <c r="AI795" s="358"/>
      <c r="AJ795" s="358"/>
      <c r="AK795" s="358"/>
      <c r="AL795" s="358" t="s">
        <v>21</v>
      </c>
      <c r="AM795" s="358"/>
      <c r="AN795" s="358"/>
      <c r="AO795" s="363"/>
      <c r="AP795" s="364" t="s">
        <v>432</v>
      </c>
      <c r="AQ795" s="364"/>
      <c r="AR795" s="364"/>
      <c r="AS795" s="364"/>
      <c r="AT795" s="364"/>
      <c r="AU795" s="364"/>
      <c r="AV795" s="364"/>
      <c r="AW795" s="364"/>
      <c r="AX795" s="364"/>
    </row>
    <row r="796" spans="1:50" ht="26.25" customHeight="1" x14ac:dyDescent="0.15">
      <c r="A796" s="1054">
        <v>1</v>
      </c>
      <c r="B796" s="105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4">
        <v>2</v>
      </c>
      <c r="B797" s="105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4">
        <v>3</v>
      </c>
      <c r="B798" s="105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4">
        <v>4</v>
      </c>
      <c r="B799" s="105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4">
        <v>5</v>
      </c>
      <c r="B800" s="105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4">
        <v>6</v>
      </c>
      <c r="B801" s="105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4">
        <v>7</v>
      </c>
      <c r="B802" s="105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4">
        <v>8</v>
      </c>
      <c r="B803" s="105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4">
        <v>9</v>
      </c>
      <c r="B804" s="105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4">
        <v>10</v>
      </c>
      <c r="B805" s="105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4">
        <v>11</v>
      </c>
      <c r="B806" s="105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4">
        <v>12</v>
      </c>
      <c r="B807" s="105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4">
        <v>13</v>
      </c>
      <c r="B808" s="105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4">
        <v>14</v>
      </c>
      <c r="B809" s="105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4">
        <v>15</v>
      </c>
      <c r="B810" s="105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4">
        <v>16</v>
      </c>
      <c r="B811" s="105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4">
        <v>17</v>
      </c>
      <c r="B812" s="105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4">
        <v>18</v>
      </c>
      <c r="B813" s="105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4">
        <v>19</v>
      </c>
      <c r="B814" s="105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4">
        <v>20</v>
      </c>
      <c r="B815" s="105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4">
        <v>21</v>
      </c>
      <c r="B816" s="105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4">
        <v>22</v>
      </c>
      <c r="B817" s="105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4">
        <v>23</v>
      </c>
      <c r="B818" s="105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4">
        <v>24</v>
      </c>
      <c r="B819" s="105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4">
        <v>25</v>
      </c>
      <c r="B820" s="105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4">
        <v>26</v>
      </c>
      <c r="B821" s="105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4">
        <v>27</v>
      </c>
      <c r="B822" s="105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4">
        <v>28</v>
      </c>
      <c r="B823" s="105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4">
        <v>29</v>
      </c>
      <c r="B824" s="105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4">
        <v>30</v>
      </c>
      <c r="B825" s="105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431</v>
      </c>
      <c r="K828" s="359"/>
      <c r="L828" s="359"/>
      <c r="M828" s="359"/>
      <c r="N828" s="359"/>
      <c r="O828" s="359"/>
      <c r="P828" s="360" t="s">
        <v>27</v>
      </c>
      <c r="Q828" s="360"/>
      <c r="R828" s="360"/>
      <c r="S828" s="360"/>
      <c r="T828" s="360"/>
      <c r="U828" s="360"/>
      <c r="V828" s="360"/>
      <c r="W828" s="360"/>
      <c r="X828" s="360"/>
      <c r="Y828" s="361" t="s">
        <v>492</v>
      </c>
      <c r="Z828" s="362"/>
      <c r="AA828" s="362"/>
      <c r="AB828" s="362"/>
      <c r="AC828" s="143" t="s">
        <v>475</v>
      </c>
      <c r="AD828" s="143"/>
      <c r="AE828" s="143"/>
      <c r="AF828" s="143"/>
      <c r="AG828" s="143"/>
      <c r="AH828" s="361" t="s">
        <v>391</v>
      </c>
      <c r="AI828" s="358"/>
      <c r="AJ828" s="358"/>
      <c r="AK828" s="358"/>
      <c r="AL828" s="358" t="s">
        <v>21</v>
      </c>
      <c r="AM828" s="358"/>
      <c r="AN828" s="358"/>
      <c r="AO828" s="363"/>
      <c r="AP828" s="364" t="s">
        <v>432</v>
      </c>
      <c r="AQ828" s="364"/>
      <c r="AR828" s="364"/>
      <c r="AS828" s="364"/>
      <c r="AT828" s="364"/>
      <c r="AU828" s="364"/>
      <c r="AV828" s="364"/>
      <c r="AW828" s="364"/>
      <c r="AX828" s="364"/>
    </row>
    <row r="829" spans="1:50" ht="26.25" customHeight="1" x14ac:dyDescent="0.15">
      <c r="A829" s="1054">
        <v>1</v>
      </c>
      <c r="B829" s="105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4">
        <v>2</v>
      </c>
      <c r="B830" s="105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4">
        <v>3</v>
      </c>
      <c r="B831" s="105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4">
        <v>4</v>
      </c>
      <c r="B832" s="105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4">
        <v>5</v>
      </c>
      <c r="B833" s="105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4">
        <v>6</v>
      </c>
      <c r="B834" s="105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4">
        <v>7</v>
      </c>
      <c r="B835" s="105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4">
        <v>8</v>
      </c>
      <c r="B836" s="105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4">
        <v>9</v>
      </c>
      <c r="B837" s="105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4">
        <v>10</v>
      </c>
      <c r="B838" s="105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4">
        <v>11</v>
      </c>
      <c r="B839" s="105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4">
        <v>12</v>
      </c>
      <c r="B840" s="105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4">
        <v>13</v>
      </c>
      <c r="B841" s="105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4">
        <v>14</v>
      </c>
      <c r="B842" s="105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4">
        <v>15</v>
      </c>
      <c r="B843" s="105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4">
        <v>16</v>
      </c>
      <c r="B844" s="105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4">
        <v>17</v>
      </c>
      <c r="B845" s="105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4">
        <v>18</v>
      </c>
      <c r="B846" s="105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4">
        <v>19</v>
      </c>
      <c r="B847" s="105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4">
        <v>20</v>
      </c>
      <c r="B848" s="105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4">
        <v>21</v>
      </c>
      <c r="B849" s="105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4">
        <v>22</v>
      </c>
      <c r="B850" s="105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4">
        <v>23</v>
      </c>
      <c r="B851" s="105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4">
        <v>24</v>
      </c>
      <c r="B852" s="105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4">
        <v>25</v>
      </c>
      <c r="B853" s="105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4">
        <v>26</v>
      </c>
      <c r="B854" s="105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4">
        <v>27</v>
      </c>
      <c r="B855" s="105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4">
        <v>28</v>
      </c>
      <c r="B856" s="105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4">
        <v>29</v>
      </c>
      <c r="B857" s="105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4">
        <v>30</v>
      </c>
      <c r="B858" s="105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431</v>
      </c>
      <c r="K861" s="359"/>
      <c r="L861" s="359"/>
      <c r="M861" s="359"/>
      <c r="N861" s="359"/>
      <c r="O861" s="359"/>
      <c r="P861" s="360" t="s">
        <v>27</v>
      </c>
      <c r="Q861" s="360"/>
      <c r="R861" s="360"/>
      <c r="S861" s="360"/>
      <c r="T861" s="360"/>
      <c r="U861" s="360"/>
      <c r="V861" s="360"/>
      <c r="W861" s="360"/>
      <c r="X861" s="360"/>
      <c r="Y861" s="361" t="s">
        <v>492</v>
      </c>
      <c r="Z861" s="362"/>
      <c r="AA861" s="362"/>
      <c r="AB861" s="362"/>
      <c r="AC861" s="143" t="s">
        <v>475</v>
      </c>
      <c r="AD861" s="143"/>
      <c r="AE861" s="143"/>
      <c r="AF861" s="143"/>
      <c r="AG861" s="143"/>
      <c r="AH861" s="361" t="s">
        <v>391</v>
      </c>
      <c r="AI861" s="358"/>
      <c r="AJ861" s="358"/>
      <c r="AK861" s="358"/>
      <c r="AL861" s="358" t="s">
        <v>21</v>
      </c>
      <c r="AM861" s="358"/>
      <c r="AN861" s="358"/>
      <c r="AO861" s="363"/>
      <c r="AP861" s="364" t="s">
        <v>432</v>
      </c>
      <c r="AQ861" s="364"/>
      <c r="AR861" s="364"/>
      <c r="AS861" s="364"/>
      <c r="AT861" s="364"/>
      <c r="AU861" s="364"/>
      <c r="AV861" s="364"/>
      <c r="AW861" s="364"/>
      <c r="AX861" s="364"/>
    </row>
    <row r="862" spans="1:50" ht="26.25" customHeight="1" x14ac:dyDescent="0.15">
      <c r="A862" s="1054">
        <v>1</v>
      </c>
      <c r="B862" s="105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4">
        <v>2</v>
      </c>
      <c r="B863" s="105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4">
        <v>3</v>
      </c>
      <c r="B864" s="105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4">
        <v>4</v>
      </c>
      <c r="B865" s="105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4">
        <v>5</v>
      </c>
      <c r="B866" s="105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4">
        <v>6</v>
      </c>
      <c r="B867" s="105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4">
        <v>7</v>
      </c>
      <c r="B868" s="105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4">
        <v>8</v>
      </c>
      <c r="B869" s="105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4">
        <v>9</v>
      </c>
      <c r="B870" s="105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4">
        <v>10</v>
      </c>
      <c r="B871" s="105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4">
        <v>11</v>
      </c>
      <c r="B872" s="105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4">
        <v>12</v>
      </c>
      <c r="B873" s="105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4">
        <v>13</v>
      </c>
      <c r="B874" s="105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4">
        <v>14</v>
      </c>
      <c r="B875" s="105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4">
        <v>15</v>
      </c>
      <c r="B876" s="105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4">
        <v>16</v>
      </c>
      <c r="B877" s="105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4">
        <v>17</v>
      </c>
      <c r="B878" s="105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4">
        <v>18</v>
      </c>
      <c r="B879" s="105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4">
        <v>19</v>
      </c>
      <c r="B880" s="105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4">
        <v>20</v>
      </c>
      <c r="B881" s="105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4">
        <v>21</v>
      </c>
      <c r="B882" s="105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4">
        <v>22</v>
      </c>
      <c r="B883" s="105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4">
        <v>23</v>
      </c>
      <c r="B884" s="105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4">
        <v>24</v>
      </c>
      <c r="B885" s="105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4">
        <v>25</v>
      </c>
      <c r="B886" s="105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4">
        <v>26</v>
      </c>
      <c r="B887" s="105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4">
        <v>27</v>
      </c>
      <c r="B888" s="105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4">
        <v>28</v>
      </c>
      <c r="B889" s="105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4">
        <v>29</v>
      </c>
      <c r="B890" s="105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4">
        <v>30</v>
      </c>
      <c r="B891" s="105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431</v>
      </c>
      <c r="K894" s="359"/>
      <c r="L894" s="359"/>
      <c r="M894" s="359"/>
      <c r="N894" s="359"/>
      <c r="O894" s="359"/>
      <c r="P894" s="360" t="s">
        <v>27</v>
      </c>
      <c r="Q894" s="360"/>
      <c r="R894" s="360"/>
      <c r="S894" s="360"/>
      <c r="T894" s="360"/>
      <c r="U894" s="360"/>
      <c r="V894" s="360"/>
      <c r="W894" s="360"/>
      <c r="X894" s="360"/>
      <c r="Y894" s="361" t="s">
        <v>492</v>
      </c>
      <c r="Z894" s="362"/>
      <c r="AA894" s="362"/>
      <c r="AB894" s="362"/>
      <c r="AC894" s="143" t="s">
        <v>475</v>
      </c>
      <c r="AD894" s="143"/>
      <c r="AE894" s="143"/>
      <c r="AF894" s="143"/>
      <c r="AG894" s="143"/>
      <c r="AH894" s="361" t="s">
        <v>391</v>
      </c>
      <c r="AI894" s="358"/>
      <c r="AJ894" s="358"/>
      <c r="AK894" s="358"/>
      <c r="AL894" s="358" t="s">
        <v>21</v>
      </c>
      <c r="AM894" s="358"/>
      <c r="AN894" s="358"/>
      <c r="AO894" s="363"/>
      <c r="AP894" s="364" t="s">
        <v>432</v>
      </c>
      <c r="AQ894" s="364"/>
      <c r="AR894" s="364"/>
      <c r="AS894" s="364"/>
      <c r="AT894" s="364"/>
      <c r="AU894" s="364"/>
      <c r="AV894" s="364"/>
      <c r="AW894" s="364"/>
      <c r="AX894" s="364"/>
    </row>
    <row r="895" spans="1:50" ht="26.25" customHeight="1" x14ac:dyDescent="0.15">
      <c r="A895" s="1054">
        <v>1</v>
      </c>
      <c r="B895" s="105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4">
        <v>2</v>
      </c>
      <c r="B896" s="105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4">
        <v>3</v>
      </c>
      <c r="B897" s="105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4">
        <v>4</v>
      </c>
      <c r="B898" s="105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4">
        <v>5</v>
      </c>
      <c r="B899" s="105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4">
        <v>6</v>
      </c>
      <c r="B900" s="105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4">
        <v>7</v>
      </c>
      <c r="B901" s="105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4">
        <v>8</v>
      </c>
      <c r="B902" s="105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4">
        <v>9</v>
      </c>
      <c r="B903" s="105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4">
        <v>10</v>
      </c>
      <c r="B904" s="105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4">
        <v>11</v>
      </c>
      <c r="B905" s="105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4">
        <v>12</v>
      </c>
      <c r="B906" s="105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4">
        <v>13</v>
      </c>
      <c r="B907" s="105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4">
        <v>14</v>
      </c>
      <c r="B908" s="105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4">
        <v>15</v>
      </c>
      <c r="B909" s="105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4">
        <v>16</v>
      </c>
      <c r="B910" s="105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4">
        <v>17</v>
      </c>
      <c r="B911" s="105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4">
        <v>18</v>
      </c>
      <c r="B912" s="105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4">
        <v>19</v>
      </c>
      <c r="B913" s="105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4">
        <v>20</v>
      </c>
      <c r="B914" s="105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4">
        <v>21</v>
      </c>
      <c r="B915" s="105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4">
        <v>22</v>
      </c>
      <c r="B916" s="105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4">
        <v>23</v>
      </c>
      <c r="B917" s="105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4">
        <v>24</v>
      </c>
      <c r="B918" s="105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4">
        <v>25</v>
      </c>
      <c r="B919" s="105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4">
        <v>26</v>
      </c>
      <c r="B920" s="105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4">
        <v>27</v>
      </c>
      <c r="B921" s="105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4">
        <v>28</v>
      </c>
      <c r="B922" s="105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4">
        <v>29</v>
      </c>
      <c r="B923" s="105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4">
        <v>30</v>
      </c>
      <c r="B924" s="105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431</v>
      </c>
      <c r="K927" s="359"/>
      <c r="L927" s="359"/>
      <c r="M927" s="359"/>
      <c r="N927" s="359"/>
      <c r="O927" s="359"/>
      <c r="P927" s="360" t="s">
        <v>27</v>
      </c>
      <c r="Q927" s="360"/>
      <c r="R927" s="360"/>
      <c r="S927" s="360"/>
      <c r="T927" s="360"/>
      <c r="U927" s="360"/>
      <c r="V927" s="360"/>
      <c r="W927" s="360"/>
      <c r="X927" s="360"/>
      <c r="Y927" s="361" t="s">
        <v>492</v>
      </c>
      <c r="Z927" s="362"/>
      <c r="AA927" s="362"/>
      <c r="AB927" s="362"/>
      <c r="AC927" s="143" t="s">
        <v>475</v>
      </c>
      <c r="AD927" s="143"/>
      <c r="AE927" s="143"/>
      <c r="AF927" s="143"/>
      <c r="AG927" s="143"/>
      <c r="AH927" s="361" t="s">
        <v>391</v>
      </c>
      <c r="AI927" s="358"/>
      <c r="AJ927" s="358"/>
      <c r="AK927" s="358"/>
      <c r="AL927" s="358" t="s">
        <v>21</v>
      </c>
      <c r="AM927" s="358"/>
      <c r="AN927" s="358"/>
      <c r="AO927" s="363"/>
      <c r="AP927" s="364" t="s">
        <v>432</v>
      </c>
      <c r="AQ927" s="364"/>
      <c r="AR927" s="364"/>
      <c r="AS927" s="364"/>
      <c r="AT927" s="364"/>
      <c r="AU927" s="364"/>
      <c r="AV927" s="364"/>
      <c r="AW927" s="364"/>
      <c r="AX927" s="364"/>
    </row>
    <row r="928" spans="1:50" ht="26.25" customHeight="1" x14ac:dyDescent="0.15">
      <c r="A928" s="1054">
        <v>1</v>
      </c>
      <c r="B928" s="105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4">
        <v>2</v>
      </c>
      <c r="B929" s="105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4">
        <v>3</v>
      </c>
      <c r="B930" s="105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4">
        <v>4</v>
      </c>
      <c r="B931" s="105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4">
        <v>5</v>
      </c>
      <c r="B932" s="105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4">
        <v>6</v>
      </c>
      <c r="B933" s="105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4">
        <v>7</v>
      </c>
      <c r="B934" s="105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4">
        <v>8</v>
      </c>
      <c r="B935" s="105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4">
        <v>9</v>
      </c>
      <c r="B936" s="105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4">
        <v>10</v>
      </c>
      <c r="B937" s="105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4">
        <v>11</v>
      </c>
      <c r="B938" s="105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4">
        <v>12</v>
      </c>
      <c r="B939" s="105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4">
        <v>13</v>
      </c>
      <c r="B940" s="105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4">
        <v>14</v>
      </c>
      <c r="B941" s="105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4">
        <v>15</v>
      </c>
      <c r="B942" s="105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4">
        <v>16</v>
      </c>
      <c r="B943" s="105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4">
        <v>17</v>
      </c>
      <c r="B944" s="105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4">
        <v>18</v>
      </c>
      <c r="B945" s="105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4">
        <v>19</v>
      </c>
      <c r="B946" s="105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4">
        <v>20</v>
      </c>
      <c r="B947" s="105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4">
        <v>21</v>
      </c>
      <c r="B948" s="105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4">
        <v>22</v>
      </c>
      <c r="B949" s="105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4">
        <v>23</v>
      </c>
      <c r="B950" s="105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4">
        <v>24</v>
      </c>
      <c r="B951" s="105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4">
        <v>25</v>
      </c>
      <c r="B952" s="105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4">
        <v>26</v>
      </c>
      <c r="B953" s="105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4">
        <v>27</v>
      </c>
      <c r="B954" s="105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4">
        <v>28</v>
      </c>
      <c r="B955" s="105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4">
        <v>29</v>
      </c>
      <c r="B956" s="105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4">
        <v>30</v>
      </c>
      <c r="B957" s="105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431</v>
      </c>
      <c r="K960" s="359"/>
      <c r="L960" s="359"/>
      <c r="M960" s="359"/>
      <c r="N960" s="359"/>
      <c r="O960" s="359"/>
      <c r="P960" s="360" t="s">
        <v>27</v>
      </c>
      <c r="Q960" s="360"/>
      <c r="R960" s="360"/>
      <c r="S960" s="360"/>
      <c r="T960" s="360"/>
      <c r="U960" s="360"/>
      <c r="V960" s="360"/>
      <c r="W960" s="360"/>
      <c r="X960" s="360"/>
      <c r="Y960" s="361" t="s">
        <v>492</v>
      </c>
      <c r="Z960" s="362"/>
      <c r="AA960" s="362"/>
      <c r="AB960" s="362"/>
      <c r="AC960" s="143" t="s">
        <v>475</v>
      </c>
      <c r="AD960" s="143"/>
      <c r="AE960" s="143"/>
      <c r="AF960" s="143"/>
      <c r="AG960" s="143"/>
      <c r="AH960" s="361" t="s">
        <v>391</v>
      </c>
      <c r="AI960" s="358"/>
      <c r="AJ960" s="358"/>
      <c r="AK960" s="358"/>
      <c r="AL960" s="358" t="s">
        <v>21</v>
      </c>
      <c r="AM960" s="358"/>
      <c r="AN960" s="358"/>
      <c r="AO960" s="363"/>
      <c r="AP960" s="364" t="s">
        <v>432</v>
      </c>
      <c r="AQ960" s="364"/>
      <c r="AR960" s="364"/>
      <c r="AS960" s="364"/>
      <c r="AT960" s="364"/>
      <c r="AU960" s="364"/>
      <c r="AV960" s="364"/>
      <c r="AW960" s="364"/>
      <c r="AX960" s="364"/>
    </row>
    <row r="961" spans="1:50" ht="26.25" customHeight="1" x14ac:dyDescent="0.15">
      <c r="A961" s="1054">
        <v>1</v>
      </c>
      <c r="B961" s="105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4">
        <v>2</v>
      </c>
      <c r="B962" s="105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4">
        <v>3</v>
      </c>
      <c r="B963" s="105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4">
        <v>4</v>
      </c>
      <c r="B964" s="105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4">
        <v>5</v>
      </c>
      <c r="B965" s="105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4">
        <v>6</v>
      </c>
      <c r="B966" s="105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4">
        <v>7</v>
      </c>
      <c r="B967" s="105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4">
        <v>8</v>
      </c>
      <c r="B968" s="105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4">
        <v>9</v>
      </c>
      <c r="B969" s="105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4">
        <v>10</v>
      </c>
      <c r="B970" s="105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4">
        <v>11</v>
      </c>
      <c r="B971" s="105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4">
        <v>12</v>
      </c>
      <c r="B972" s="105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4">
        <v>13</v>
      </c>
      <c r="B973" s="105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4">
        <v>14</v>
      </c>
      <c r="B974" s="105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4">
        <v>15</v>
      </c>
      <c r="B975" s="105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4">
        <v>16</v>
      </c>
      <c r="B976" s="105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4">
        <v>17</v>
      </c>
      <c r="B977" s="105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4">
        <v>18</v>
      </c>
      <c r="B978" s="105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4">
        <v>19</v>
      </c>
      <c r="B979" s="105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4">
        <v>20</v>
      </c>
      <c r="B980" s="105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4">
        <v>21</v>
      </c>
      <c r="B981" s="105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4">
        <v>22</v>
      </c>
      <c r="B982" s="105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4">
        <v>23</v>
      </c>
      <c r="B983" s="105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4">
        <v>24</v>
      </c>
      <c r="B984" s="105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4">
        <v>25</v>
      </c>
      <c r="B985" s="105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4">
        <v>26</v>
      </c>
      <c r="B986" s="105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4">
        <v>27</v>
      </c>
      <c r="B987" s="105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4">
        <v>28</v>
      </c>
      <c r="B988" s="105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4">
        <v>29</v>
      </c>
      <c r="B989" s="105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4">
        <v>30</v>
      </c>
      <c r="B990" s="105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431</v>
      </c>
      <c r="K993" s="359"/>
      <c r="L993" s="359"/>
      <c r="M993" s="359"/>
      <c r="N993" s="359"/>
      <c r="O993" s="359"/>
      <c r="P993" s="360" t="s">
        <v>27</v>
      </c>
      <c r="Q993" s="360"/>
      <c r="R993" s="360"/>
      <c r="S993" s="360"/>
      <c r="T993" s="360"/>
      <c r="U993" s="360"/>
      <c r="V993" s="360"/>
      <c r="W993" s="360"/>
      <c r="X993" s="360"/>
      <c r="Y993" s="361" t="s">
        <v>492</v>
      </c>
      <c r="Z993" s="362"/>
      <c r="AA993" s="362"/>
      <c r="AB993" s="362"/>
      <c r="AC993" s="143" t="s">
        <v>475</v>
      </c>
      <c r="AD993" s="143"/>
      <c r="AE993" s="143"/>
      <c r="AF993" s="143"/>
      <c r="AG993" s="143"/>
      <c r="AH993" s="361" t="s">
        <v>391</v>
      </c>
      <c r="AI993" s="358"/>
      <c r="AJ993" s="358"/>
      <c r="AK993" s="358"/>
      <c r="AL993" s="358" t="s">
        <v>21</v>
      </c>
      <c r="AM993" s="358"/>
      <c r="AN993" s="358"/>
      <c r="AO993" s="363"/>
      <c r="AP993" s="364" t="s">
        <v>432</v>
      </c>
      <c r="AQ993" s="364"/>
      <c r="AR993" s="364"/>
      <c r="AS993" s="364"/>
      <c r="AT993" s="364"/>
      <c r="AU993" s="364"/>
      <c r="AV993" s="364"/>
      <c r="AW993" s="364"/>
      <c r="AX993" s="364"/>
    </row>
    <row r="994" spans="1:50" ht="26.25" customHeight="1" x14ac:dyDescent="0.15">
      <c r="A994" s="1054">
        <v>1</v>
      </c>
      <c r="B994" s="105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4">
        <v>2</v>
      </c>
      <c r="B995" s="105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4">
        <v>3</v>
      </c>
      <c r="B996" s="105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4">
        <v>4</v>
      </c>
      <c r="B997" s="105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4">
        <v>5</v>
      </c>
      <c r="B998" s="105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4">
        <v>6</v>
      </c>
      <c r="B999" s="105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4">
        <v>7</v>
      </c>
      <c r="B1000" s="105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4">
        <v>8</v>
      </c>
      <c r="B1001" s="105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4">
        <v>9</v>
      </c>
      <c r="B1002" s="105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4">
        <v>10</v>
      </c>
      <c r="B1003" s="105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4">
        <v>11</v>
      </c>
      <c r="B1004" s="105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4">
        <v>12</v>
      </c>
      <c r="B1005" s="105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4">
        <v>13</v>
      </c>
      <c r="B1006" s="105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4">
        <v>14</v>
      </c>
      <c r="B1007" s="105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4">
        <v>15</v>
      </c>
      <c r="B1008" s="105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4">
        <v>16</v>
      </c>
      <c r="B1009" s="105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4">
        <v>17</v>
      </c>
      <c r="B1010" s="105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4">
        <v>18</v>
      </c>
      <c r="B1011" s="105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4">
        <v>19</v>
      </c>
      <c r="B1012" s="105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4">
        <v>20</v>
      </c>
      <c r="B1013" s="105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4">
        <v>21</v>
      </c>
      <c r="B1014" s="105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4">
        <v>22</v>
      </c>
      <c r="B1015" s="105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4">
        <v>23</v>
      </c>
      <c r="B1016" s="105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4">
        <v>24</v>
      </c>
      <c r="B1017" s="105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4">
        <v>25</v>
      </c>
      <c r="B1018" s="105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4">
        <v>26</v>
      </c>
      <c r="B1019" s="105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4">
        <v>27</v>
      </c>
      <c r="B1020" s="105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4">
        <v>28</v>
      </c>
      <c r="B1021" s="105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4">
        <v>29</v>
      </c>
      <c r="B1022" s="105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4">
        <v>30</v>
      </c>
      <c r="B1023" s="105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431</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3" t="s">
        <v>475</v>
      </c>
      <c r="AD1026" s="143"/>
      <c r="AE1026" s="143"/>
      <c r="AF1026" s="143"/>
      <c r="AG1026" s="143"/>
      <c r="AH1026" s="361" t="s">
        <v>391</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25" customHeight="1" x14ac:dyDescent="0.15">
      <c r="A1027" s="1054">
        <v>1</v>
      </c>
      <c r="B1027" s="105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4">
        <v>2</v>
      </c>
      <c r="B1028" s="105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4">
        <v>3</v>
      </c>
      <c r="B1029" s="105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4">
        <v>4</v>
      </c>
      <c r="B1030" s="105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4">
        <v>5</v>
      </c>
      <c r="B1031" s="105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4">
        <v>6</v>
      </c>
      <c r="B1032" s="105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4">
        <v>7</v>
      </c>
      <c r="B1033" s="105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4">
        <v>8</v>
      </c>
      <c r="B1034" s="105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4">
        <v>9</v>
      </c>
      <c r="B1035" s="105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4">
        <v>10</v>
      </c>
      <c r="B1036" s="105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4">
        <v>11</v>
      </c>
      <c r="B1037" s="105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4">
        <v>12</v>
      </c>
      <c r="B1038" s="105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4">
        <v>13</v>
      </c>
      <c r="B1039" s="105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4">
        <v>14</v>
      </c>
      <c r="B1040" s="105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4">
        <v>15</v>
      </c>
      <c r="B1041" s="105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4">
        <v>16</v>
      </c>
      <c r="B1042" s="105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4">
        <v>17</v>
      </c>
      <c r="B1043" s="105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4">
        <v>18</v>
      </c>
      <c r="B1044" s="105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4">
        <v>19</v>
      </c>
      <c r="B1045" s="105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4">
        <v>20</v>
      </c>
      <c r="B1046" s="105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4">
        <v>21</v>
      </c>
      <c r="B1047" s="105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4">
        <v>22</v>
      </c>
      <c r="B1048" s="105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4">
        <v>23</v>
      </c>
      <c r="B1049" s="105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4">
        <v>24</v>
      </c>
      <c r="B1050" s="105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4">
        <v>25</v>
      </c>
      <c r="B1051" s="105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4">
        <v>26</v>
      </c>
      <c r="B1052" s="105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4">
        <v>27</v>
      </c>
      <c r="B1053" s="105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4">
        <v>28</v>
      </c>
      <c r="B1054" s="105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4">
        <v>29</v>
      </c>
      <c r="B1055" s="105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4">
        <v>30</v>
      </c>
      <c r="B1056" s="105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431</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3" t="s">
        <v>475</v>
      </c>
      <c r="AD1059" s="143"/>
      <c r="AE1059" s="143"/>
      <c r="AF1059" s="143"/>
      <c r="AG1059" s="143"/>
      <c r="AH1059" s="361" t="s">
        <v>391</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25" customHeight="1" x14ac:dyDescent="0.15">
      <c r="A1060" s="1054">
        <v>1</v>
      </c>
      <c r="B1060" s="105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4">
        <v>2</v>
      </c>
      <c r="B1061" s="105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4">
        <v>3</v>
      </c>
      <c r="B1062" s="105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4">
        <v>4</v>
      </c>
      <c r="B1063" s="105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4">
        <v>5</v>
      </c>
      <c r="B1064" s="105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4">
        <v>6</v>
      </c>
      <c r="B1065" s="105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4">
        <v>7</v>
      </c>
      <c r="B1066" s="105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4">
        <v>8</v>
      </c>
      <c r="B1067" s="105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4">
        <v>9</v>
      </c>
      <c r="B1068" s="105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4">
        <v>10</v>
      </c>
      <c r="B1069" s="105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4">
        <v>11</v>
      </c>
      <c r="B1070" s="105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4">
        <v>12</v>
      </c>
      <c r="B1071" s="105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4">
        <v>13</v>
      </c>
      <c r="B1072" s="105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4">
        <v>14</v>
      </c>
      <c r="B1073" s="105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4">
        <v>15</v>
      </c>
      <c r="B1074" s="105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4">
        <v>16</v>
      </c>
      <c r="B1075" s="105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4">
        <v>17</v>
      </c>
      <c r="B1076" s="105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4">
        <v>18</v>
      </c>
      <c r="B1077" s="105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4">
        <v>19</v>
      </c>
      <c r="B1078" s="105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4">
        <v>20</v>
      </c>
      <c r="B1079" s="105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4">
        <v>21</v>
      </c>
      <c r="B1080" s="105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4">
        <v>22</v>
      </c>
      <c r="B1081" s="105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4">
        <v>23</v>
      </c>
      <c r="B1082" s="105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4">
        <v>24</v>
      </c>
      <c r="B1083" s="105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4">
        <v>25</v>
      </c>
      <c r="B1084" s="105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4">
        <v>26</v>
      </c>
      <c r="B1085" s="105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4">
        <v>27</v>
      </c>
      <c r="B1086" s="105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4">
        <v>28</v>
      </c>
      <c r="B1087" s="105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4">
        <v>29</v>
      </c>
      <c r="B1088" s="105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4">
        <v>30</v>
      </c>
      <c r="B1089" s="105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431</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3" t="s">
        <v>475</v>
      </c>
      <c r="AD1092" s="143"/>
      <c r="AE1092" s="143"/>
      <c r="AF1092" s="143"/>
      <c r="AG1092" s="143"/>
      <c r="AH1092" s="361" t="s">
        <v>391</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25" customHeight="1" x14ac:dyDescent="0.15">
      <c r="A1093" s="1054">
        <v>1</v>
      </c>
      <c r="B1093" s="105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4">
        <v>2</v>
      </c>
      <c r="B1094" s="105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4">
        <v>3</v>
      </c>
      <c r="B1095" s="105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4">
        <v>4</v>
      </c>
      <c r="B1096" s="105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4">
        <v>5</v>
      </c>
      <c r="B1097" s="105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4">
        <v>6</v>
      </c>
      <c r="B1098" s="105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4">
        <v>7</v>
      </c>
      <c r="B1099" s="105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4">
        <v>8</v>
      </c>
      <c r="B1100" s="105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4">
        <v>9</v>
      </c>
      <c r="B1101" s="105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4">
        <v>10</v>
      </c>
      <c r="B1102" s="105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4">
        <v>11</v>
      </c>
      <c r="B1103" s="105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4">
        <v>12</v>
      </c>
      <c r="B1104" s="105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4">
        <v>13</v>
      </c>
      <c r="B1105" s="105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4">
        <v>14</v>
      </c>
      <c r="B1106" s="105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4">
        <v>15</v>
      </c>
      <c r="B1107" s="105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4">
        <v>16</v>
      </c>
      <c r="B1108" s="105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4">
        <v>17</v>
      </c>
      <c r="B1109" s="105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4">
        <v>18</v>
      </c>
      <c r="B1110" s="105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4">
        <v>19</v>
      </c>
      <c r="B1111" s="105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4">
        <v>20</v>
      </c>
      <c r="B1112" s="105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4">
        <v>21</v>
      </c>
      <c r="B1113" s="105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4">
        <v>22</v>
      </c>
      <c r="B1114" s="105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4">
        <v>23</v>
      </c>
      <c r="B1115" s="105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4">
        <v>24</v>
      </c>
      <c r="B1116" s="105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4">
        <v>25</v>
      </c>
      <c r="B1117" s="105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4">
        <v>26</v>
      </c>
      <c r="B1118" s="105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4">
        <v>27</v>
      </c>
      <c r="B1119" s="105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4">
        <v>28</v>
      </c>
      <c r="B1120" s="105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4">
        <v>29</v>
      </c>
      <c r="B1121" s="105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4">
        <v>30</v>
      </c>
      <c r="B1122" s="105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431</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3" t="s">
        <v>475</v>
      </c>
      <c r="AD1125" s="143"/>
      <c r="AE1125" s="143"/>
      <c r="AF1125" s="143"/>
      <c r="AG1125" s="143"/>
      <c r="AH1125" s="361" t="s">
        <v>391</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25" customHeight="1" x14ac:dyDescent="0.15">
      <c r="A1126" s="1054">
        <v>1</v>
      </c>
      <c r="B1126" s="105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4">
        <v>2</v>
      </c>
      <c r="B1127" s="105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4">
        <v>3</v>
      </c>
      <c r="B1128" s="105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4">
        <v>4</v>
      </c>
      <c r="B1129" s="105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4">
        <v>5</v>
      </c>
      <c r="B1130" s="105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4">
        <v>6</v>
      </c>
      <c r="B1131" s="105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4">
        <v>7</v>
      </c>
      <c r="B1132" s="105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4">
        <v>8</v>
      </c>
      <c r="B1133" s="105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4">
        <v>9</v>
      </c>
      <c r="B1134" s="105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4">
        <v>10</v>
      </c>
      <c r="B1135" s="105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4">
        <v>11</v>
      </c>
      <c r="B1136" s="105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4">
        <v>12</v>
      </c>
      <c r="B1137" s="105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4">
        <v>13</v>
      </c>
      <c r="B1138" s="105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4">
        <v>14</v>
      </c>
      <c r="B1139" s="105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4">
        <v>15</v>
      </c>
      <c r="B1140" s="105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4">
        <v>16</v>
      </c>
      <c r="B1141" s="105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4">
        <v>17</v>
      </c>
      <c r="B1142" s="105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4">
        <v>18</v>
      </c>
      <c r="B1143" s="105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4">
        <v>19</v>
      </c>
      <c r="B1144" s="105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4">
        <v>20</v>
      </c>
      <c r="B1145" s="105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4">
        <v>21</v>
      </c>
      <c r="B1146" s="105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4">
        <v>22</v>
      </c>
      <c r="B1147" s="105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4">
        <v>23</v>
      </c>
      <c r="B1148" s="105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4">
        <v>24</v>
      </c>
      <c r="B1149" s="105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4">
        <v>25</v>
      </c>
      <c r="B1150" s="105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4">
        <v>26</v>
      </c>
      <c r="B1151" s="105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4">
        <v>27</v>
      </c>
      <c r="B1152" s="105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4">
        <v>28</v>
      </c>
      <c r="B1153" s="105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4">
        <v>29</v>
      </c>
      <c r="B1154" s="105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4">
        <v>30</v>
      </c>
      <c r="B1155" s="105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431</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3" t="s">
        <v>475</v>
      </c>
      <c r="AD1158" s="143"/>
      <c r="AE1158" s="143"/>
      <c r="AF1158" s="143"/>
      <c r="AG1158" s="143"/>
      <c r="AH1158" s="361" t="s">
        <v>391</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25" customHeight="1" x14ac:dyDescent="0.15">
      <c r="A1159" s="1054">
        <v>1</v>
      </c>
      <c r="B1159" s="105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4">
        <v>2</v>
      </c>
      <c r="B1160" s="105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4">
        <v>3</v>
      </c>
      <c r="B1161" s="105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4">
        <v>4</v>
      </c>
      <c r="B1162" s="105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4">
        <v>5</v>
      </c>
      <c r="B1163" s="105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4">
        <v>6</v>
      </c>
      <c r="B1164" s="105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4">
        <v>7</v>
      </c>
      <c r="B1165" s="105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4">
        <v>8</v>
      </c>
      <c r="B1166" s="105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4">
        <v>9</v>
      </c>
      <c r="B1167" s="105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4">
        <v>10</v>
      </c>
      <c r="B1168" s="105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4">
        <v>11</v>
      </c>
      <c r="B1169" s="105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4">
        <v>12</v>
      </c>
      <c r="B1170" s="105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4">
        <v>13</v>
      </c>
      <c r="B1171" s="105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4">
        <v>14</v>
      </c>
      <c r="B1172" s="105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4">
        <v>15</v>
      </c>
      <c r="B1173" s="105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4">
        <v>16</v>
      </c>
      <c r="B1174" s="105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4">
        <v>17</v>
      </c>
      <c r="B1175" s="105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4">
        <v>18</v>
      </c>
      <c r="B1176" s="105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4">
        <v>19</v>
      </c>
      <c r="B1177" s="105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4">
        <v>20</v>
      </c>
      <c r="B1178" s="105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4">
        <v>21</v>
      </c>
      <c r="B1179" s="105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4">
        <v>22</v>
      </c>
      <c r="B1180" s="105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4">
        <v>23</v>
      </c>
      <c r="B1181" s="105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4">
        <v>24</v>
      </c>
      <c r="B1182" s="105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4">
        <v>25</v>
      </c>
      <c r="B1183" s="105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4">
        <v>26</v>
      </c>
      <c r="B1184" s="105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4">
        <v>27</v>
      </c>
      <c r="B1185" s="105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4">
        <v>28</v>
      </c>
      <c r="B1186" s="105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4">
        <v>29</v>
      </c>
      <c r="B1187" s="105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4">
        <v>30</v>
      </c>
      <c r="B1188" s="105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431</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3" t="s">
        <v>475</v>
      </c>
      <c r="AD1191" s="143"/>
      <c r="AE1191" s="143"/>
      <c r="AF1191" s="143"/>
      <c r="AG1191" s="143"/>
      <c r="AH1191" s="361" t="s">
        <v>391</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25" customHeight="1" x14ac:dyDescent="0.15">
      <c r="A1192" s="1054">
        <v>1</v>
      </c>
      <c r="B1192" s="105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4">
        <v>2</v>
      </c>
      <c r="B1193" s="105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4">
        <v>3</v>
      </c>
      <c r="B1194" s="105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4">
        <v>4</v>
      </c>
      <c r="B1195" s="105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4">
        <v>5</v>
      </c>
      <c r="B1196" s="105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4">
        <v>6</v>
      </c>
      <c r="B1197" s="105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4">
        <v>7</v>
      </c>
      <c r="B1198" s="105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4">
        <v>8</v>
      </c>
      <c r="B1199" s="105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4">
        <v>9</v>
      </c>
      <c r="B1200" s="105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4">
        <v>10</v>
      </c>
      <c r="B1201" s="105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4">
        <v>11</v>
      </c>
      <c r="B1202" s="105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4">
        <v>12</v>
      </c>
      <c r="B1203" s="105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4">
        <v>13</v>
      </c>
      <c r="B1204" s="105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4">
        <v>14</v>
      </c>
      <c r="B1205" s="105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4">
        <v>15</v>
      </c>
      <c r="B1206" s="105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4">
        <v>16</v>
      </c>
      <c r="B1207" s="105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4">
        <v>17</v>
      </c>
      <c r="B1208" s="105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4">
        <v>18</v>
      </c>
      <c r="B1209" s="105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4">
        <v>19</v>
      </c>
      <c r="B1210" s="105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4">
        <v>20</v>
      </c>
      <c r="B1211" s="105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4">
        <v>21</v>
      </c>
      <c r="B1212" s="105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4">
        <v>22</v>
      </c>
      <c r="B1213" s="105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4">
        <v>23</v>
      </c>
      <c r="B1214" s="105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4">
        <v>24</v>
      </c>
      <c r="B1215" s="105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4">
        <v>25</v>
      </c>
      <c r="B1216" s="105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4">
        <v>26</v>
      </c>
      <c r="B1217" s="105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4">
        <v>27</v>
      </c>
      <c r="B1218" s="105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4">
        <v>28</v>
      </c>
      <c r="B1219" s="105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4">
        <v>29</v>
      </c>
      <c r="B1220" s="105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4">
        <v>30</v>
      </c>
      <c r="B1221" s="105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431</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3" t="s">
        <v>475</v>
      </c>
      <c r="AD1224" s="143"/>
      <c r="AE1224" s="143"/>
      <c r="AF1224" s="143"/>
      <c r="AG1224" s="143"/>
      <c r="AH1224" s="361" t="s">
        <v>391</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25" customHeight="1" x14ac:dyDescent="0.15">
      <c r="A1225" s="1054">
        <v>1</v>
      </c>
      <c r="B1225" s="105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4">
        <v>2</v>
      </c>
      <c r="B1226" s="105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4">
        <v>3</v>
      </c>
      <c r="B1227" s="105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4">
        <v>4</v>
      </c>
      <c r="B1228" s="105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4">
        <v>5</v>
      </c>
      <c r="B1229" s="105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4">
        <v>6</v>
      </c>
      <c r="B1230" s="105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4">
        <v>7</v>
      </c>
      <c r="B1231" s="105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4">
        <v>8</v>
      </c>
      <c r="B1232" s="105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4">
        <v>9</v>
      </c>
      <c r="B1233" s="105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4">
        <v>10</v>
      </c>
      <c r="B1234" s="105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4">
        <v>11</v>
      </c>
      <c r="B1235" s="105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4">
        <v>12</v>
      </c>
      <c r="B1236" s="105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4">
        <v>13</v>
      </c>
      <c r="B1237" s="105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4">
        <v>14</v>
      </c>
      <c r="B1238" s="105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4">
        <v>15</v>
      </c>
      <c r="B1239" s="105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4">
        <v>16</v>
      </c>
      <c r="B1240" s="105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4">
        <v>17</v>
      </c>
      <c r="B1241" s="105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4">
        <v>18</v>
      </c>
      <c r="B1242" s="105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4">
        <v>19</v>
      </c>
      <c r="B1243" s="105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4">
        <v>20</v>
      </c>
      <c r="B1244" s="105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4">
        <v>21</v>
      </c>
      <c r="B1245" s="105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4">
        <v>22</v>
      </c>
      <c r="B1246" s="105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4">
        <v>23</v>
      </c>
      <c r="B1247" s="105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4">
        <v>24</v>
      </c>
      <c r="B1248" s="105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4">
        <v>25</v>
      </c>
      <c r="B1249" s="105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4">
        <v>26</v>
      </c>
      <c r="B1250" s="105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4">
        <v>27</v>
      </c>
      <c r="B1251" s="105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4">
        <v>28</v>
      </c>
      <c r="B1252" s="105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4">
        <v>29</v>
      </c>
      <c r="B1253" s="105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4">
        <v>30</v>
      </c>
      <c r="B1254" s="105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431</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3" t="s">
        <v>475</v>
      </c>
      <c r="AD1257" s="143"/>
      <c r="AE1257" s="143"/>
      <c r="AF1257" s="143"/>
      <c r="AG1257" s="143"/>
      <c r="AH1257" s="361" t="s">
        <v>391</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25" customHeight="1" x14ac:dyDescent="0.15">
      <c r="A1258" s="1054">
        <v>1</v>
      </c>
      <c r="B1258" s="105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4">
        <v>2</v>
      </c>
      <c r="B1259" s="105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4">
        <v>3</v>
      </c>
      <c r="B1260" s="105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4">
        <v>4</v>
      </c>
      <c r="B1261" s="105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4">
        <v>5</v>
      </c>
      <c r="B1262" s="105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4">
        <v>6</v>
      </c>
      <c r="B1263" s="105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4">
        <v>7</v>
      </c>
      <c r="B1264" s="105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4">
        <v>8</v>
      </c>
      <c r="B1265" s="105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4">
        <v>9</v>
      </c>
      <c r="B1266" s="105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4">
        <v>10</v>
      </c>
      <c r="B1267" s="105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4">
        <v>11</v>
      </c>
      <c r="B1268" s="105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4">
        <v>12</v>
      </c>
      <c r="B1269" s="105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4">
        <v>13</v>
      </c>
      <c r="B1270" s="105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4">
        <v>14</v>
      </c>
      <c r="B1271" s="105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4">
        <v>15</v>
      </c>
      <c r="B1272" s="105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4">
        <v>16</v>
      </c>
      <c r="B1273" s="105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4">
        <v>17</v>
      </c>
      <c r="B1274" s="105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4">
        <v>18</v>
      </c>
      <c r="B1275" s="105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4">
        <v>19</v>
      </c>
      <c r="B1276" s="105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4">
        <v>20</v>
      </c>
      <c r="B1277" s="105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4">
        <v>21</v>
      </c>
      <c r="B1278" s="105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4">
        <v>22</v>
      </c>
      <c r="B1279" s="105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4">
        <v>23</v>
      </c>
      <c r="B1280" s="105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4">
        <v>24</v>
      </c>
      <c r="B1281" s="105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4">
        <v>25</v>
      </c>
      <c r="B1282" s="105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4">
        <v>26</v>
      </c>
      <c r="B1283" s="105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4">
        <v>27</v>
      </c>
      <c r="B1284" s="105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4">
        <v>28</v>
      </c>
      <c r="B1285" s="105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4">
        <v>29</v>
      </c>
      <c r="B1286" s="105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4">
        <v>30</v>
      </c>
      <c r="B1287" s="105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431</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3" t="s">
        <v>475</v>
      </c>
      <c r="AD1290" s="143"/>
      <c r="AE1290" s="143"/>
      <c r="AF1290" s="143"/>
      <c r="AG1290" s="143"/>
      <c r="AH1290" s="361" t="s">
        <v>391</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25" customHeight="1" x14ac:dyDescent="0.15">
      <c r="A1291" s="1054">
        <v>1</v>
      </c>
      <c r="B1291" s="105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4">
        <v>2</v>
      </c>
      <c r="B1292" s="105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4">
        <v>3</v>
      </c>
      <c r="B1293" s="105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4">
        <v>4</v>
      </c>
      <c r="B1294" s="105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4">
        <v>5</v>
      </c>
      <c r="B1295" s="105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4">
        <v>6</v>
      </c>
      <c r="B1296" s="105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4">
        <v>7</v>
      </c>
      <c r="B1297" s="105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4">
        <v>8</v>
      </c>
      <c r="B1298" s="105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4">
        <v>9</v>
      </c>
      <c r="B1299" s="105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4">
        <v>10</v>
      </c>
      <c r="B1300" s="105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4">
        <v>11</v>
      </c>
      <c r="B1301" s="105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4">
        <v>12</v>
      </c>
      <c r="B1302" s="105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4">
        <v>13</v>
      </c>
      <c r="B1303" s="105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4">
        <v>14</v>
      </c>
      <c r="B1304" s="105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4">
        <v>15</v>
      </c>
      <c r="B1305" s="105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4">
        <v>16</v>
      </c>
      <c r="B1306" s="105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4">
        <v>17</v>
      </c>
      <c r="B1307" s="105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4">
        <v>18</v>
      </c>
      <c r="B1308" s="105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4">
        <v>19</v>
      </c>
      <c r="B1309" s="105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4">
        <v>20</v>
      </c>
      <c r="B1310" s="105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4">
        <v>21</v>
      </c>
      <c r="B1311" s="105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4">
        <v>22</v>
      </c>
      <c r="B1312" s="105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4">
        <v>23</v>
      </c>
      <c r="B1313" s="105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4">
        <v>24</v>
      </c>
      <c r="B1314" s="105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4">
        <v>25</v>
      </c>
      <c r="B1315" s="105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4">
        <v>26</v>
      </c>
      <c r="B1316" s="105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4">
        <v>27</v>
      </c>
      <c r="B1317" s="105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4">
        <v>28</v>
      </c>
      <c r="B1318" s="105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4">
        <v>29</v>
      </c>
      <c r="B1319" s="105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4">
        <v>30</v>
      </c>
      <c r="B1320" s="105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2018-09-04T04:16:50Z</cp:lastPrinted>
  <dcterms:created xsi:type="dcterms:W3CDTF">2012-03-13T00:50:25Z</dcterms:created>
  <dcterms:modified xsi:type="dcterms:W3CDTF">2018-09-05T08:08:57Z</dcterms:modified>
</cp:coreProperties>
</file>