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<sst xmlns="http://schemas.openxmlformats.org/spreadsheetml/2006/main" count="2888" uniqueCount="641">
  <si>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</si>
  <si>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</si>
  <si>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</si>
  <si>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</si>
  <si>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</si>
  <si>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</si>
  <si>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</si>
  <si>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</si>
  <si>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</si>
  <si>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</si>
  <si>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</si>
  <si>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</si>
  <si>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</si>
  <si>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</si>
  <si>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</si>
  <si>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</si>
  <si>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</si>
  <si>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</si>
  <si>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</si>
  <si>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</si>
  <si>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</si>
  <si>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</si>
  <si>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</si>
  <si>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</si>
  <si>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</si>
  <si>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</si>
  <si>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</si>
  <si>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</si>
  <si>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</si>
  <si>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</si>
  <si>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</si>
  <si>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</si>
  <si>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</si>
  <si>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</si>
  <si>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</si>
  <si>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</si>
  <si>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</si>
  <si>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</si>
  <si>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</si>
  <si>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</si>
  <si>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</si>
  <si>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</si>
  <si>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</si>
  <si>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</si>
  <si>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</si>
  <si>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</si>
  <si>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</si>
  <si>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</si>
  <si>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</si>
  <si>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</si>
  <si>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</si>
  <si>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</si>
  <si>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</si>
  <si>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</si>
  <si>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</si>
  <si>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</si>
  <si>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</si>
  <si>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</si>
  <si>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</si>
  <si>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</si>
  <si>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</si>
  <si>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</si>
  <si>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</si>
  <si>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</si>
  <si>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</si>
  <si>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</si>
  <si>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</si>
  <si>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</si>
  <si>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</si>
  <si>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</si>
  <si>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</si>
  <si>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</si>
  <si>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</si>
  <si>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</si>
  <si>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</si>
  <si>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</si>
  <si>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</si>
  <si>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</si>
  <si>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</si>
  <si>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</si>
  <si>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</si>
  <si>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</si>
  <si>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</si>
  <si>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</si>
  <si>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</si>
  <si>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</si>
  <si>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</si>
  <si>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</si>
  <si>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</si>
  <si>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</si>
  <si>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</si>
  <si>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</si>
  <si>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</si>
  <si>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</si>
  <si>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</si>
  <si>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</si>
  <si>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</si>
  <si>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</si>
  <si>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</si>
  <si>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</si>
  <si>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</si>
  <si>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</si>
  <si>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</si>
  <si>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</si>
  <si>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</si>
  <si>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</si>
  <si>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</si>
  <si>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</si>
  <si>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</si>
  <si>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</si>
  <si>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</si>
  <si>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</si>
  <si>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</si>
  <si>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</si>
  <si>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</si>
  <si>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</si>
  <si>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</si>
  <si>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</si>
  <si>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</si>
  <si>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</si>
  <si>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</si>
  <si>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</si>
  <si>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</si>
  <si>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</si>
  <si>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</si>
  <si>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</si>
  <si>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</si>
  <si>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</si>
  <si>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</si>
  <si>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</si>
  <si>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</si>
  <si>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</si>
  <si>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</si>
  <si>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</si>
  <si>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</si>
  <si>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</si>
  <si>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</si>
  <si>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</si>
  <si>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</si>
  <si>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</si>
  <si>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</si>
  <si>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</si>
  <si>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</si>
  <si>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</si>
  <si>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</si>
  <si>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</si>
  <si>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</si>
  <si>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</si>
  <si>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</si>
  <si>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</si>
  <si>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</si>
  <si>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</si>
  <si>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</si>
  <si>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</si>
  <si>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</si>
  <si>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</si>
  <si>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</si>
  <si>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</si>
  <si>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</si>
  <si>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</si>
  <si>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</si>
  <si>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</si>
  <si>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</si>
  <si>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</si>
  <si>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</si>
  <si>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</si>
  <si>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</si>
  <si>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</si>
  <si>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</si>
  <si>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</si>
  <si>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</si>
  <si>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</si>
  <si>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</si>
  <si>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</si>
  <si>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</si>
  <si>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</si>
  <si>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</si>
  <si>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</si>
  <si>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</si>
  <si>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</si>
  <si>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</si>
  <si>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</si>
  <si>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</si>
  <si>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</si>
  <si>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</si>
  <si>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</si>
  <si>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</si>
  <si>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</si>
  <si>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</si>
  <si>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</si>
  <si>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</si>
  <si>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</si>
  <si>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</si>
  <si>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</si>
  <si>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</si>
  <si>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</si>
  <si>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</si>
  <si>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</si>
  <si>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</si>
  <si>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</si>
  <si>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</si>
  <si>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</si>
  <si>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</si>
  <si>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</si>
  <si>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</si>
  <si>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</si>
  <si>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</si>
  <si>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</si>
  <si>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</si>
  <si>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</si>
  <si>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</si>
  <si>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</si>
  <si>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</si>
  <si>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</si>
  <si>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</si>
  <si>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</si>
  <si>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</si>
  <si>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</si>
  <si>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</si>
  <si>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</si>
  <si>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</si>
  <si>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</si>
  <si>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</si>
  <si>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</si>
  <si>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</si>
  <si>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</si>
  <si>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</si>
  <si>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</si>
  <si>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</si>
  <si>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</si>
  <si>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</si>
  <si>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</si>
  <si>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</si>
  <si>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</si>
  <si>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</si>
  <si>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</si>
  <si>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</si>
  <si>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</si>
  <si>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</si>
  <si>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</si>
  <si>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</si>
  <si>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</si>
  <si>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</si>
  <si>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</si>
  <si>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</si>
  <si>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</si>
  <si>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</si>
  <si>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</si>
  <si>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</si>
  <si>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</si>
  <si>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</si>
  <si>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</si>
  <si>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</si>
  <si>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</si>
  <si>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</si>
  <si>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</si>
  <si>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</si>
  <si>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</si>
  <si>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</si>
  <si>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</si>
  <si>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</si>
  <si>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</si>
  <si>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</si>
  <si>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</si>
  <si>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</si>
  <si>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</si>
  <si>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</si>
  <si>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</si>
  <si>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</si>
  <si>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</si>
  <si>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</si>
  <si>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</si>
  <si>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</si>
  <si>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</si>
  <si>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</si>
  <si>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</si>
  <si>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</si>
  <si>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</si>
  <si>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</si>
  <si>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</si>
  <si>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</si>
  <si>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</si>
  <si>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</si>
  <si>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</si>
  <si>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</si>
  <si>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</si>
  <si>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</si>
  <si>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</si>
  <si>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</si>
  <si>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</si>
  <si>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</si>
  <si>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</si>
  <si>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</si>
  <si>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</si>
  <si>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</si>
  <si>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</si>
  <si>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</si>
  <si>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</si>
  <si>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</si>
  <si>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</si>
  <si>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</si>
  <si>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</si>
  <si>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</si>
  <si>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</si>
  <si>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</si>
  <si>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</si>
  <si>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</si>
  <si>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</si>
  <si>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</si>
  <si>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</si>
  <si>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</si>
  <si>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</si>
  <si>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</si>
  <si>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</si>
  <si>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</si>
  <si>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</si>
  <si>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</si>
  <si>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</si>
  <si>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</si>
  <si>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</si>
  <si>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</si>
  <si>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</si>
  <si>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</si>
  <si>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</si>
  <si>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</si>
  <si>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</si>
  <si>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</si>
  <si>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</si>
  <si>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</si>
  <si>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</si>
  <si>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</si>
  <si>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</si>
  <si>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</si>
  <si>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</si>
  <si>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</si>
  <si>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</si>
  <si>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</si>
  <si>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</si>
  <si>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</si>
  <si>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</si>
  <si>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</si>
  <si>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</si>
  <si>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</si>
  <si>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</si>
  <si>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</si>
  <si>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</si>
  <si>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</si>
  <si>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</si>
  <si>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</si>
  <si>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</si>
  <si>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</si>
  <si>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</si>
  <si>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</si>
  <si>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</si>
  <si>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</si>
  <si>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</si>
  <si>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</si>
  <si>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</si>
  <si>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</si>
  <si>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</si>
  <si>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</si>
  <si>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</si>
  <si>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</si>
  <si>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</si>
  <si>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</si>
  <si>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</si>
  <si>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</si>
  <si>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</si>
  <si>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</si>
  <si>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</si>
  <si>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</si>
  <si>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</si>
  <si>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</si>
  <si>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</si>
  <si>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</si>
  <si>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</si>
  <si>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</si>
  <si>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</si>
  <si>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</si>
  <si>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</si>
  <si>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</si>
  <si>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</si>
  <si>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</si>
  <si>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</si>
  <si>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</si>
  <si>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</si>
  <si>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</si>
  <si>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</si>
  <si>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</si>
  <si>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</si>
  <si>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</si>
  <si>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</si>
  <si>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</si>
  <si>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</si>
  <si>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</si>
  <si>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</si>
  <si>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</si>
  <si>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</si>
  <si>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</si>
  <si>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</si>
  <si>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</si>
  <si>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</si>
  <si>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</si>
  <si>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</si>
  <si>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</si>
  <si>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</si>
  <si>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</si>
  <si>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</si>
  <si>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</si>
  <si>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</si>
  <si>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</si>
  <si>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</si>
  <si>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</si>
  <si>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</si>
  <si>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</si>
  <si>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</si>
  <si>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</si>
  <si>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</si>
  <si>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</si>
  <si>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</si>
  <si>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</si>
  <si>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</si>
  <si>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</si>
  <si>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</si>
  <si>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</si>
  <si>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</si>
  <si>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</si>
  <si>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</si>
  <si>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</si>
  <si>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</si>
  <si>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</si>
  <si>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</si>
  <si>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</si>
  <si>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</si>
  <si>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</si>
  <si>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</si>
  <si>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</si>
  <si>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</si>
  <si>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</si>
  <si>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</si>
  <si>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</si>
  <si>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</si>
  <si>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</si>
  <si>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</si>
  <si>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</si>
  <si>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</si>
  <si>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</si>
  <si>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</si>
  <si>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</si>
  <si>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</si>
  <si>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</si>
  <si>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</si>
  <si>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</si>
  <si>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</si>
  <si>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</si>
  <si>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</si>
  <si>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</si>
  <si>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</si>
  <si>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</si>
  <si>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</si>
  <si>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</si>
  <si>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</si>
  <si>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</si>
  <si>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</si>
  <si>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</si>
  <si>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</si>
  <si>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</si>
  <si>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</si>
  <si>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</si>
  <si>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</si>
  <si>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</si>
  <si>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</si>
  <si>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</si>
  <si>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</si>
  <si>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</si>
  <si>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</si>
  <si>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</si>
  <si>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</si>
  <si>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</si>
  <si>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</si>
  <si>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</si>
  <si>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</si>
  <si>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</si>
  <si>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</si>
  <si>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</si>
  <si>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</si>
  <si>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</si>
  <si>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</si>
  <si>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</si>
  <si>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</si>
  <si>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</si>
  <si>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</si>
  <si>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</si>
  <si>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</si>
  <si>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</si>
  <si>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</si>
  <si>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</si>
  <si>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</si>
  <si>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</si>
  <si>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</si>
  <si>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</si>
  <si>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</si>
  <si>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</si>
  <si>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</si>
  <si>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</si>
  <si>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</si>
  <si>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</si>
  <si>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</si>
  <si>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</si>
  <si>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</si>
  <si>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</si>
  <si>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</si>
  <si>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</si>
  <si>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</si>
  <si>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</si>
  <si>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</si>
  <si>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</si>
  <si>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</si>
  <si>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</si>
  <si>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</si>
  <si>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</si>
  <si>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</si>
  <si>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</si>
  <si>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</si>
  <si>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</si>
  <si>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</si>
  <si>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</si>
  <si>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</si>
  <si>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</si>
  <si>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</si>
  <si>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</si>
  <si>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</si>
  <si>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</si>
  <si>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</si>
  <si>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</si>
  <si>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</si>
  <si>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</si>
  <si>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</si>
  <si>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</si>
  <si>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</si>
  <si>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</si>
  <si>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</si>
  <si>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</si>
  <si>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</si>
  <si>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</si>
  <si>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</si>
  <si>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</si>
  <si>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監督局</t>
  </si>
  <si>
    <t>総務課金融会社室</t>
  </si>
  <si>
    <t>○</t>
  </si>
  <si>
    <t>貸金業法第12条の3
貸金業法第24条の25
貸金業法第24条の27</t>
  </si>
  <si>
    <t>-</t>
  </si>
  <si>
    <t>件</t>
    <rPh sb="0" eb="1">
      <t>ケン</t>
    </rPh>
    <phoneticPr fontId="5"/>
  </si>
  <si>
    <t>貸金業者情報検索サービスへのアクセス件数</t>
  </si>
  <si>
    <t>【参考指標】
犯歴照会者数/登録申請者数=100%</t>
  </si>
  <si>
    <t>＜貸金業者情報検索サービスの運用経費＞
貸金業者情報検索サービスの稼働率
（計画停止時間（メンテナンス作業等によりサービスを停止する時間）については停止時間として含めない）</t>
  </si>
  <si>
    <t>＜貸金業務取扱主任者登録に係る経費＞
犯歴照会件数</t>
  </si>
  <si>
    <t>　　　＜貸金業務取扱主任者登録に係る経費＞
執行実績／犯歴照会件数　　　　　　　　　　　　　</t>
  </si>
  <si>
    <t>千円</t>
    <rPh sb="0" eb="2">
      <t>センエン</t>
    </rPh>
    <phoneticPr fontId="5"/>
  </si>
  <si>
    <t>千円/件</t>
    <rPh sb="0" eb="2">
      <t>センエン</t>
    </rPh>
    <rPh sb="3" eb="4">
      <t>ケン</t>
    </rPh>
    <phoneticPr fontId="5"/>
  </si>
  <si>
    <t>7,275/7,540</t>
  </si>
  <si>
    <t>3,677/4,129</t>
  </si>
  <si>
    <t>基本政策Ⅱ　利用者の保護と利用者利便の向上</t>
  </si>
  <si>
    <t>施策Ⅱ－２　利用者の保護を確保するための制度・環境整備と金融モニタリングの実施</t>
  </si>
  <si>
    <t>有</t>
  </si>
  <si>
    <t>‐</t>
  </si>
  <si>
    <t>人件費・施設管理費</t>
    <rPh sb="0" eb="3">
      <t>ジンケンヒ</t>
    </rPh>
    <rPh sb="4" eb="6">
      <t>シセツ</t>
    </rPh>
    <rPh sb="6" eb="9">
      <t>カンリヒ</t>
    </rPh>
    <phoneticPr fontId="5"/>
  </si>
  <si>
    <t>貸金業者情報検索サービスの運用・保守</t>
    <rPh sb="0" eb="3">
      <t>カシキンギョウ</t>
    </rPh>
    <rPh sb="3" eb="4">
      <t>シャ</t>
    </rPh>
    <rPh sb="4" eb="6">
      <t>ジョウホウ</t>
    </rPh>
    <rPh sb="6" eb="8">
      <t>ケンサク</t>
    </rPh>
    <rPh sb="13" eb="15">
      <t>ウンヨウ</t>
    </rPh>
    <rPh sb="16" eb="18">
      <t>ホシュ</t>
    </rPh>
    <phoneticPr fontId="5"/>
  </si>
  <si>
    <t>通信費</t>
    <rPh sb="0" eb="3">
      <t>ツウシンヒ</t>
    </rPh>
    <phoneticPr fontId="5"/>
  </si>
  <si>
    <t>-</t>
    <phoneticPr fontId="5"/>
  </si>
  <si>
    <t>-</t>
    <phoneticPr fontId="5"/>
  </si>
  <si>
    <t>日本郵便㈱</t>
    <rPh sb="0" eb="2">
      <t>ニホン</t>
    </rPh>
    <rPh sb="2" eb="4">
      <t>ユウビン</t>
    </rPh>
    <phoneticPr fontId="5"/>
  </si>
  <si>
    <t>貸金業者取扱主任者の犯歴照会を行うための文書を本籍地市区町村へ郵送</t>
    <rPh sb="0" eb="4">
      <t>カシキンギョウシャ</t>
    </rPh>
    <rPh sb="4" eb="6">
      <t>トリアツカ</t>
    </rPh>
    <rPh sb="6" eb="9">
      <t>シュニンシャ</t>
    </rPh>
    <rPh sb="10" eb="12">
      <t>ハンレキ</t>
    </rPh>
    <rPh sb="12" eb="14">
      <t>ショウカイ</t>
    </rPh>
    <rPh sb="15" eb="16">
      <t>オコナ</t>
    </rPh>
    <rPh sb="20" eb="22">
      <t>ブンショ</t>
    </rPh>
    <rPh sb="23" eb="26">
      <t>ホンセキチ</t>
    </rPh>
    <rPh sb="26" eb="28">
      <t>シク</t>
    </rPh>
    <rPh sb="28" eb="30">
      <t>チョウソン</t>
    </rPh>
    <rPh sb="31" eb="33">
      <t>ユウソウ</t>
    </rPh>
    <phoneticPr fontId="5"/>
  </si>
  <si>
    <t>A.NECソリューションインベータ㈱</t>
    <phoneticPr fontId="5"/>
  </si>
  <si>
    <t>B.日本郵便㈱</t>
    <phoneticPr fontId="5"/>
  </si>
  <si>
    <t>C.日本貸金業協会</t>
    <rPh sb="2" eb="4">
      <t>ニホン</t>
    </rPh>
    <rPh sb="4" eb="6">
      <t>カシキン</t>
    </rPh>
    <rPh sb="6" eb="7">
      <t>ギョウ</t>
    </rPh>
    <rPh sb="7" eb="9">
      <t>キョウカイ</t>
    </rPh>
    <phoneticPr fontId="5"/>
  </si>
  <si>
    <t>日本貸金業協会</t>
    <rPh sb="0" eb="2">
      <t>ニホン</t>
    </rPh>
    <rPh sb="2" eb="4">
      <t>カシキン</t>
    </rPh>
    <rPh sb="4" eb="5">
      <t>ギョウ</t>
    </rPh>
    <rPh sb="5" eb="7">
      <t>キョウカイ</t>
    </rPh>
    <phoneticPr fontId="5"/>
  </si>
  <si>
    <t>金融庁</t>
  </si>
  <si>
    <t>金融庁ウェブサイトサーバ等の運用管理（貸金業者情報検索サーバ）</t>
    <rPh sb="12" eb="13">
      <t>トウ</t>
    </rPh>
    <phoneticPr fontId="5"/>
  </si>
  <si>
    <t>ギャンブル等依存症対策の強化について（平成29年８月29日
ギャンブル等依存症対策推進関係閣僚会議）</t>
    <phoneticPr fontId="5"/>
  </si>
  <si>
    <t>件</t>
    <rPh sb="0" eb="1">
      <t>ケン</t>
    </rPh>
    <phoneticPr fontId="5"/>
  </si>
  <si>
    <t>-</t>
    <phoneticPr fontId="5"/>
  </si>
  <si>
    <t>＜貸付自粛制度推進事業委託費＞
ギャンブル等依存症を理由とする貸付自粛申告情報の登録件数</t>
    <phoneticPr fontId="5"/>
  </si>
  <si>
    <t>＜貸付自粛制度推進事業委託費＞
執行実績／　貸付自粛申告情報登録件数</t>
    <rPh sb="16" eb="18">
      <t>シッコウ</t>
    </rPh>
    <rPh sb="18" eb="20">
      <t>ジッセキ</t>
    </rPh>
    <rPh sb="22" eb="24">
      <t>カシツケ</t>
    </rPh>
    <rPh sb="24" eb="26">
      <t>ジシュク</t>
    </rPh>
    <rPh sb="26" eb="28">
      <t>シンコク</t>
    </rPh>
    <rPh sb="28" eb="30">
      <t>ジョウホウ</t>
    </rPh>
    <rPh sb="30" eb="32">
      <t>トウロク</t>
    </rPh>
    <rPh sb="32" eb="34">
      <t>ケンスウ</t>
    </rPh>
    <phoneticPr fontId="5"/>
  </si>
  <si>
    <t>人件費</t>
    <phoneticPr fontId="5"/>
  </si>
  <si>
    <t>貸付自粛申告の相談対応・受付・登録等</t>
    <phoneticPr fontId="5"/>
  </si>
  <si>
    <t>ギャンブル等依存症患者のギャンブル等依存症を理由とする貸付自粛申告を受け付け、貸付自粛申告情報を個人信用情報機関に登録する。</t>
    <phoneticPr fontId="5"/>
  </si>
  <si>
    <t>随意契約
（その他）</t>
    <phoneticPr fontId="5"/>
  </si>
  <si>
    <t>-</t>
    <phoneticPr fontId="5"/>
  </si>
  <si>
    <t>-</t>
    <phoneticPr fontId="5"/>
  </si>
  <si>
    <t>-</t>
    <phoneticPr fontId="5"/>
  </si>
  <si>
    <t>11,377/12,319</t>
    <phoneticPr fontId="5"/>
  </si>
  <si>
    <t>9,202/2,300</t>
    <phoneticPr fontId="5"/>
  </si>
  <si>
    <t>NECソリューションインベータ㈱</t>
    <phoneticPr fontId="5"/>
  </si>
  <si>
    <t>2,805/3,190</t>
    <phoneticPr fontId="5"/>
  </si>
  <si>
    <t>-</t>
    <phoneticPr fontId="5"/>
  </si>
  <si>
    <t>[主要]
貸金業者における更なる態勢整備</t>
    <rPh sb="1" eb="3">
      <t>シュヨウ</t>
    </rPh>
    <rPh sb="5" eb="7">
      <t>カシキン</t>
    </rPh>
    <rPh sb="7" eb="9">
      <t>ギョウシャ</t>
    </rPh>
    <rPh sb="13" eb="14">
      <t>サラ</t>
    </rPh>
    <rPh sb="16" eb="18">
      <t>タイセイ</t>
    </rPh>
    <rPh sb="18" eb="20">
      <t>セイビ</t>
    </rPh>
    <phoneticPr fontId="5"/>
  </si>
  <si>
    <t>必要に応じて監督指針等の改正を行い、自主規制機関等と連携しながら、資金需要者等の利益保護の観点から、貸金業者における更なる態勢整備を促すよう指導・監督を行う。</t>
    <rPh sb="0" eb="2">
      <t>ヒツヨウ</t>
    </rPh>
    <rPh sb="3" eb="4">
      <t>オウ</t>
    </rPh>
    <rPh sb="6" eb="8">
      <t>カントク</t>
    </rPh>
    <rPh sb="8" eb="10">
      <t>シシン</t>
    </rPh>
    <rPh sb="10" eb="11">
      <t>トウ</t>
    </rPh>
    <rPh sb="12" eb="14">
      <t>カイセイ</t>
    </rPh>
    <rPh sb="15" eb="16">
      <t>オコナ</t>
    </rPh>
    <rPh sb="18" eb="20">
      <t>ジシュ</t>
    </rPh>
    <rPh sb="20" eb="22">
      <t>キセイ</t>
    </rPh>
    <rPh sb="22" eb="24">
      <t>キカン</t>
    </rPh>
    <rPh sb="24" eb="25">
      <t>トウ</t>
    </rPh>
    <rPh sb="26" eb="28">
      <t>レンケイ</t>
    </rPh>
    <rPh sb="33" eb="35">
      <t>シキン</t>
    </rPh>
    <rPh sb="35" eb="37">
      <t>ジュヨウ</t>
    </rPh>
    <rPh sb="37" eb="38">
      <t>シャ</t>
    </rPh>
    <rPh sb="38" eb="39">
      <t>トウ</t>
    </rPh>
    <rPh sb="40" eb="42">
      <t>リエキ</t>
    </rPh>
    <rPh sb="42" eb="44">
      <t>ホゴ</t>
    </rPh>
    <rPh sb="45" eb="47">
      <t>カンテン</t>
    </rPh>
    <rPh sb="50" eb="52">
      <t>カシキン</t>
    </rPh>
    <rPh sb="52" eb="54">
      <t>ギョウシャ</t>
    </rPh>
    <rPh sb="58" eb="59">
      <t>サラ</t>
    </rPh>
    <rPh sb="61" eb="63">
      <t>タイセイ</t>
    </rPh>
    <rPh sb="63" eb="65">
      <t>セイビ</t>
    </rPh>
    <rPh sb="66" eb="67">
      <t>ウナガ</t>
    </rPh>
    <rPh sb="70" eb="72">
      <t>シドウ</t>
    </rPh>
    <rPh sb="73" eb="75">
      <t>カントク</t>
    </rPh>
    <rPh sb="76" eb="77">
      <t>オコナ</t>
    </rPh>
    <phoneticPr fontId="5"/>
  </si>
  <si>
    <t>29年度</t>
    <rPh sb="2" eb="4">
      <t>ネンド</t>
    </rPh>
    <phoneticPr fontId="5"/>
  </si>
  <si>
    <t>○貸金業者に関する最新の登録情報を常時確認できる仕組みを一元的に提供することは、無登録業者（ヤミ金）の利用の未然防止に資するものであり、資金需要者等の利益の保護という政策目的達成のために必要かつ適切で、優先度は高いと考える。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と考える。</t>
    <rPh sb="108" eb="109">
      <t>カンガ</t>
    </rPh>
    <rPh sb="219" eb="220">
      <t>カンガ</t>
    </rPh>
    <phoneticPr fontId="5"/>
  </si>
  <si>
    <t>-</t>
    <phoneticPr fontId="5"/>
  </si>
  <si>
    <t>○貸金業者情報検索サービスへのアクセス数は、5万件を超えており、活用されていると考える。
○貸金業務取扱主任者の登録・審査事務は、滞りなく実施できていると考える。</t>
    <rPh sb="40" eb="41">
      <t>カンガ</t>
    </rPh>
    <rPh sb="78" eb="79">
      <t>カンガ</t>
    </rPh>
    <phoneticPr fontId="5"/>
  </si>
  <si>
    <t>無登録業者（ヤミ金）の利用の未然防止、貸金業を営む者の業務の適正な運営の確保及びギャンブル依存症患者がそれ以上多重債務に陥らないようにすることといった観点により、資金需要者等の利益の保護を図ること。</t>
    <rPh sb="86" eb="87">
      <t>トウ</t>
    </rPh>
    <phoneticPr fontId="5"/>
  </si>
  <si>
    <t>貸金業者情報検索サービスのURLは、以下のとおり。
https://www.fsa.go.jp/ordinary/kensaku/</t>
    <phoneticPr fontId="5"/>
  </si>
  <si>
    <t>○積算時において、照会文書をまとめて送付する場合を考慮し、主任者の申請予定者数に調整数を乗じている。この結果、犯歴照会件数が小さくなるため、結果的に単位当たりコストが大きくなる場合があるものの、実態としては経費削減が図られていることから妥当と考える。
○貸付自粛申告情報の登録について、１件当たりの標準的な処理時間に人件費を乗じて積算したものであり、妥当と考える。</t>
    <rPh sb="121" eb="122">
      <t>カンガ</t>
    </rPh>
    <rPh sb="179" eb="180">
      <t>カンガ</t>
    </rPh>
    <phoneticPr fontId="5"/>
  </si>
  <si>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と考える。
○貸金業務取扱主任者の登録に際して行う犯歴照会の目的（登録制度の運用を通じた貸金業を営む者の適正な業務運営の確保）に照らすと、国が負担することが妥当と考える。
○貸付自粛申告情報の登録について、ギャンブル等依存症対策は、本来国の責任（経費）で行うべきものであるところ、それを協会が提供するインフラの活用により対応するとしていることから、その活用に係る経費について国が負担することが妥当と考える。</t>
    <rPh sb="133" eb="134">
      <t>カンガ</t>
    </rPh>
    <rPh sb="214" eb="215">
      <t>カンガ</t>
    </rPh>
    <rPh sb="333" eb="334">
      <t>カンガ</t>
    </rPh>
    <phoneticPr fontId="5"/>
  </si>
  <si>
    <t>○貸金業者情報検索サービスは、都道府県に委ねた場合、当該都道府県の所管業者の情報しか提供されないシステムが多数併存することになり、資金需要者等は、各都道府県それぞれに照会しなければならなくなる。
　政策目的の達成及びコスト両面から、国が一元的に情報提供を行うことが適切であると考える。
　また、市町村と民間業者は、そもそも登録業者の情報を把握し得ない立場にあり、事業そのものの実施が困難。
○貸金業務取扱主任者登録に係る審査事務は、貸金業法上、国が行うとしつつ、日本貸金業協会に委任できることとされているが、個人情報保護法上の機微情報に該当する犯歴については、公的機関ではない同協会が取り扱うことができないことから、国が行う以外にないと考える。
○「ギャンブル等依存症対策の強化について」において、協会が平成29年度中にギャンブル等依存症対策への対応に係る「貸付自粛対応に関する規則」を整備し、平成30年度中を目処にギャンブル等依存症等を理由とする申告を対象とした貸付自粛制度の運用を行うとされているが、同規則を整備して貸付自粛制度を運用できる者は、協会のみである。</t>
    <rPh sb="138" eb="139">
      <t>カンガ</t>
    </rPh>
    <rPh sb="319" eb="320">
      <t>カンガ</t>
    </rPh>
    <phoneticPr fontId="5"/>
  </si>
  <si>
    <t>平成29年9月29日に独立行政法人国立病院機構久里浜医療センターが発表した「国内のギャンブル等依存に関する疫学調査（全国調査結果の中間とりまとめ）」
総務省「人口推計」（平成29年5月22日発表）
平成29年3月31日に、金融庁が公表した「貸金業利用者に関する調査・研究＜調査結果＞」</t>
  </si>
  <si>
    <t>＜貸金業務取扱主任者登録に係る経費＞
貸金業務取扱主任者の登録申請がなされた場合には、法令に基づく審査を行うため、すべからく犯歴照会を行う。</t>
    <phoneticPr fontId="5"/>
  </si>
  <si>
    <t>貸金業者情報検索サービスへのアクセス件数が前年実績以上となることは、無登録業者（ヤミ金）の利用の未然防止に寄与している効果を示すものと考えられ、本事業は資金需要者等の利益保護の観点において、重要な役割を果たしている。</t>
    <rPh sb="53" eb="55">
      <t>キヨ</t>
    </rPh>
    <rPh sb="59" eb="61">
      <t>コウカ</t>
    </rPh>
    <rPh sb="62" eb="63">
      <t>シメ</t>
    </rPh>
    <rPh sb="67" eb="68">
      <t>カンガ</t>
    </rPh>
    <rPh sb="72" eb="73">
      <t>ホン</t>
    </rPh>
    <rPh sb="73" eb="75">
      <t>ジギョウ</t>
    </rPh>
    <rPh sb="76" eb="78">
      <t>シキン</t>
    </rPh>
    <rPh sb="78" eb="80">
      <t>ジュヨウ</t>
    </rPh>
    <rPh sb="80" eb="81">
      <t>シャ</t>
    </rPh>
    <rPh sb="81" eb="82">
      <t>トウ</t>
    </rPh>
    <rPh sb="83" eb="85">
      <t>リエキ</t>
    </rPh>
    <rPh sb="85" eb="87">
      <t>ホゴ</t>
    </rPh>
    <rPh sb="88" eb="90">
      <t>カンテン</t>
    </rPh>
    <rPh sb="95" eb="97">
      <t>ジュウヨウ</t>
    </rPh>
    <rPh sb="98" eb="100">
      <t>ヤクワリ</t>
    </rPh>
    <rPh sb="101" eb="102">
      <t>ハ</t>
    </rPh>
    <phoneticPr fontId="5"/>
  </si>
  <si>
    <t>○貸金業者の最新の登録情報を一元的に提供することは、無登録業者（ヤミ金）の利用の未然防止を図り、資金需要者等の利益の保護に資するものと考える。
○貸金業務取扱主任者の登録に際し、法令が定める登録拒否要件に係る審査を行い、抵触した者を排除することは、貸金業を営む者の業務の適正な運営の確保に資するものと考える。
○ギャンブル等依存症患者への貸付を自粛することは、多重債務者を増やさないことに資するものと考える。</t>
    <rPh sb="1" eb="3">
      <t>カシキン</t>
    </rPh>
    <rPh sb="3" eb="5">
      <t>ギョウシャ</t>
    </rPh>
    <rPh sb="6" eb="8">
      <t>サイシン</t>
    </rPh>
    <rPh sb="9" eb="11">
      <t>トウロク</t>
    </rPh>
    <rPh sb="11" eb="13">
      <t>ジョウホウ</t>
    </rPh>
    <rPh sb="14" eb="16">
      <t>イチゲン</t>
    </rPh>
    <rPh sb="16" eb="17">
      <t>テキ</t>
    </rPh>
    <rPh sb="18" eb="20">
      <t>テイキョウ</t>
    </rPh>
    <rPh sb="26" eb="29">
      <t>ムトウロク</t>
    </rPh>
    <rPh sb="29" eb="31">
      <t>ギョウシャ</t>
    </rPh>
    <rPh sb="34" eb="35">
      <t>キン</t>
    </rPh>
    <rPh sb="37" eb="39">
      <t>リヨウ</t>
    </rPh>
    <rPh sb="40" eb="42">
      <t>ミゼン</t>
    </rPh>
    <rPh sb="42" eb="44">
      <t>ボウシ</t>
    </rPh>
    <rPh sb="45" eb="46">
      <t>ハカ</t>
    </rPh>
    <rPh sb="61" eb="62">
      <t>シ</t>
    </rPh>
    <rPh sb="67" eb="68">
      <t>カンガ</t>
    </rPh>
    <rPh sb="74" eb="76">
      <t>カシキン</t>
    </rPh>
    <rPh sb="76" eb="78">
      <t>ギョウム</t>
    </rPh>
    <rPh sb="78" eb="80">
      <t>トリアツカイ</t>
    </rPh>
    <rPh sb="80" eb="82">
      <t>シュニン</t>
    </rPh>
    <rPh sb="82" eb="83">
      <t>シャ</t>
    </rPh>
    <rPh sb="84" eb="86">
      <t>トウロク</t>
    </rPh>
    <rPh sb="87" eb="88">
      <t>サイ</t>
    </rPh>
    <rPh sb="90" eb="92">
      <t>ホウレイ</t>
    </rPh>
    <rPh sb="93" eb="94">
      <t>サダ</t>
    </rPh>
    <rPh sb="96" eb="98">
      <t>トウロク</t>
    </rPh>
    <rPh sb="98" eb="100">
      <t>キョヒ</t>
    </rPh>
    <rPh sb="100" eb="102">
      <t>ヨウケン</t>
    </rPh>
    <rPh sb="103" eb="104">
      <t>カカ</t>
    </rPh>
    <rPh sb="105" eb="107">
      <t>シンサ</t>
    </rPh>
    <rPh sb="108" eb="109">
      <t>オコナ</t>
    </rPh>
    <rPh sb="111" eb="113">
      <t>テイショク</t>
    </rPh>
    <rPh sb="115" eb="116">
      <t>シャ</t>
    </rPh>
    <rPh sb="117" eb="119">
      <t>ハイジョ</t>
    </rPh>
    <rPh sb="145" eb="146">
      <t>シ</t>
    </rPh>
    <rPh sb="151" eb="152">
      <t>カンガ</t>
    </rPh>
    <rPh sb="202" eb="203">
      <t>カンガ</t>
    </rPh>
    <phoneticPr fontId="5"/>
  </si>
  <si>
    <t>○積算時において、過少な見込みを基に立てた予算が万一年度中に不足してしまった場合、貸金業務取扱主任者制度の運用そのものに支障を来す恐れがあると考える。
○一方で、過去の実績をみると、犯歴照会件数の当初見込みは活動実績を大幅に上回っていることから、上記に留意しつつ、これまでの執行実績を踏まえ、28年度以降積算の見直しを行った。</t>
    <rPh sb="71" eb="72">
      <t>カンガ</t>
    </rPh>
    <phoneticPr fontId="5"/>
  </si>
  <si>
    <t>事業目的に即さない費目・使途はない。</t>
    <phoneticPr fontId="5"/>
  </si>
  <si>
    <t>貸金業務取扱主任者登録制度の運用業務のうち、国が実施しなければならない事業以外は、日本貸金業協会に委任されており、コスト削減や効率化が図られていると考える。</t>
    <rPh sb="74" eb="75">
      <t>カンガ</t>
    </rPh>
    <phoneticPr fontId="5"/>
  </si>
  <si>
    <t>成果目標の指標の一つとして、検索サービスへのアクセス件数を設定しており、おおむね前年比で増加傾向にあることから適当であると考える。</t>
    <rPh sb="40" eb="43">
      <t>ゼンネンヒ</t>
    </rPh>
    <rPh sb="44" eb="46">
      <t>ゾウカ</t>
    </rPh>
    <rPh sb="46" eb="48">
      <t>ケイコウ</t>
    </rPh>
    <rPh sb="61" eb="62">
      <t>カンガ</t>
    </rPh>
    <phoneticPr fontId="5"/>
  </si>
  <si>
    <t>（上記のとおり）他の手段・方法等により実施した場合には、事業目的を達成することができないと考える。</t>
    <rPh sb="45" eb="46">
      <t>カンガ</t>
    </rPh>
    <phoneticPr fontId="5"/>
  </si>
  <si>
    <t>貸金業者監督のための経費</t>
    <phoneticPr fontId="5"/>
  </si>
  <si>
    <t>○貸金業者情報検索サービスの運用経費については、一般競争入札により支出先を選定（入札への参加意向を示した業者が複数あったが、結果一者応札となったもの）。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
○「ギャンブル等依存症対策の強化について」において、協会が平成29年度中にギャンブル等依存症対策への対応に係る「貸付自粛対応に関する規則」を整備し、平成30年度中を目処にギャンブル等依存症等を理由とする申告を対象とした貸付自粛制度の運用を行うとしている。同規則を整備して貸付自粛制度を運用できる者は、協会のみであるため、随意契約としている。</t>
    <rPh sb="40" eb="42">
      <t>ニュウサツ</t>
    </rPh>
    <rPh sb="44" eb="46">
      <t>サンカ</t>
    </rPh>
    <rPh sb="46" eb="48">
      <t>イコウ</t>
    </rPh>
    <rPh sb="49" eb="50">
      <t>シメ</t>
    </rPh>
    <rPh sb="52" eb="54">
      <t>ギョウシャ</t>
    </rPh>
    <rPh sb="55" eb="57">
      <t>フクスウ</t>
    </rPh>
    <rPh sb="62" eb="64">
      <t>ケッカ</t>
    </rPh>
    <phoneticPr fontId="5"/>
  </si>
  <si>
    <t>資金需要者等の保護が図られるためには、貸金業者において法令等遵守態勢を含めた態勢が適切に整備されることが重要であることから、そうした態勢整備が適切に行われるよう指導・監督する。</t>
    <rPh sb="0" eb="2">
      <t>シキン</t>
    </rPh>
    <rPh sb="2" eb="4">
      <t>ジュヨウ</t>
    </rPh>
    <rPh sb="4" eb="5">
      <t>シャ</t>
    </rPh>
    <rPh sb="5" eb="6">
      <t>トウ</t>
    </rPh>
    <rPh sb="7" eb="9">
      <t>ホゴ</t>
    </rPh>
    <rPh sb="10" eb="11">
      <t>ハカ</t>
    </rPh>
    <rPh sb="19" eb="21">
      <t>カシキン</t>
    </rPh>
    <rPh sb="21" eb="23">
      <t>ギョウシャ</t>
    </rPh>
    <rPh sb="27" eb="29">
      <t>ホウレイ</t>
    </rPh>
    <rPh sb="29" eb="30">
      <t>トウ</t>
    </rPh>
    <rPh sb="30" eb="32">
      <t>ジュンシュ</t>
    </rPh>
    <rPh sb="32" eb="34">
      <t>タイセイ</t>
    </rPh>
    <rPh sb="35" eb="36">
      <t>フク</t>
    </rPh>
    <rPh sb="38" eb="40">
      <t>タイセイ</t>
    </rPh>
    <rPh sb="41" eb="43">
      <t>テキセツ</t>
    </rPh>
    <rPh sb="44" eb="46">
      <t>セイビ</t>
    </rPh>
    <rPh sb="52" eb="54">
      <t>ジュウヨウ</t>
    </rPh>
    <rPh sb="66" eb="68">
      <t>タイセイ</t>
    </rPh>
    <rPh sb="68" eb="70">
      <t>セイビ</t>
    </rPh>
    <rPh sb="71" eb="73">
      <t>テキセツ</t>
    </rPh>
    <rPh sb="74" eb="75">
      <t>オコナ</t>
    </rPh>
    <rPh sb="80" eb="82">
      <t>シドウ</t>
    </rPh>
    <rPh sb="83" eb="85">
      <t>カントク</t>
    </rPh>
    <phoneticPr fontId="5"/>
  </si>
  <si>
    <t>-</t>
    <phoneticPr fontId="5"/>
  </si>
  <si>
    <t>【定性的な成果目標】貸金業務取扱主任者の登録申請がなされた場合には、法令に基づく審査を行うため、すべからく犯歴照会を行う。
【27～29年度の達成状況・実績】27～29年度に貸金業務取扱主任者の登録申請があったものについて、漏れなく犯歴照会を行った。</t>
    <rPh sb="1" eb="3">
      <t>テイセイ</t>
    </rPh>
    <rPh sb="3" eb="4">
      <t>テキ</t>
    </rPh>
    <rPh sb="5" eb="7">
      <t>セイカ</t>
    </rPh>
    <rPh sb="7" eb="9">
      <t>モクヒョウ</t>
    </rPh>
    <rPh sb="68" eb="70">
      <t>ネンド</t>
    </rPh>
    <rPh sb="71" eb="73">
      <t>タッセイ</t>
    </rPh>
    <rPh sb="73" eb="75">
      <t>ジョウキョウ</t>
    </rPh>
    <rPh sb="76" eb="78">
      <t>ジッセキ</t>
    </rPh>
    <rPh sb="87" eb="89">
      <t>カシキン</t>
    </rPh>
    <rPh sb="89" eb="91">
      <t>ギョウム</t>
    </rPh>
    <rPh sb="91" eb="93">
      <t>トリアツカイ</t>
    </rPh>
    <rPh sb="93" eb="96">
      <t>シュニンシャ</t>
    </rPh>
    <rPh sb="97" eb="99">
      <t>トウロク</t>
    </rPh>
    <rPh sb="99" eb="101">
      <t>シンセイ</t>
    </rPh>
    <rPh sb="112" eb="113">
      <t>モ</t>
    </rPh>
    <rPh sb="116" eb="118">
      <t>ハンレキ</t>
    </rPh>
    <rPh sb="118" eb="120">
      <t>ショウカイ</t>
    </rPh>
    <rPh sb="121" eb="122">
      <t>オコナ</t>
    </rPh>
    <phoneticPr fontId="5"/>
  </si>
  <si>
    <t>縮減</t>
  </si>
  <si>
    <t>岡根　惠二</t>
    <rPh sb="0" eb="2">
      <t>オカネ</t>
    </rPh>
    <rPh sb="3" eb="4">
      <t>メグミ</t>
    </rPh>
    <rPh sb="4" eb="5">
      <t>ニ</t>
    </rPh>
    <phoneticPr fontId="5"/>
  </si>
  <si>
    <t>件</t>
    <rPh sb="0" eb="1">
      <t>ケン</t>
    </rPh>
    <phoneticPr fontId="5"/>
  </si>
  <si>
    <t>貸金業者取扱主任者の犯歴照会を行うための文書を本籍地市区町村へ郵送</t>
    <rPh sb="0" eb="4">
      <t>カシキンギョウシャ</t>
    </rPh>
    <rPh sb="4" eb="6">
      <t>トリアツカ</t>
    </rPh>
    <rPh sb="6" eb="9">
      <t>シュニンシャ</t>
    </rPh>
    <rPh sb="10" eb="12">
      <t>ハンレキ</t>
    </rPh>
    <rPh sb="12" eb="14">
      <t>ショウカイ</t>
    </rPh>
    <rPh sb="15" eb="16">
      <t>オコナ</t>
    </rPh>
    <rPh sb="20" eb="22">
      <t>ブンショ</t>
    </rPh>
    <rPh sb="23" eb="25">
      <t>ホンセキ</t>
    </rPh>
    <rPh sb="25" eb="26">
      <t>チ</t>
    </rPh>
    <rPh sb="26" eb="30">
      <t>シクチョウソン</t>
    </rPh>
    <rPh sb="31" eb="33">
      <t>ユウソウ</t>
    </rPh>
    <phoneticPr fontId="5"/>
  </si>
  <si>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</si>
  <si>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</si>
  <si>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情報処理業務庁費</t>
    <rPh sb="0" eb="2">
      <t>ジョウホウ</t>
    </rPh>
    <rPh sb="2" eb="4">
      <t>ショリ</t>
    </rPh>
    <rPh sb="4" eb="6">
      <t>ギョウム</t>
    </rPh>
    <rPh sb="6" eb="7">
      <t>チョウ</t>
    </rPh>
    <rPh sb="7" eb="8">
      <t>ヒ</t>
    </rPh>
    <phoneticPr fontId="5"/>
  </si>
  <si>
    <t>○金融政策業務庁費（貸金業務取扱主任者登録経費）については、30年度と比較して登録更新予定者が少ないことが見込まれるため。</t>
    <rPh sb="1" eb="3">
      <t>キンユウ</t>
    </rPh>
    <rPh sb="3" eb="5">
      <t>セイサク</t>
    </rPh>
    <rPh sb="5" eb="7">
      <t>ギョウム</t>
    </rPh>
    <rPh sb="7" eb="8">
      <t>チョウ</t>
    </rPh>
    <rPh sb="8" eb="9">
      <t>ヒ</t>
    </rPh>
    <rPh sb="10" eb="14">
      <t>カシキンギョウム</t>
    </rPh>
    <rPh sb="18" eb="20">
      <t>シッコウ</t>
    </rPh>
    <rPh sb="20" eb="22">
      <t>ジッセキ</t>
    </rPh>
    <rPh sb="24" eb="25">
      <t>フ</t>
    </rPh>
    <rPh sb="28" eb="30">
      <t>ヨサン</t>
    </rPh>
    <rPh sb="30" eb="32">
      <t>ヨウキュウ</t>
    </rPh>
    <rPh sb="47" eb="48">
      <t>スク</t>
    </rPh>
    <rPh sb="53" eb="55">
      <t>ミコ</t>
    </rPh>
    <phoneticPr fontId="5"/>
  </si>
  <si>
    <t>29 年４月の貸金業法施行令等の改正のほか、30年２月の「マネー・ローンダリング及びテロ資金供与対策に関するガイドライン」の策定に伴い、監督指針の改正を行った。貸金業者に対しては、当該監督指針等に基づいて適切な態勢整備を行うよう指導・監督を行った。</t>
    <rPh sb="24" eb="25">
      <t>ネン</t>
    </rPh>
    <rPh sb="26" eb="27">
      <t>ツキ</t>
    </rPh>
    <rPh sb="76" eb="77">
      <t>オコナ</t>
    </rPh>
    <rPh sb="85" eb="86">
      <t>タイ</t>
    </rPh>
    <rPh sb="90" eb="92">
      <t>トウガイ</t>
    </rPh>
    <phoneticPr fontId="5"/>
  </si>
  <si>
    <t>＜貸金業者情報検索サービスの運用経費＞ ⇒金融庁ウェブサイトにおいて、貸金業法に基づき登録を受けている貸金業者の登録情報を検索できるサービスを運用。
＜貸金業務取扱主任者登録に係る経費＞ ⇒貸金業務取扱主任者への登録を申請した者について、貸金業法上の登録拒否要件に該当しないか審査するため、登録申請者の本籍地市区町村に対し犯歴照会を実施。
＜貸付自粛制度推進事業委託費＞ ⇒浪費の習癖のある者やギャンブル等依存症患者が自らを貸付自粛対象者としてほしい旨の申告を行った場合、貸付自粛申告情報を信用情報機関に登録し、当該信用情報機関の会員に情報共有することを日本貸金業協会に委託。</t>
    <phoneticPr fontId="5"/>
  </si>
  <si>
    <t>＜貸金業者情報検索サービスの運用経費＞
貸金業者の最新の登録情報を容易かつ迅速に確認できる環境を整備・運用することにより、資金需要者等による無登録業者（ヤミ金）の利用について未然防止を図る。</t>
    <phoneticPr fontId="5"/>
  </si>
  <si>
    <t>貸金業者情報検索サービスへのアクセス件数
（目標値は、前年実績以上とする。）</t>
    <phoneticPr fontId="5"/>
  </si>
  <si>
    <t>ギャンブル等依存症が疑われる者でありかつギャンブル資金のための貸金業者からの借入れ経験がある者の推計に対して、登録者数の占める割合
【計算式】
登録者数/（『人口推計』における成人者数（1億513万人）×『国内のギャンブル等依存に関する疫学調査（全国調査結果の中間とりまとめ）』における「ギャンブル等依存症が疑われる者」（成人）の割合（0.8％）×『貸金業利用者に関する調査・研究＜調査結果＞』における「貸金業者からの3年以内借入経験者」の割合（7.1％）×「そのうち、ギャンブルの元手を目的としたもの」の割合（5.4％））</t>
    <rPh sb="68" eb="71">
      <t>ケイサンシキ</t>
    </rPh>
    <rPh sb="73" eb="75">
      <t>トウロク</t>
    </rPh>
    <rPh sb="75" eb="76">
      <t>シャ</t>
    </rPh>
    <rPh sb="76" eb="77">
      <t>スウ</t>
    </rPh>
    <rPh sb="89" eb="91">
      <t>セイジン</t>
    </rPh>
    <rPh sb="91" eb="92">
      <t>シャ</t>
    </rPh>
    <rPh sb="92" eb="93">
      <t>スウ</t>
    </rPh>
    <rPh sb="162" eb="164">
      <t>セイジン</t>
    </rPh>
    <rPh sb="166" eb="168">
      <t>ワリアイ</t>
    </rPh>
    <rPh sb="221" eb="223">
      <t>ワリアイ</t>
    </rPh>
    <rPh sb="254" eb="256">
      <t>ワリアイ</t>
    </rPh>
    <phoneticPr fontId="5"/>
  </si>
  <si>
    <t>　予算要求に当たっては、執行実績を踏まえ、更に積算を精緻化することで、執行率の増加を図っていく。</t>
    <phoneticPr fontId="5"/>
  </si>
  <si>
    <t>＜貸付自粛制度推進事業委託費＞
ギャンブル等依存症が疑われる者に占める登録者数の割合を増加させること。</t>
    <phoneticPr fontId="5"/>
  </si>
  <si>
    <t>貸金業務取扱主任者の登録に当たっては、貸金業法に犯歴に関する登録拒否要件が定められており、漏れなく犯歴照会を行う必要があるため。</t>
    <phoneticPr fontId="5"/>
  </si>
  <si>
    <t>　外部有識者の所見も踏まえ、貸金業者情報検索サービスや貸付自粛制度推進事業について、必要な対応を検討すること。</t>
    <phoneticPr fontId="5"/>
  </si>
  <si>
    <t>○ 外部有識者の所見における貸金業者情報検索サービスの改善については、スマートフォンからのアクセスの実態を検証した上で、スマートフォン利用における画面表示や操作性の改善等について必要な対応を検討していく。また、貸付自粛制度推進のための広報活動については、受託業者である日本貸金業協会による広報活動（ギャンブル等の事業者との連携を含む）の更なる取組みの検討を要請していく。
○ 執行実績を踏まえた予算要求に努めるとともに、31年度においては、貸金業務取扱主任者の登録更新予定者が30年度と比較して少ないことが見込まれることから、前年度比６百万円の減額要求を行う。</t>
    <phoneticPr fontId="5"/>
  </si>
  <si>
    <t>○ 貸金業者情報検索サービスへのアクセス件数が伸びていること（28年度：33,569件→29年度：58,978件）、貸金業務取扱主任者の登録申請がなされた場合に、すべからく犯歴照会を行っていることから、貸金業者監督のための経費として、適切に執行されていると考える。
○ 予算要求に当たっては、これまでの執行実績を踏まえ、更に積算を精緻化しつつ、不足とならないようにしていく。</t>
    <phoneticPr fontId="5"/>
  </si>
  <si>
    <t>○ 貸金業者情報検索サービスについて、スマートフォンからのアクセスが増えていれば、スマートフォン利用における画面表示や操作性の改善に反映させることも考えられる。
○ 貸付自粛制度推進のための広報活動について、ギャンブル等の事業者との連携も進めてはどうか。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</si>
</sst>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140144</xdr:colOff>
      <xdr:row>741</xdr:row>
      <xdr:rowOff>55974</xdr:rowOff>
    </xdr:from>
    <xdr:to>
      <xdr:col>30</xdr:col>
      <xdr:colOff>66509</xdr:colOff>
      <xdr:row>742</xdr:row>
      <xdr:rowOff>345809</xdr:rowOff>
    </xdr:to>
    <xdr:sp macro="" textlink="">
      <xdr:nvSpPr>
        <xdr:cNvPr id="2" name="Rectangle 1"/>
        <xdr:cNvSpPr>
          <a:spLocks noChangeArrowheads="1"/>
        </xdr:cNvSpPr>
      </xdr:nvSpPr>
      <xdr:spPr bwMode="auto">
        <a:xfrm>
          <a:off x="4740719" y="246324849"/>
          <a:ext cx="1326540" cy="6422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endParaRPr lang="ja-JP" altLang="en-US"/>
        </a:p>
      </xdr:txBody>
    </xdr:sp>
    <xdr:clientData/>
  </xdr:twoCellAnchor>
  <xdr:twoCellAnchor>
    <xdr:from>
      <xdr:col>11</xdr:col>
      <xdr:colOff>189335</xdr:colOff>
      <xdr:row>745</xdr:row>
      <xdr:rowOff>210382</xdr:rowOff>
    </xdr:from>
    <xdr:to>
      <xdr:col>22</xdr:col>
      <xdr:colOff>33185</xdr:colOff>
      <xdr:row>747</xdr:row>
      <xdr:rowOff>33628</xdr:rowOff>
    </xdr:to>
    <xdr:sp macro="" textlink="">
      <xdr:nvSpPr>
        <xdr:cNvPr id="3" name="Rectangle 12"/>
        <xdr:cNvSpPr>
          <a:spLocks noChangeArrowheads="1"/>
        </xdr:cNvSpPr>
      </xdr:nvSpPr>
      <xdr:spPr bwMode="auto">
        <a:xfrm>
          <a:off x="2389610" y="247888957"/>
          <a:ext cx="2044125" cy="528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【一般競争契約（最低価格）】</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114397</xdr:colOff>
      <xdr:row>745</xdr:row>
      <xdr:rowOff>199496</xdr:rowOff>
    </xdr:from>
    <xdr:to>
      <xdr:col>34</xdr:col>
      <xdr:colOff>33618</xdr:colOff>
      <xdr:row>747</xdr:row>
      <xdr:rowOff>21722</xdr:rowOff>
    </xdr:to>
    <xdr:sp macro="" textlink="">
      <xdr:nvSpPr>
        <xdr:cNvPr id="4" name="Rectangle 12"/>
        <xdr:cNvSpPr>
          <a:spLocks noChangeArrowheads="1"/>
        </xdr:cNvSpPr>
      </xdr:nvSpPr>
      <xdr:spPr bwMode="auto">
        <a:xfrm>
          <a:off x="4604754" y="249972210"/>
          <a:ext cx="2368507" cy="5297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【随意契約（その他）】</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189335</xdr:colOff>
      <xdr:row>747</xdr:row>
      <xdr:rowOff>24366</xdr:rowOff>
    </xdr:from>
    <xdr:to>
      <xdr:col>20</xdr:col>
      <xdr:colOff>78634</xdr:colOff>
      <xdr:row>748</xdr:row>
      <xdr:rowOff>235933</xdr:rowOff>
    </xdr:to>
    <xdr:sp macro="" textlink="">
      <xdr:nvSpPr>
        <xdr:cNvPr id="5" name="Rectangle 13"/>
        <xdr:cNvSpPr>
          <a:spLocks noChangeArrowheads="1"/>
        </xdr:cNvSpPr>
      </xdr:nvSpPr>
      <xdr:spPr bwMode="auto">
        <a:xfrm>
          <a:off x="2389610" y="248407791"/>
          <a:ext cx="1689524" cy="56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ソリューションインベータ㈱</a:t>
          </a:r>
        </a:p>
        <a:p>
          <a:pPr algn="l" rtl="0">
            <a:lnSpc>
              <a:spcPts val="1300"/>
            </a:lnSpc>
            <a:defRPr sz="1000"/>
          </a:pPr>
          <a:r>
            <a:rPr lang="ja-JP" altLang="en-US" sz="1100" b="0" i="0" u="none" strike="noStrike" baseline="0">
              <a:solidFill>
                <a:srgbClr val="000000"/>
              </a:solidFill>
              <a:latin typeface="ＭＳ Ｐゴシック"/>
              <a:ea typeface="ＭＳ Ｐゴシック"/>
            </a:rPr>
            <a:t>　４百万円</a:t>
          </a:r>
        </a:p>
      </xdr:txBody>
    </xdr:sp>
    <xdr:clientData/>
  </xdr:twoCellAnchor>
  <xdr:twoCellAnchor>
    <xdr:from>
      <xdr:col>22</xdr:col>
      <xdr:colOff>153126</xdr:colOff>
      <xdr:row>747</xdr:row>
      <xdr:rowOff>12461</xdr:rowOff>
    </xdr:from>
    <xdr:to>
      <xdr:col>31</xdr:col>
      <xdr:colOff>88904</xdr:colOff>
      <xdr:row>748</xdr:row>
      <xdr:rowOff>230853</xdr:rowOff>
    </xdr:to>
    <xdr:sp macro="" textlink="">
      <xdr:nvSpPr>
        <xdr:cNvPr id="6" name="Rectangle 16"/>
        <xdr:cNvSpPr>
          <a:spLocks noChangeArrowheads="1"/>
        </xdr:cNvSpPr>
      </xdr:nvSpPr>
      <xdr:spPr bwMode="auto">
        <a:xfrm>
          <a:off x="4553676" y="248395886"/>
          <a:ext cx="1736003"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．日本郵便㈱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５百万円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134213</xdr:colOff>
      <xdr:row>747</xdr:row>
      <xdr:rowOff>19605</xdr:rowOff>
    </xdr:from>
    <xdr:to>
      <xdr:col>42</xdr:col>
      <xdr:colOff>78440</xdr:colOff>
      <xdr:row>748</xdr:row>
      <xdr:rowOff>237997</xdr:rowOff>
    </xdr:to>
    <xdr:sp macro="" textlink="">
      <xdr:nvSpPr>
        <xdr:cNvPr id="7" name="Rectangle 16"/>
        <xdr:cNvSpPr>
          <a:spLocks noChangeArrowheads="1"/>
        </xdr:cNvSpPr>
      </xdr:nvSpPr>
      <xdr:spPr bwMode="auto">
        <a:xfrm>
          <a:off x="6735038" y="248403030"/>
          <a:ext cx="1744452"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．日本貸金業協会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年度新規事業</a:t>
          </a:r>
          <a:endParaRPr lang="ja-JP" altLang="en-US">
            <a:solidFill>
              <a:sysClr val="windowText" lastClr="000000"/>
            </a:solidFill>
          </a:endParaRPr>
        </a:p>
      </xdr:txBody>
    </xdr:sp>
    <xdr:clientData/>
  </xdr:twoCellAnchor>
  <xdr:twoCellAnchor>
    <xdr:from>
      <xdr:col>12</xdr:col>
      <xdr:colOff>10040</xdr:colOff>
      <xdr:row>749</xdr:row>
      <xdr:rowOff>182432</xdr:rowOff>
    </xdr:from>
    <xdr:to>
      <xdr:col>20</xdr:col>
      <xdr:colOff>9316</xdr:colOff>
      <xdr:row>751</xdr:row>
      <xdr:rowOff>148459</xdr:rowOff>
    </xdr:to>
    <xdr:sp macro="" textlink="">
      <xdr:nvSpPr>
        <xdr:cNvPr id="8" name="AutoShape 17"/>
        <xdr:cNvSpPr>
          <a:spLocks noChangeArrowheads="1"/>
        </xdr:cNvSpPr>
      </xdr:nvSpPr>
      <xdr:spPr bwMode="auto">
        <a:xfrm>
          <a:off x="2410340" y="249270707"/>
          <a:ext cx="1599476" cy="6708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貸金業者情報検索サービスの提供（運用・保守）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23</xdr:col>
      <xdr:colOff>7451</xdr:colOff>
      <xdr:row>749</xdr:row>
      <xdr:rowOff>207327</xdr:rowOff>
    </xdr:from>
    <xdr:to>
      <xdr:col>31</xdr:col>
      <xdr:colOff>5396</xdr:colOff>
      <xdr:row>751</xdr:row>
      <xdr:rowOff>184458</xdr:rowOff>
    </xdr:to>
    <xdr:sp macro="" textlink="">
      <xdr:nvSpPr>
        <xdr:cNvPr id="9" name="AutoShape 17"/>
        <xdr:cNvSpPr>
          <a:spLocks noChangeArrowheads="1"/>
        </xdr:cNvSpPr>
      </xdr:nvSpPr>
      <xdr:spPr bwMode="auto">
        <a:xfrm>
          <a:off x="4608026" y="249295602"/>
          <a:ext cx="1598145" cy="6819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貸金業務取扱主任者の犯歴照会を行うための文書を本籍地市区町村へ郵送</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200"/>
            </a:lnSpc>
            <a:defRPr sz="1000"/>
          </a:pPr>
          <a:endParaRPr lang="ja-JP" altLang="en-US"/>
        </a:p>
      </xdr:txBody>
    </xdr:sp>
    <xdr:clientData/>
  </xdr:twoCellAnchor>
  <xdr:twoCellAnchor>
    <xdr:from>
      <xdr:col>15</xdr:col>
      <xdr:colOff>182825</xdr:colOff>
      <xdr:row>744</xdr:row>
      <xdr:rowOff>122463</xdr:rowOff>
    </xdr:from>
    <xdr:to>
      <xdr:col>26</xdr:col>
      <xdr:colOff>169646</xdr:colOff>
      <xdr:row>744</xdr:row>
      <xdr:rowOff>123580</xdr:rowOff>
    </xdr:to>
    <xdr:sp macro="" textlink="">
      <xdr:nvSpPr>
        <xdr:cNvPr id="11" name="Line 22"/>
        <xdr:cNvSpPr>
          <a:spLocks noChangeShapeType="1"/>
        </xdr:cNvSpPr>
      </xdr:nvSpPr>
      <xdr:spPr bwMode="auto">
        <a:xfrm flipH="1">
          <a:off x="3244432" y="249541392"/>
          <a:ext cx="2232000" cy="1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179112</xdr:colOff>
      <xdr:row>744</xdr:row>
      <xdr:rowOff>118186</xdr:rowOff>
    </xdr:from>
    <xdr:to>
      <xdr:col>37</xdr:col>
      <xdr:colOff>179112</xdr:colOff>
      <xdr:row>745</xdr:row>
      <xdr:rowOff>19337</xdr:rowOff>
    </xdr:to>
    <xdr:sp macro="" textlink="">
      <xdr:nvSpPr>
        <xdr:cNvPr id="12" name="Line 25"/>
        <xdr:cNvSpPr>
          <a:spLocks noChangeShapeType="1"/>
        </xdr:cNvSpPr>
      </xdr:nvSpPr>
      <xdr:spPr bwMode="auto">
        <a:xfrm flipH="1">
          <a:off x="7580037" y="247444336"/>
          <a:ext cx="0" cy="253576"/>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179216</xdr:colOff>
      <xdr:row>744</xdr:row>
      <xdr:rowOff>118567</xdr:rowOff>
    </xdr:from>
    <xdr:to>
      <xdr:col>15</xdr:col>
      <xdr:colOff>179216</xdr:colOff>
      <xdr:row>745</xdr:row>
      <xdr:rowOff>11212</xdr:rowOff>
    </xdr:to>
    <xdr:sp macro="" textlink="">
      <xdr:nvSpPr>
        <xdr:cNvPr id="13" name="Line 25"/>
        <xdr:cNvSpPr>
          <a:spLocks noChangeShapeType="1"/>
        </xdr:cNvSpPr>
      </xdr:nvSpPr>
      <xdr:spPr bwMode="auto">
        <a:xfrm flipH="1">
          <a:off x="3179591" y="247444717"/>
          <a:ext cx="0" cy="2450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104401</xdr:colOff>
      <xdr:row>745</xdr:row>
      <xdr:rowOff>198411</xdr:rowOff>
    </xdr:from>
    <xdr:to>
      <xdr:col>42</xdr:col>
      <xdr:colOff>80161</xdr:colOff>
      <xdr:row>747</xdr:row>
      <xdr:rowOff>14577</xdr:rowOff>
    </xdr:to>
    <xdr:sp macro="" textlink="">
      <xdr:nvSpPr>
        <xdr:cNvPr id="14" name="Rectangle 4"/>
        <xdr:cNvSpPr>
          <a:spLocks noChangeArrowheads="1"/>
        </xdr:cNvSpPr>
      </xdr:nvSpPr>
      <xdr:spPr bwMode="auto">
        <a:xfrm>
          <a:off x="6905251" y="247876986"/>
          <a:ext cx="1575960" cy="5210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180958</xdr:colOff>
      <xdr:row>744</xdr:row>
      <xdr:rowOff>136055</xdr:rowOff>
    </xdr:from>
    <xdr:to>
      <xdr:col>26</xdr:col>
      <xdr:colOff>180958</xdr:colOff>
      <xdr:row>745</xdr:row>
      <xdr:rowOff>38145</xdr:rowOff>
    </xdr:to>
    <xdr:sp macro="" textlink="">
      <xdr:nvSpPr>
        <xdr:cNvPr id="15" name="Line 25"/>
        <xdr:cNvSpPr>
          <a:spLocks noChangeShapeType="1"/>
        </xdr:cNvSpPr>
      </xdr:nvSpPr>
      <xdr:spPr bwMode="auto">
        <a:xfrm flipH="1">
          <a:off x="5381608" y="247462205"/>
          <a:ext cx="0" cy="2545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183461</xdr:colOff>
      <xdr:row>743</xdr:row>
      <xdr:rowOff>5160</xdr:rowOff>
    </xdr:from>
    <xdr:to>
      <xdr:col>26</xdr:col>
      <xdr:colOff>183461</xdr:colOff>
      <xdr:row>744</xdr:row>
      <xdr:rowOff>135600</xdr:rowOff>
    </xdr:to>
    <xdr:sp macro="" textlink="">
      <xdr:nvSpPr>
        <xdr:cNvPr id="16" name="Line 22"/>
        <xdr:cNvSpPr>
          <a:spLocks noChangeShapeType="1"/>
        </xdr:cNvSpPr>
      </xdr:nvSpPr>
      <xdr:spPr bwMode="auto">
        <a:xfrm flipH="1" flipV="1">
          <a:off x="5384111" y="246978885"/>
          <a:ext cx="0" cy="4828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190500</xdr:colOff>
      <xdr:row>744</xdr:row>
      <xdr:rowOff>122464</xdr:rowOff>
    </xdr:from>
    <xdr:to>
      <xdr:col>37</xdr:col>
      <xdr:colOff>177322</xdr:colOff>
      <xdr:row>744</xdr:row>
      <xdr:rowOff>123581</xdr:rowOff>
    </xdr:to>
    <xdr:sp macro="" textlink="">
      <xdr:nvSpPr>
        <xdr:cNvPr id="17" name="Line 22"/>
        <xdr:cNvSpPr>
          <a:spLocks noChangeShapeType="1"/>
        </xdr:cNvSpPr>
      </xdr:nvSpPr>
      <xdr:spPr bwMode="auto">
        <a:xfrm flipH="1">
          <a:off x="5497286" y="249541393"/>
          <a:ext cx="2232000" cy="1117"/>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27218</xdr:colOff>
      <xdr:row>749</xdr:row>
      <xdr:rowOff>217716</xdr:rowOff>
    </xdr:from>
    <xdr:to>
      <xdr:col>42</xdr:col>
      <xdr:colOff>25163</xdr:colOff>
      <xdr:row>751</xdr:row>
      <xdr:rowOff>194846</xdr:rowOff>
    </xdr:to>
    <xdr:sp macro="" textlink="">
      <xdr:nvSpPr>
        <xdr:cNvPr id="18" name="AutoShape 17"/>
        <xdr:cNvSpPr>
          <a:spLocks noChangeArrowheads="1"/>
        </xdr:cNvSpPr>
      </xdr:nvSpPr>
      <xdr:spPr bwMode="auto">
        <a:xfrm>
          <a:off x="6966861" y="251895430"/>
          <a:ext cx="1630802" cy="6847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ギャンブル等依存症を理由とする貸付自粛申告情報の登録</a:t>
          </a:r>
        </a:p>
        <a:p>
          <a:pPr algn="l" rtl="0">
            <a:lnSpc>
              <a:spcPts val="12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6</v>
      </c>
      <c r="AT2" s="942"/>
      <c r="AU2" s="942"/>
      <c r="AV2" s="52" t="str">
        <f>IF(AW2="", "", "-")</f>
        <v/>
      </c>
      <c r="AW2" s="913"/>
      <c r="AX2" s="913"/>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616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178</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548</v>
      </c>
      <c r="AF5" s="698"/>
      <c r="AG5" s="698"/>
      <c r="AH5" s="698"/>
      <c r="AI5" s="698"/>
      <c r="AJ5" s="698"/>
      <c r="AK5" s="698"/>
      <c r="AL5" s="698"/>
      <c r="AM5" s="698"/>
      <c r="AN5" s="698"/>
      <c r="AO5" s="698"/>
      <c r="AP5" s="699"/>
      <c r="AQ5" s="700" t="s">
        <v>622</v>
      </c>
      <c r="AR5" s="701"/>
      <c r="AS5" s="701"/>
      <c r="AT5" s="701"/>
      <c r="AU5" s="701"/>
      <c r="AV5" s="701"/>
      <c r="AW5" s="701"/>
      <c r="AX5" s="702"/>
    </row>
    <row r="6" spans="1:50" ht="28.5"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4" t="s">
        <v>546</v>
      </c>
      <c r="Z7" s="439"/>
      <c r="AA7" s="439"/>
      <c r="AB7" s="439"/>
      <c r="AC7" s="439"/>
      <c r="AD7" s="925"/>
      <c r="AE7" s="914" t="s">
        <v>579</v>
      </c>
      <c r="AF7" s="915"/>
      <c r="AG7" s="915"/>
      <c r="AH7" s="915"/>
      <c r="AI7" s="915"/>
      <c r="AJ7" s="915"/>
      <c r="AK7" s="915"/>
      <c r="AL7" s="915"/>
      <c r="AM7" s="915"/>
      <c r="AN7" s="915"/>
      <c r="AO7" s="915"/>
      <c r="AP7" s="915"/>
      <c r="AQ7" s="915"/>
      <c r="AR7" s="915"/>
      <c r="AS7" s="915"/>
      <c r="AT7" s="915"/>
      <c r="AU7" s="915"/>
      <c r="AV7" s="915"/>
      <c r="AW7" s="915"/>
      <c r="AX7" s="916"/>
    </row>
    <row r="8" spans="1:50" ht="28.5" customHeight="1" x14ac:dyDescent="0.15">
      <c r="A8" s="491" t="s">
        <v>389</v>
      </c>
      <c r="B8" s="492"/>
      <c r="C8" s="492"/>
      <c r="D8" s="492"/>
      <c r="E8" s="492"/>
      <c r="F8" s="493"/>
      <c r="G8" s="943" t="str">
        <f>入力規則等!A26</f>
        <v>-</v>
      </c>
      <c r="H8" s="719"/>
      <c r="I8" s="719"/>
      <c r="J8" s="719"/>
      <c r="K8" s="719"/>
      <c r="L8" s="719"/>
      <c r="M8" s="719"/>
      <c r="N8" s="719"/>
      <c r="O8" s="719"/>
      <c r="P8" s="719"/>
      <c r="Q8" s="719"/>
      <c r="R8" s="719"/>
      <c r="S8" s="719"/>
      <c r="T8" s="719"/>
      <c r="U8" s="719"/>
      <c r="V8" s="719"/>
      <c r="W8" s="719"/>
      <c r="X8" s="944"/>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0.1" customHeight="1" x14ac:dyDescent="0.15">
      <c r="A9" s="849" t="s">
        <v>23</v>
      </c>
      <c r="B9" s="850"/>
      <c r="C9" s="850"/>
      <c r="D9" s="850"/>
      <c r="E9" s="850"/>
      <c r="F9" s="850"/>
      <c r="G9" s="851" t="s">
        <v>602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42.5" customHeight="1" x14ac:dyDescent="0.15">
      <c r="A10" s="659" t="s">
        <v>30</v>
      </c>
      <c r="B10" s="660"/>
      <c r="C10" s="660"/>
      <c r="D10" s="660"/>
      <c r="E10" s="660"/>
      <c r="F10" s="660"/>
      <c r="G10" s="753" t="s">
        <v>630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7.75"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24</v>
      </c>
      <c r="Q13" s="657"/>
      <c r="R13" s="657"/>
      <c r="S13" s="657"/>
      <c r="T13" s="657"/>
      <c r="U13" s="657"/>
      <c r="V13" s="658"/>
      <c r="W13" s="656">
        <v>16</v>
      </c>
      <c r="X13" s="657"/>
      <c r="Y13" s="657"/>
      <c r="Z13" s="657"/>
      <c r="AA13" s="657"/>
      <c r="AB13" s="657"/>
      <c r="AC13" s="658"/>
      <c r="AD13" s="656">
        <v>9</v>
      </c>
      <c r="AE13" s="657"/>
      <c r="AF13" s="657"/>
      <c r="AG13" s="657"/>
      <c r="AH13" s="657"/>
      <c r="AI13" s="657"/>
      <c r="AJ13" s="658"/>
      <c r="AK13" s="656">
        <v>25</v>
      </c>
      <c r="AL13" s="657"/>
      <c r="AM13" s="657"/>
      <c r="AN13" s="657"/>
      <c r="AO13" s="657"/>
      <c r="AP13" s="657"/>
      <c r="AQ13" s="658"/>
      <c r="AR13" s="921">
        <v>19</v>
      </c>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551</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78">
        <f>SUM(P13:V17)</f>
        <v>24</v>
      </c>
      <c r="Q18" s="879"/>
      <c r="R18" s="879"/>
      <c r="S18" s="879"/>
      <c r="T18" s="879"/>
      <c r="U18" s="879"/>
      <c r="V18" s="880"/>
      <c r="W18" s="878">
        <f>SUM(W13:AC17)</f>
        <v>16</v>
      </c>
      <c r="X18" s="879"/>
      <c r="Y18" s="879"/>
      <c r="Z18" s="879"/>
      <c r="AA18" s="879"/>
      <c r="AB18" s="879"/>
      <c r="AC18" s="880"/>
      <c r="AD18" s="878">
        <f>SUM(AD13:AJ17)</f>
        <v>9</v>
      </c>
      <c r="AE18" s="879"/>
      <c r="AF18" s="879"/>
      <c r="AG18" s="879"/>
      <c r="AH18" s="879"/>
      <c r="AI18" s="879"/>
      <c r="AJ18" s="880"/>
      <c r="AK18" s="878">
        <f>SUM(AK13:AQ17)</f>
        <v>25</v>
      </c>
      <c r="AL18" s="879"/>
      <c r="AM18" s="879"/>
      <c r="AN18" s="879"/>
      <c r="AO18" s="879"/>
      <c r="AP18" s="879"/>
      <c r="AQ18" s="880"/>
      <c r="AR18" s="878">
        <f>SUM(AR13:AX17)</f>
        <v>19</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15</v>
      </c>
      <c r="Q19" s="657"/>
      <c r="R19" s="657"/>
      <c r="S19" s="657"/>
      <c r="T19" s="657"/>
      <c r="U19" s="657"/>
      <c r="V19" s="658"/>
      <c r="W19" s="656">
        <v>13</v>
      </c>
      <c r="X19" s="657"/>
      <c r="Y19" s="657"/>
      <c r="Z19" s="657"/>
      <c r="AA19" s="657"/>
      <c r="AB19" s="657"/>
      <c r="AC19" s="658"/>
      <c r="AD19" s="656">
        <v>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0.625</v>
      </c>
      <c r="Q20" s="311"/>
      <c r="R20" s="311"/>
      <c r="S20" s="311"/>
      <c r="T20" s="311"/>
      <c r="U20" s="311"/>
      <c r="V20" s="311"/>
      <c r="W20" s="311">
        <f t="shared" ref="W20" si="0">IF(W18=0, "-", SUM(W19)/W18)</f>
        <v>0.8125</v>
      </c>
      <c r="X20" s="311"/>
      <c r="Y20" s="311"/>
      <c r="Z20" s="311"/>
      <c r="AA20" s="311"/>
      <c r="AB20" s="311"/>
      <c r="AC20" s="311"/>
      <c r="AD20" s="311">
        <f t="shared" ref="AD20" si="1">IF(AD18=0, "-", SUM(AD19)/AD18)</f>
        <v>0.77777777777777779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8"/>
      <c r="G21" s="309" t="s">
        <v>497</v>
      </c>
      <c r="H21" s="310"/>
      <c r="I21" s="310"/>
      <c r="J21" s="310"/>
      <c r="K21" s="310"/>
      <c r="L21" s="310"/>
      <c r="M21" s="310"/>
      <c r="N21" s="310"/>
      <c r="O21" s="310"/>
      <c r="P21" s="311">
        <f>IF(P19=0, "-", SUM(P19)/SUM(P13,P14))</f>
        <v>0.625</v>
      </c>
      <c r="Q21" s="311"/>
      <c r="R21" s="311"/>
      <c r="S21" s="311"/>
      <c r="T21" s="311"/>
      <c r="U21" s="311"/>
      <c r="V21" s="311"/>
      <c r="W21" s="311">
        <f t="shared" ref="W21" si="2">IF(W19=0, "-", SUM(W19)/SUM(W13,W14))</f>
        <v>0.8125</v>
      </c>
      <c r="X21" s="311"/>
      <c r="Y21" s="311"/>
      <c r="Z21" s="311"/>
      <c r="AA21" s="311"/>
      <c r="AB21" s="311"/>
      <c r="AC21" s="311"/>
      <c r="AD21" s="311">
        <f t="shared" ref="AD21" si="3">IF(AD19=0, "-", SUM(AD19)/SUM(AD13,AD14))</f>
        <v>0.77777777777777779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538</v>
      </c>
      <c r="B22" s="967"/>
      <c r="C22" s="967"/>
      <c r="D22" s="967"/>
      <c r="E22" s="967"/>
      <c r="F22" s="968"/>
      <c r="G22" s="953" t="s">
        <v>474</v>
      </c>
      <c r="H22" s="215"/>
      <c r="I22" s="215"/>
      <c r="J22" s="215"/>
      <c r="K22" s="215"/>
      <c r="L22" s="215"/>
      <c r="M22" s="215"/>
      <c r="N22" s="215"/>
      <c r="O22" s="216"/>
      <c r="P22" s="938" t="s">
        <v>536</v>
      </c>
      <c r="Q22" s="215"/>
      <c r="R22" s="215"/>
      <c r="S22" s="215"/>
      <c r="T22" s="215"/>
      <c r="U22" s="215"/>
      <c r="V22" s="216"/>
      <c r="W22" s="938" t="s">
        <v>537</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625</v>
      </c>
      <c r="H23" s="955"/>
      <c r="I23" s="955"/>
      <c r="J23" s="955"/>
      <c r="K23" s="955"/>
      <c r="L23" s="955"/>
      <c r="M23" s="955"/>
      <c r="N23" s="955"/>
      <c r="O23" s="956"/>
      <c r="P23" s="921">
        <v>11</v>
      </c>
      <c r="Q23" s="922"/>
      <c r="R23" s="922"/>
      <c r="S23" s="922"/>
      <c r="T23" s="922"/>
      <c r="U23" s="922"/>
      <c r="V23" s="939"/>
      <c r="W23" s="921">
        <v>6</v>
      </c>
      <c r="X23" s="922"/>
      <c r="Y23" s="922"/>
      <c r="Z23" s="922"/>
      <c r="AA23" s="922"/>
      <c r="AB23" s="922"/>
      <c r="AC23" s="939"/>
      <c r="AD23" s="976" t="s">
        <v>628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626</v>
      </c>
      <c r="H24" s="958"/>
      <c r="I24" s="958"/>
      <c r="J24" s="958"/>
      <c r="K24" s="958"/>
      <c r="L24" s="958"/>
      <c r="M24" s="958"/>
      <c r="N24" s="958"/>
      <c r="O24" s="959"/>
      <c r="P24" s="656">
        <v>9</v>
      </c>
      <c r="Q24" s="657"/>
      <c r="R24" s="657"/>
      <c r="S24" s="657"/>
      <c r="T24" s="657"/>
      <c r="U24" s="657"/>
      <c r="V24" s="658"/>
      <c r="W24" s="656">
        <v>9</v>
      </c>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627</v>
      </c>
      <c r="H25" s="958"/>
      <c r="I25" s="958"/>
      <c r="J25" s="958"/>
      <c r="K25" s="958"/>
      <c r="L25" s="958"/>
      <c r="M25" s="958"/>
      <c r="N25" s="958"/>
      <c r="O25" s="959"/>
      <c r="P25" s="656">
        <v>5</v>
      </c>
      <c r="Q25" s="657"/>
      <c r="R25" s="657"/>
      <c r="S25" s="657"/>
      <c r="T25" s="657"/>
      <c r="U25" s="657"/>
      <c r="V25" s="658"/>
      <c r="W25" s="656">
        <v>4</v>
      </c>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25</v>
      </c>
      <c r="Q29" s="936"/>
      <c r="R29" s="936"/>
      <c r="S29" s="936"/>
      <c r="T29" s="936"/>
      <c r="U29" s="936"/>
      <c r="V29" s="937"/>
      <c r="W29" s="935">
        <f>AR13</f>
        <v>19</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7" t="s">
        <v>471</v>
      </c>
      <c r="AN30" s="917"/>
      <c r="AO30" s="917"/>
      <c r="AP30" s="858"/>
      <c r="AQ30" s="766" t="s">
        <v>355</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619</v>
      </c>
      <c r="AV31" s="192"/>
      <c r="AW31" s="394" t="s">
        <v>300</v>
      </c>
      <c r="AX31" s="395"/>
    </row>
    <row r="32" spans="1:50" ht="50.1" customHeight="1" x14ac:dyDescent="0.15">
      <c r="A32" s="399"/>
      <c r="B32" s="397"/>
      <c r="C32" s="397"/>
      <c r="D32" s="397"/>
      <c r="E32" s="397"/>
      <c r="F32" s="398"/>
      <c r="G32" s="560" t="s">
        <v>631</v>
      </c>
      <c r="H32" s="561"/>
      <c r="I32" s="561"/>
      <c r="J32" s="561"/>
      <c r="K32" s="561"/>
      <c r="L32" s="561"/>
      <c r="M32" s="561"/>
      <c r="N32" s="561"/>
      <c r="O32" s="562"/>
      <c r="P32" s="98" t="s">
        <v>632</v>
      </c>
      <c r="Q32" s="98"/>
      <c r="R32" s="98"/>
      <c r="S32" s="98"/>
      <c r="T32" s="98"/>
      <c r="U32" s="98"/>
      <c r="V32" s="98"/>
      <c r="W32" s="98"/>
      <c r="X32" s="99"/>
      <c r="Y32" s="467" t="s">
        <v>12</v>
      </c>
      <c r="Z32" s="527"/>
      <c r="AA32" s="528"/>
      <c r="AB32" s="457" t="s">
        <v>552</v>
      </c>
      <c r="AC32" s="457"/>
      <c r="AD32" s="457"/>
      <c r="AE32" s="211">
        <v>22863</v>
      </c>
      <c r="AF32" s="212"/>
      <c r="AG32" s="212"/>
      <c r="AH32" s="212"/>
      <c r="AI32" s="211">
        <v>33569</v>
      </c>
      <c r="AJ32" s="212"/>
      <c r="AK32" s="212"/>
      <c r="AL32" s="212"/>
      <c r="AM32" s="211">
        <v>58978</v>
      </c>
      <c r="AN32" s="212"/>
      <c r="AO32" s="212"/>
      <c r="AP32" s="212"/>
      <c r="AQ32" s="333" t="s">
        <v>551</v>
      </c>
      <c r="AR32" s="200"/>
      <c r="AS32" s="200"/>
      <c r="AT32" s="334"/>
      <c r="AU32" s="212" t="s">
        <v>551</v>
      </c>
      <c r="AV32" s="212"/>
      <c r="AW32" s="212"/>
      <c r="AX32" s="214"/>
    </row>
    <row r="33" spans="1:50" ht="50.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552</v>
      </c>
      <c r="AC33" s="519"/>
      <c r="AD33" s="519"/>
      <c r="AE33" s="211">
        <v>26490</v>
      </c>
      <c r="AF33" s="212"/>
      <c r="AG33" s="212"/>
      <c r="AH33" s="212"/>
      <c r="AI33" s="211">
        <v>22863</v>
      </c>
      <c r="AJ33" s="212"/>
      <c r="AK33" s="212"/>
      <c r="AL33" s="212"/>
      <c r="AM33" s="211">
        <v>33569</v>
      </c>
      <c r="AN33" s="212"/>
      <c r="AO33" s="212"/>
      <c r="AP33" s="212"/>
      <c r="AQ33" s="333">
        <v>58978</v>
      </c>
      <c r="AR33" s="200"/>
      <c r="AS33" s="200"/>
      <c r="AT33" s="334"/>
      <c r="AU33" s="212" t="s">
        <v>619</v>
      </c>
      <c r="AV33" s="212"/>
      <c r="AW33" s="212"/>
      <c r="AX33" s="214"/>
    </row>
    <row r="34" spans="1:50" ht="50.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86</v>
      </c>
      <c r="AF34" s="212"/>
      <c r="AG34" s="212"/>
      <c r="AH34" s="212"/>
      <c r="AI34" s="211">
        <v>147</v>
      </c>
      <c r="AJ34" s="212"/>
      <c r="AK34" s="212"/>
      <c r="AL34" s="212"/>
      <c r="AM34" s="211">
        <v>176</v>
      </c>
      <c r="AN34" s="212"/>
      <c r="AO34" s="212"/>
      <c r="AP34" s="212"/>
      <c r="AQ34" s="333" t="s">
        <v>551</v>
      </c>
      <c r="AR34" s="200"/>
      <c r="AS34" s="200"/>
      <c r="AT34" s="334"/>
      <c r="AU34" s="212" t="s">
        <v>551</v>
      </c>
      <c r="AV34" s="212"/>
      <c r="AW34" s="212"/>
      <c r="AX34" s="214"/>
    </row>
    <row r="35" spans="1:50" ht="23.25" customHeight="1" x14ac:dyDescent="0.15">
      <c r="A35" s="219" t="s">
        <v>526</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619</v>
      </c>
      <c r="AV38" s="192"/>
      <c r="AW38" s="394" t="s">
        <v>300</v>
      </c>
      <c r="AX38" s="395"/>
    </row>
    <row r="39" spans="1:50" ht="110.25" customHeight="1" x14ac:dyDescent="0.15">
      <c r="A39" s="399"/>
      <c r="B39" s="397"/>
      <c r="C39" s="397"/>
      <c r="D39" s="397"/>
      <c r="E39" s="397"/>
      <c r="F39" s="398"/>
      <c r="G39" s="560" t="s">
        <v>635</v>
      </c>
      <c r="H39" s="561"/>
      <c r="I39" s="561"/>
      <c r="J39" s="561"/>
      <c r="K39" s="561"/>
      <c r="L39" s="561"/>
      <c r="M39" s="561"/>
      <c r="N39" s="561"/>
      <c r="O39" s="562"/>
      <c r="P39" s="98" t="s">
        <v>633</v>
      </c>
      <c r="Q39" s="98"/>
      <c r="R39" s="98"/>
      <c r="S39" s="98"/>
      <c r="T39" s="98"/>
      <c r="U39" s="98"/>
      <c r="V39" s="98"/>
      <c r="W39" s="98"/>
      <c r="X39" s="99"/>
      <c r="Y39" s="467" t="s">
        <v>12</v>
      </c>
      <c r="Z39" s="527"/>
      <c r="AA39" s="528"/>
      <c r="AB39" s="457" t="s">
        <v>580</v>
      </c>
      <c r="AC39" s="457"/>
      <c r="AD39" s="457"/>
      <c r="AE39" s="211" t="s">
        <v>551</v>
      </c>
      <c r="AF39" s="212"/>
      <c r="AG39" s="212"/>
      <c r="AH39" s="212"/>
      <c r="AI39" s="211" t="s">
        <v>551</v>
      </c>
      <c r="AJ39" s="212"/>
      <c r="AK39" s="212"/>
      <c r="AL39" s="212"/>
      <c r="AM39" s="211" t="s">
        <v>551</v>
      </c>
      <c r="AN39" s="212"/>
      <c r="AO39" s="212"/>
      <c r="AP39" s="212"/>
      <c r="AQ39" s="333" t="s">
        <v>551</v>
      </c>
      <c r="AR39" s="200"/>
      <c r="AS39" s="200"/>
      <c r="AT39" s="334"/>
      <c r="AU39" s="212" t="s">
        <v>619</v>
      </c>
      <c r="AV39" s="212"/>
      <c r="AW39" s="212"/>
      <c r="AX39" s="214"/>
    </row>
    <row r="40" spans="1:50" ht="110.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301</v>
      </c>
      <c r="AC40" s="519"/>
      <c r="AD40" s="519"/>
      <c r="AE40" s="211" t="s">
        <v>551</v>
      </c>
      <c r="AF40" s="212"/>
      <c r="AG40" s="212"/>
      <c r="AH40" s="212"/>
      <c r="AI40" s="211" t="s">
        <v>551</v>
      </c>
      <c r="AJ40" s="212"/>
      <c r="AK40" s="212"/>
      <c r="AL40" s="212"/>
      <c r="AM40" s="211" t="s">
        <v>551</v>
      </c>
      <c r="AN40" s="212"/>
      <c r="AO40" s="212"/>
      <c r="AP40" s="212"/>
      <c r="AQ40" s="333">
        <v>72</v>
      </c>
      <c r="AR40" s="200"/>
      <c r="AS40" s="200"/>
      <c r="AT40" s="334"/>
      <c r="AU40" s="212" t="s">
        <v>619</v>
      </c>
      <c r="AV40" s="212"/>
      <c r="AW40" s="212"/>
      <c r="AX40" s="214"/>
    </row>
    <row r="41" spans="1:50" ht="110.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551</v>
      </c>
      <c r="AF41" s="212"/>
      <c r="AG41" s="212"/>
      <c r="AH41" s="212"/>
      <c r="AI41" s="211" t="s">
        <v>551</v>
      </c>
      <c r="AJ41" s="212"/>
      <c r="AK41" s="212"/>
      <c r="AL41" s="212"/>
      <c r="AM41" s="211" t="s">
        <v>551</v>
      </c>
      <c r="AN41" s="212"/>
      <c r="AO41" s="212"/>
      <c r="AP41" s="212"/>
      <c r="AQ41" s="333" t="s">
        <v>551</v>
      </c>
      <c r="AR41" s="200"/>
      <c r="AS41" s="200"/>
      <c r="AT41" s="334"/>
      <c r="AU41" s="212" t="s">
        <v>619</v>
      </c>
      <c r="AV41" s="212"/>
      <c r="AW41" s="212"/>
      <c r="AX41" s="214"/>
    </row>
    <row r="42" spans="1:50" ht="30" customHeight="1" x14ac:dyDescent="0.15">
      <c r="A42" s="219" t="s">
        <v>526</v>
      </c>
      <c r="B42" s="220"/>
      <c r="C42" s="220"/>
      <c r="D42" s="220"/>
      <c r="E42" s="220"/>
      <c r="F42" s="221"/>
      <c r="G42" s="225" t="s">
        <v>607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0"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5" t="s">
        <v>636</v>
      </c>
      <c r="H82" s="675"/>
      <c r="I82" s="675"/>
      <c r="J82" s="675"/>
      <c r="K82" s="675"/>
      <c r="L82" s="675"/>
      <c r="M82" s="675"/>
      <c r="N82" s="675"/>
      <c r="O82" s="675"/>
      <c r="P82" s="675"/>
      <c r="Q82" s="675"/>
      <c r="R82" s="675"/>
      <c r="S82" s="675"/>
      <c r="T82" s="675"/>
      <c r="U82" s="675"/>
      <c r="V82" s="675"/>
      <c r="W82" s="675"/>
      <c r="X82" s="675"/>
      <c r="Y82" s="675"/>
      <c r="Z82" s="675"/>
      <c r="AA82" s="676"/>
      <c r="AB82" s="884" t="s">
        <v>620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t="s">
        <v>619</v>
      </c>
      <c r="AV86" s="192"/>
      <c r="AW86" s="394" t="s">
        <v>300</v>
      </c>
      <c r="AX86" s="395"/>
      <c r="AY86" s="10"/>
      <c r="AZ86" s="10"/>
      <c r="BA86" s="10"/>
      <c r="BB86" s="10"/>
      <c r="BC86" s="10"/>
      <c r="BD86" s="10"/>
      <c r="BE86" s="10"/>
      <c r="BF86" s="10"/>
      <c r="BG86" s="10"/>
      <c r="BH86" s="10"/>
    </row>
    <row r="87" spans="1:60" ht="35.25" customHeight="1" x14ac:dyDescent="0.15">
      <c r="A87" s="865"/>
      <c r="B87" s="424"/>
      <c r="C87" s="424"/>
      <c r="D87" s="424"/>
      <c r="E87" s="424"/>
      <c r="F87" s="425"/>
      <c r="G87" s="97" t="s">
        <v>608</v>
      </c>
      <c r="H87" s="98"/>
      <c r="I87" s="98"/>
      <c r="J87" s="98"/>
      <c r="K87" s="98"/>
      <c r="L87" s="98"/>
      <c r="M87" s="98"/>
      <c r="N87" s="98"/>
      <c r="O87" s="99"/>
      <c r="P87" s="98" t="s">
        <v>554</v>
      </c>
      <c r="Q87" s="510"/>
      <c r="R87" s="510"/>
      <c r="S87" s="510"/>
      <c r="T87" s="510"/>
      <c r="U87" s="510"/>
      <c r="V87" s="510"/>
      <c r="W87" s="510"/>
      <c r="X87" s="511"/>
      <c r="Y87" s="557" t="s">
        <v>62</v>
      </c>
      <c r="Z87" s="558"/>
      <c r="AA87" s="559"/>
      <c r="AB87" s="457" t="s">
        <v>517</v>
      </c>
      <c r="AC87" s="457"/>
      <c r="AD87" s="457"/>
      <c r="AE87" s="211">
        <v>100</v>
      </c>
      <c r="AF87" s="212"/>
      <c r="AG87" s="212"/>
      <c r="AH87" s="212"/>
      <c r="AI87" s="211">
        <v>100</v>
      </c>
      <c r="AJ87" s="212"/>
      <c r="AK87" s="212"/>
      <c r="AL87" s="212"/>
      <c r="AM87" s="211">
        <v>100</v>
      </c>
      <c r="AN87" s="212"/>
      <c r="AO87" s="212"/>
      <c r="AP87" s="212"/>
      <c r="AQ87" s="333" t="s">
        <v>551</v>
      </c>
      <c r="AR87" s="200"/>
      <c r="AS87" s="200"/>
      <c r="AT87" s="334"/>
      <c r="AU87" s="212" t="s">
        <v>551</v>
      </c>
      <c r="AV87" s="212"/>
      <c r="AW87" s="212"/>
      <c r="AX87" s="214"/>
    </row>
    <row r="88" spans="1:60" ht="35.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517</v>
      </c>
      <c r="AC88" s="519"/>
      <c r="AD88" s="519"/>
      <c r="AE88" s="211">
        <v>100</v>
      </c>
      <c r="AF88" s="212"/>
      <c r="AG88" s="212"/>
      <c r="AH88" s="212"/>
      <c r="AI88" s="211">
        <v>100</v>
      </c>
      <c r="AJ88" s="212"/>
      <c r="AK88" s="212"/>
      <c r="AL88" s="212"/>
      <c r="AM88" s="211">
        <v>100</v>
      </c>
      <c r="AN88" s="212"/>
      <c r="AO88" s="212"/>
      <c r="AP88" s="212"/>
      <c r="AQ88" s="333">
        <v>100</v>
      </c>
      <c r="AR88" s="200"/>
      <c r="AS88" s="200"/>
      <c r="AT88" s="334"/>
      <c r="AU88" s="212" t="s">
        <v>619</v>
      </c>
      <c r="AV88" s="212"/>
      <c r="AW88" s="212"/>
      <c r="AX88" s="214"/>
      <c r="AY88" s="10"/>
      <c r="AZ88" s="10"/>
      <c r="BA88" s="10"/>
      <c r="BB88" s="10"/>
      <c r="BC88" s="10"/>
    </row>
    <row r="89" spans="1:60" ht="35.25"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v>100</v>
      </c>
      <c r="AN89" s="212"/>
      <c r="AO89" s="212"/>
      <c r="AP89" s="212"/>
      <c r="AQ89" s="333" t="s">
        <v>551</v>
      </c>
      <c r="AR89" s="200"/>
      <c r="AS89" s="200"/>
      <c r="AT89" s="334"/>
      <c r="AU89" s="212" t="s">
        <v>551</v>
      </c>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494</v>
      </c>
      <c r="AR100" s="314"/>
      <c r="AS100" s="314"/>
      <c r="AT100" s="315"/>
      <c r="AU100" s="313" t="s">
        <v>539</v>
      </c>
      <c r="AV100" s="314"/>
      <c r="AW100" s="314"/>
      <c r="AX100" s="316"/>
    </row>
    <row r="101" spans="1:60" ht="34.5" customHeight="1" x14ac:dyDescent="0.15">
      <c r="A101" s="418"/>
      <c r="B101" s="419"/>
      <c r="C101" s="419"/>
      <c r="D101" s="419"/>
      <c r="E101" s="419"/>
      <c r="F101" s="420"/>
      <c r="G101" s="98" t="s">
        <v>555</v>
      </c>
      <c r="H101" s="98"/>
      <c r="I101" s="98"/>
      <c r="J101" s="98"/>
      <c r="K101" s="98"/>
      <c r="L101" s="98"/>
      <c r="M101" s="98"/>
      <c r="N101" s="98"/>
      <c r="O101" s="98"/>
      <c r="P101" s="98"/>
      <c r="Q101" s="98"/>
      <c r="R101" s="98"/>
      <c r="S101" s="98"/>
      <c r="T101" s="98"/>
      <c r="U101" s="98"/>
      <c r="V101" s="98"/>
      <c r="W101" s="98"/>
      <c r="X101" s="99"/>
      <c r="Y101" s="538" t="s">
        <v>55</v>
      </c>
      <c r="Z101" s="539"/>
      <c r="AA101" s="540"/>
      <c r="AB101" s="457" t="s">
        <v>517</v>
      </c>
      <c r="AC101" s="457"/>
      <c r="AD101" s="457"/>
      <c r="AE101" s="211">
        <v>100</v>
      </c>
      <c r="AF101" s="212"/>
      <c r="AG101" s="212"/>
      <c r="AH101" s="213"/>
      <c r="AI101" s="211">
        <v>100</v>
      </c>
      <c r="AJ101" s="212"/>
      <c r="AK101" s="212"/>
      <c r="AL101" s="213"/>
      <c r="AM101" s="211">
        <v>100</v>
      </c>
      <c r="AN101" s="212"/>
      <c r="AO101" s="212"/>
      <c r="AP101" s="213"/>
      <c r="AQ101" s="211" t="s">
        <v>551</v>
      </c>
      <c r="AR101" s="212"/>
      <c r="AS101" s="212"/>
      <c r="AT101" s="213"/>
      <c r="AU101" s="211" t="s">
        <v>551</v>
      </c>
      <c r="AV101" s="212"/>
      <c r="AW101" s="212"/>
      <c r="AX101" s="213"/>
    </row>
    <row r="102" spans="1:60" ht="34.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517</v>
      </c>
      <c r="AC102" s="457"/>
      <c r="AD102" s="457"/>
      <c r="AE102" s="414">
        <v>100</v>
      </c>
      <c r="AF102" s="414"/>
      <c r="AG102" s="414"/>
      <c r="AH102" s="414"/>
      <c r="AI102" s="414">
        <v>100</v>
      </c>
      <c r="AJ102" s="414"/>
      <c r="AK102" s="414"/>
      <c r="AL102" s="414"/>
      <c r="AM102" s="414">
        <v>100</v>
      </c>
      <c r="AN102" s="414"/>
      <c r="AO102" s="414"/>
      <c r="AP102" s="414"/>
      <c r="AQ102" s="266">
        <v>100</v>
      </c>
      <c r="AR102" s="267"/>
      <c r="AS102" s="267"/>
      <c r="AT102" s="312"/>
      <c r="AU102" s="266" t="s">
        <v>551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556</v>
      </c>
      <c r="H104" s="98"/>
      <c r="I104" s="98"/>
      <c r="J104" s="98"/>
      <c r="K104" s="98"/>
      <c r="L104" s="98"/>
      <c r="M104" s="98"/>
      <c r="N104" s="98"/>
      <c r="O104" s="98"/>
      <c r="P104" s="98"/>
      <c r="Q104" s="98"/>
      <c r="R104" s="98"/>
      <c r="S104" s="98"/>
      <c r="T104" s="98"/>
      <c r="U104" s="98"/>
      <c r="V104" s="98"/>
      <c r="W104" s="98"/>
      <c r="X104" s="99"/>
      <c r="Y104" s="461" t="s">
        <v>55</v>
      </c>
      <c r="Z104" s="462"/>
      <c r="AA104" s="463"/>
      <c r="AB104" s="541" t="s">
        <v>623</v>
      </c>
      <c r="AC104" s="542"/>
      <c r="AD104" s="543"/>
      <c r="AE104" s="211">
        <v>7540</v>
      </c>
      <c r="AF104" s="212"/>
      <c r="AG104" s="212"/>
      <c r="AH104" s="213"/>
      <c r="AI104" s="211">
        <v>4129</v>
      </c>
      <c r="AJ104" s="212"/>
      <c r="AK104" s="212"/>
      <c r="AL104" s="213"/>
      <c r="AM104" s="211">
        <v>3190</v>
      </c>
      <c r="AN104" s="212"/>
      <c r="AO104" s="212"/>
      <c r="AP104" s="213"/>
      <c r="AQ104" s="211" t="s">
        <v>551</v>
      </c>
      <c r="AR104" s="212"/>
      <c r="AS104" s="212"/>
      <c r="AT104" s="213"/>
      <c r="AU104" s="211" t="s">
        <v>551</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623</v>
      </c>
      <c r="AC105" s="465"/>
      <c r="AD105" s="466"/>
      <c r="AE105" s="414">
        <v>17485</v>
      </c>
      <c r="AF105" s="414"/>
      <c r="AG105" s="414"/>
      <c r="AH105" s="414"/>
      <c r="AI105" s="414">
        <v>6419</v>
      </c>
      <c r="AJ105" s="414"/>
      <c r="AK105" s="414"/>
      <c r="AL105" s="414"/>
      <c r="AM105" s="414">
        <v>4163</v>
      </c>
      <c r="AN105" s="414"/>
      <c r="AO105" s="414"/>
      <c r="AP105" s="414"/>
      <c r="AQ105" s="211">
        <v>12319</v>
      </c>
      <c r="AR105" s="212"/>
      <c r="AS105" s="212"/>
      <c r="AT105" s="213"/>
      <c r="AU105" s="266" t="s">
        <v>551</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582</v>
      </c>
      <c r="H107" s="98"/>
      <c r="I107" s="98"/>
      <c r="J107" s="98"/>
      <c r="K107" s="98"/>
      <c r="L107" s="98"/>
      <c r="M107" s="98"/>
      <c r="N107" s="98"/>
      <c r="O107" s="98"/>
      <c r="P107" s="98"/>
      <c r="Q107" s="98"/>
      <c r="R107" s="98"/>
      <c r="S107" s="98"/>
      <c r="T107" s="98"/>
      <c r="U107" s="98"/>
      <c r="V107" s="98"/>
      <c r="W107" s="98"/>
      <c r="X107" s="99"/>
      <c r="Y107" s="461" t="s">
        <v>55</v>
      </c>
      <c r="Z107" s="462"/>
      <c r="AA107" s="463"/>
      <c r="AB107" s="541" t="s">
        <v>580</v>
      </c>
      <c r="AC107" s="542"/>
      <c r="AD107" s="543"/>
      <c r="AE107" s="414" t="s">
        <v>551</v>
      </c>
      <c r="AF107" s="414"/>
      <c r="AG107" s="414"/>
      <c r="AH107" s="414"/>
      <c r="AI107" s="414" t="s">
        <v>551</v>
      </c>
      <c r="AJ107" s="414"/>
      <c r="AK107" s="414"/>
      <c r="AL107" s="414"/>
      <c r="AM107" s="414" t="s">
        <v>551</v>
      </c>
      <c r="AN107" s="414"/>
      <c r="AO107" s="414"/>
      <c r="AP107" s="414"/>
      <c r="AQ107" s="211" t="s">
        <v>589</v>
      </c>
      <c r="AR107" s="212"/>
      <c r="AS107" s="212"/>
      <c r="AT107" s="213"/>
      <c r="AU107" s="211" t="s">
        <v>590</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580</v>
      </c>
      <c r="AC108" s="465"/>
      <c r="AD108" s="466"/>
      <c r="AE108" s="414" t="s">
        <v>551</v>
      </c>
      <c r="AF108" s="414"/>
      <c r="AG108" s="414"/>
      <c r="AH108" s="414"/>
      <c r="AI108" s="414" t="s">
        <v>551</v>
      </c>
      <c r="AJ108" s="414"/>
      <c r="AK108" s="414"/>
      <c r="AL108" s="414"/>
      <c r="AM108" s="414" t="s">
        <v>551</v>
      </c>
      <c r="AN108" s="414"/>
      <c r="AO108" s="414"/>
      <c r="AP108" s="414"/>
      <c r="AQ108" s="211">
        <v>2300</v>
      </c>
      <c r="AR108" s="212"/>
      <c r="AS108" s="212"/>
      <c r="AT108" s="213"/>
      <c r="AU108" s="266" t="s">
        <v>589</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557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v>0.9</v>
      </c>
      <c r="AF116" s="414"/>
      <c r="AG116" s="414"/>
      <c r="AH116" s="414"/>
      <c r="AI116" s="414">
        <v>0.9</v>
      </c>
      <c r="AJ116" s="414"/>
      <c r="AK116" s="414"/>
      <c r="AL116" s="414"/>
      <c r="AM116" s="414">
        <v>0.9</v>
      </c>
      <c r="AN116" s="414"/>
      <c r="AO116" s="414"/>
      <c r="AP116" s="414"/>
      <c r="AQ116" s="211">
        <v>0.9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559</v>
      </c>
      <c r="AC117" s="469"/>
      <c r="AD117" s="470"/>
      <c r="AE117" s="547" t="s">
        <v>560</v>
      </c>
      <c r="AF117" s="547"/>
      <c r="AG117" s="547"/>
      <c r="AH117" s="547"/>
      <c r="AI117" s="547" t="s">
        <v>561</v>
      </c>
      <c r="AJ117" s="547"/>
      <c r="AK117" s="547"/>
      <c r="AL117" s="547"/>
      <c r="AM117" s="547" t="s">
        <v>594</v>
      </c>
      <c r="AN117" s="547"/>
      <c r="AO117" s="547"/>
      <c r="AP117" s="547"/>
      <c r="AQ117" s="547" t="s">
        <v>591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583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558</v>
      </c>
      <c r="AC119" s="459"/>
      <c r="AD119" s="460"/>
      <c r="AE119" s="414" t="s">
        <v>551</v>
      </c>
      <c r="AF119" s="414"/>
      <c r="AG119" s="414"/>
      <c r="AH119" s="414"/>
      <c r="AI119" s="414" t="s">
        <v>551</v>
      </c>
      <c r="AJ119" s="414"/>
      <c r="AK119" s="414"/>
      <c r="AL119" s="414"/>
      <c r="AM119" s="414" t="s">
        <v>551</v>
      </c>
      <c r="AN119" s="414"/>
      <c r="AO119" s="414"/>
      <c r="AP119" s="414"/>
      <c r="AQ119" s="414">
        <v>4</v>
      </c>
      <c r="AR119" s="414"/>
      <c r="AS119" s="414"/>
      <c r="AT119" s="414"/>
      <c r="AU119" s="414"/>
      <c r="AV119" s="414"/>
      <c r="AW119" s="414"/>
      <c r="AX119" s="546"/>
    </row>
    <row r="120" spans="1:50" ht="35.2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559</v>
      </c>
      <c r="AC120" s="469"/>
      <c r="AD120" s="470"/>
      <c r="AE120" s="547" t="s">
        <v>551</v>
      </c>
      <c r="AF120" s="547"/>
      <c r="AG120" s="547"/>
      <c r="AH120" s="547"/>
      <c r="AI120" s="547" t="s">
        <v>551</v>
      </c>
      <c r="AJ120" s="547"/>
      <c r="AK120" s="547"/>
      <c r="AL120" s="547"/>
      <c r="AM120" s="547" t="s">
        <v>551</v>
      </c>
      <c r="AN120" s="547"/>
      <c r="AO120" s="547"/>
      <c r="AP120" s="547"/>
      <c r="AQ120" s="547" t="s">
        <v>592</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596</v>
      </c>
      <c r="H154" s="98"/>
      <c r="I154" s="98"/>
      <c r="J154" s="98"/>
      <c r="K154" s="98"/>
      <c r="L154" s="98"/>
      <c r="M154" s="98"/>
      <c r="N154" s="98"/>
      <c r="O154" s="98"/>
      <c r="P154" s="99"/>
      <c r="Q154" s="118" t="s">
        <v>597</v>
      </c>
      <c r="R154" s="98"/>
      <c r="S154" s="98"/>
      <c r="T154" s="98"/>
      <c r="U154" s="98"/>
      <c r="V154" s="98"/>
      <c r="W154" s="98"/>
      <c r="X154" s="98"/>
      <c r="Y154" s="98"/>
      <c r="Z154" s="98"/>
      <c r="AA154" s="286"/>
      <c r="AB154" s="134" t="s">
        <v>598</v>
      </c>
      <c r="AC154" s="135"/>
      <c r="AD154" s="135"/>
      <c r="AE154" s="140" t="s">
        <v>618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8.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0.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629</v>
      </c>
      <c r="AF157" s="98"/>
      <c r="AG157" s="98"/>
      <c r="AH157" s="98"/>
      <c r="AI157" s="98"/>
      <c r="AJ157" s="98"/>
      <c r="AK157" s="98"/>
      <c r="AL157" s="98"/>
      <c r="AM157" s="98"/>
      <c r="AN157" s="98"/>
      <c r="AO157" s="98"/>
      <c r="AP157" s="98"/>
      <c r="AQ157" s="98"/>
      <c r="AR157" s="98"/>
      <c r="AS157" s="98"/>
      <c r="AT157" s="98"/>
      <c r="AU157" s="98"/>
      <c r="AV157" s="98"/>
      <c r="AW157" s="98"/>
      <c r="AX157" s="119"/>
    </row>
    <row r="158" spans="1:50" ht="40.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50.7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31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549</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15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549</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80.099999999999994"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549</v>
      </c>
      <c r="AE705" s="714"/>
      <c r="AF705" s="714"/>
      <c r="AG705" s="118" t="s">
        <v>617</v>
      </c>
      <c r="AH705" s="98"/>
      <c r="AI705" s="98"/>
      <c r="AJ705" s="98"/>
      <c r="AK705" s="98"/>
      <c r="AL705" s="98"/>
      <c r="AM705" s="98"/>
      <c r="AN705" s="98"/>
      <c r="AO705" s="98"/>
      <c r="AP705" s="98"/>
      <c r="AQ705" s="98"/>
      <c r="AR705" s="98"/>
      <c r="AS705" s="98"/>
      <c r="AT705" s="98"/>
      <c r="AU705" s="98"/>
      <c r="AV705" s="98"/>
      <c r="AW705" s="98"/>
      <c r="AX705" s="119"/>
    </row>
    <row r="706" spans="1:50" ht="80.099999999999994" customHeight="1" x14ac:dyDescent="0.15">
      <c r="A706" s="641"/>
      <c r="B706" s="642"/>
      <c r="C706" s="794"/>
      <c r="D706" s="795"/>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80.099999999999994"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564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28"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549</v>
      </c>
      <c r="AE708" s="604"/>
      <c r="AF708" s="604"/>
      <c r="AG708" s="741" t="s">
        <v>605</v>
      </c>
      <c r="AH708" s="742"/>
      <c r="AI708" s="742"/>
      <c r="AJ708" s="742"/>
      <c r="AK708" s="742"/>
      <c r="AL708" s="742"/>
      <c r="AM708" s="742"/>
      <c r="AN708" s="742"/>
      <c r="AO708" s="742"/>
      <c r="AP708" s="742"/>
      <c r="AQ708" s="742"/>
      <c r="AR708" s="742"/>
      <c r="AS708" s="742"/>
      <c r="AT708" s="742"/>
      <c r="AU708" s="742"/>
      <c r="AV708" s="742"/>
      <c r="AW708" s="742"/>
      <c r="AX708" s="743"/>
    </row>
    <row r="709" spans="1:50" ht="140.1"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565</v>
      </c>
      <c r="AE712" s="782"/>
      <c r="AF712" s="782"/>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565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60"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549</v>
      </c>
      <c r="AE714" s="808"/>
      <c r="AF714" s="809"/>
      <c r="AG714" s="735" t="s">
        <v>613</v>
      </c>
      <c r="AH714" s="736"/>
      <c r="AI714" s="736"/>
      <c r="AJ714" s="736"/>
      <c r="AK714" s="736"/>
      <c r="AL714" s="736"/>
      <c r="AM714" s="736"/>
      <c r="AN714" s="736"/>
      <c r="AO714" s="736"/>
      <c r="AP714" s="736"/>
      <c r="AQ714" s="736"/>
      <c r="AR714" s="736"/>
      <c r="AS714" s="736"/>
      <c r="AT714" s="736"/>
      <c r="AU714" s="736"/>
      <c r="AV714" s="736"/>
      <c r="AW714" s="736"/>
      <c r="AX714" s="737"/>
    </row>
    <row r="715" spans="1:50" ht="60"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614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615</v>
      </c>
      <c r="AH716" s="95"/>
      <c r="AI716" s="95"/>
      <c r="AJ716" s="95"/>
      <c r="AK716" s="95"/>
      <c r="AL716" s="95"/>
      <c r="AM716" s="95"/>
      <c r="AN716" s="95"/>
      <c r="AO716" s="95"/>
      <c r="AP716" s="95"/>
      <c r="AQ716" s="95"/>
      <c r="AR716" s="95"/>
      <c r="AS716" s="95"/>
      <c r="AT716" s="95"/>
      <c r="AU716" s="95"/>
      <c r="AV716" s="95"/>
      <c r="AW716" s="95"/>
      <c r="AX716" s="96"/>
    </row>
    <row r="717" spans="1:50" ht="120"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80.099999999999994"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6.25" customHeight="1" x14ac:dyDescent="0.15">
      <c r="A726" s="639" t="s">
        <v>48</v>
      </c>
      <c r="B726" s="802"/>
      <c r="C726" s="815" t="s">
        <v>53</v>
      </c>
      <c r="D726" s="837"/>
      <c r="E726" s="837"/>
      <c r="F726" s="838"/>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3"/>
      <c r="B727" s="804"/>
      <c r="C727" s="747" t="s">
        <v>57</v>
      </c>
      <c r="D727" s="748"/>
      <c r="E727" s="748"/>
      <c r="F727" s="749"/>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7.75" customHeight="1" thickBot="1" x14ac:dyDescent="0.2">
      <c r="A729" s="633" t="s">
        <v>640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8.25" customHeight="1" thickBot="1" x14ac:dyDescent="0.2">
      <c r="A731" s="799" t="s">
        <v>257</v>
      </c>
      <c r="B731" s="800"/>
      <c r="C731" s="800"/>
      <c r="D731" s="800"/>
      <c r="E731" s="801"/>
      <c r="F731" s="728" t="s">
        <v>637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2.25" customHeight="1" thickBot="1" x14ac:dyDescent="0.2">
      <c r="A733" s="672" t="s">
        <v>621</v>
      </c>
      <c r="B733" s="673"/>
      <c r="C733" s="673"/>
      <c r="D733" s="673"/>
      <c r="E733" s="674"/>
      <c r="F733" s="636" t="s">
        <v>638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0.5" customHeight="1" thickBot="1" x14ac:dyDescent="0.2">
      <c r="A735" s="789" t="s">
        <v>603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v>7</v>
      </c>
      <c r="F737" s="990"/>
      <c r="G737" s="990"/>
      <c r="H737" s="990"/>
      <c r="I737" s="990"/>
      <c r="J737" s="990"/>
      <c r="K737" s="990"/>
      <c r="L737" s="990"/>
      <c r="M737" s="990"/>
      <c r="N737" s="358" t="s">
        <v>358</v>
      </c>
      <c r="O737" s="358"/>
      <c r="P737" s="358"/>
      <c r="Q737" s="358"/>
      <c r="R737" s="990">
        <v>6</v>
      </c>
      <c r="S737" s="990"/>
      <c r="T737" s="990"/>
      <c r="U737" s="990"/>
      <c r="V737" s="990"/>
      <c r="W737" s="990"/>
      <c r="X737" s="990"/>
      <c r="Y737" s="990"/>
      <c r="Z737" s="990"/>
      <c r="AA737" s="358" t="s">
        <v>359</v>
      </c>
      <c r="AB737" s="358"/>
      <c r="AC737" s="358"/>
      <c r="AD737" s="358"/>
      <c r="AE737" s="990">
        <v>6</v>
      </c>
      <c r="AF737" s="990"/>
      <c r="AG737" s="990"/>
      <c r="AH737" s="990"/>
      <c r="AI737" s="990"/>
      <c r="AJ737" s="990"/>
      <c r="AK737" s="990"/>
      <c r="AL737" s="990"/>
      <c r="AM737" s="990"/>
      <c r="AN737" s="358" t="s">
        <v>360</v>
      </c>
      <c r="AO737" s="358"/>
      <c r="AP737" s="358"/>
      <c r="AQ737" s="358"/>
      <c r="AR737" s="991">
        <v>6</v>
      </c>
      <c r="AS737" s="992"/>
      <c r="AT737" s="992"/>
      <c r="AU737" s="992"/>
      <c r="AV737" s="992"/>
      <c r="AW737" s="992"/>
      <c r="AX737" s="993"/>
      <c r="AY737" s="89"/>
      <c r="AZ737" s="89"/>
    </row>
    <row r="738" spans="1:52" ht="24.75" customHeight="1" x14ac:dyDescent="0.15">
      <c r="A738" s="994" t="s">
        <v>361</v>
      </c>
      <c r="B738" s="203"/>
      <c r="C738" s="203"/>
      <c r="D738" s="204"/>
      <c r="E738" s="990">
        <v>6</v>
      </c>
      <c r="F738" s="990"/>
      <c r="G738" s="990"/>
      <c r="H738" s="990"/>
      <c r="I738" s="990"/>
      <c r="J738" s="990"/>
      <c r="K738" s="990"/>
      <c r="L738" s="990"/>
      <c r="M738" s="990"/>
      <c r="N738" s="358" t="s">
        <v>362</v>
      </c>
      <c r="O738" s="358"/>
      <c r="P738" s="358"/>
      <c r="Q738" s="358"/>
      <c r="R738" s="990">
        <v>4</v>
      </c>
      <c r="S738" s="990"/>
      <c r="T738" s="990"/>
      <c r="U738" s="990"/>
      <c r="V738" s="990"/>
      <c r="W738" s="990"/>
      <c r="X738" s="990"/>
      <c r="Y738" s="990"/>
      <c r="Z738" s="990"/>
      <c r="AA738" s="358" t="s">
        <v>482</v>
      </c>
      <c r="AB738" s="358"/>
      <c r="AC738" s="358"/>
      <c r="AD738" s="358"/>
      <c r="AE738" s="990">
        <v>5</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541</v>
      </c>
      <c r="B739" s="999"/>
      <c r="C739" s="999"/>
      <c r="D739" s="1000"/>
      <c r="E739" s="1001"/>
      <c r="F739" s="1002"/>
      <c r="G739" s="1002"/>
      <c r="H739" s="91" t="str">
        <f>IF(E739="", "", "(")</f>
        <v/>
      </c>
      <c r="I739" s="985"/>
      <c r="J739" s="985"/>
      <c r="K739" s="91" t="str">
        <f>IF(OR(I739="　", I739=""), "", "-")</f>
        <v/>
      </c>
      <c r="L739" s="986">
        <v>4</v>
      </c>
      <c r="M739" s="986"/>
      <c r="N739" s="92" t="str">
        <f>IF(O739="", "", "-")</f>
        <v/>
      </c>
      <c r="O739" s="93"/>
      <c r="P739" s="92" t="str">
        <f>IF(E739="", "", ")")</f>
        <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573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574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3" customHeight="1" x14ac:dyDescent="0.15">
      <c r="A781" s="630"/>
      <c r="B781" s="631"/>
      <c r="C781" s="631"/>
      <c r="D781" s="631"/>
      <c r="E781" s="631"/>
      <c r="F781" s="632"/>
      <c r="G781" s="669" t="s">
        <v>566</v>
      </c>
      <c r="H781" s="670"/>
      <c r="I781" s="670"/>
      <c r="J781" s="670"/>
      <c r="K781" s="671"/>
      <c r="L781" s="663" t="s">
        <v>567</v>
      </c>
      <c r="M781" s="664"/>
      <c r="N781" s="664"/>
      <c r="O781" s="664"/>
      <c r="P781" s="664"/>
      <c r="Q781" s="664"/>
      <c r="R781" s="664"/>
      <c r="S781" s="664"/>
      <c r="T781" s="664"/>
      <c r="U781" s="664"/>
      <c r="V781" s="664"/>
      <c r="W781" s="664"/>
      <c r="X781" s="665"/>
      <c r="Y781" s="384">
        <v>4</v>
      </c>
      <c r="Z781" s="385"/>
      <c r="AA781" s="385"/>
      <c r="AB781" s="805"/>
      <c r="AC781" s="669" t="s">
        <v>568</v>
      </c>
      <c r="AD781" s="670"/>
      <c r="AE781" s="670"/>
      <c r="AF781" s="670"/>
      <c r="AG781" s="671"/>
      <c r="AH781" s="663" t="s">
        <v>624</v>
      </c>
      <c r="AI781" s="664"/>
      <c r="AJ781" s="664"/>
      <c r="AK781" s="664"/>
      <c r="AL781" s="664"/>
      <c r="AM781" s="664"/>
      <c r="AN781" s="664"/>
      <c r="AO781" s="664"/>
      <c r="AP781" s="664"/>
      <c r="AQ781" s="664"/>
      <c r="AR781" s="664"/>
      <c r="AS781" s="664"/>
      <c r="AT781" s="665"/>
      <c r="AU781" s="384">
        <v>5</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customHeight="1" x14ac:dyDescent="0.15">
      <c r="A792" s="630"/>
      <c r="B792" s="631"/>
      <c r="C792" s="631"/>
      <c r="D792" s="631"/>
      <c r="E792" s="631"/>
      <c r="F792" s="632"/>
      <c r="G792" s="792" t="s">
        <v>575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584</v>
      </c>
      <c r="H794" s="670"/>
      <c r="I794" s="670"/>
      <c r="J794" s="670"/>
      <c r="K794" s="671"/>
      <c r="L794" s="663" t="s">
        <v>585</v>
      </c>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0.1" customHeight="1" x14ac:dyDescent="0.15">
      <c r="A837" s="372">
        <v>1</v>
      </c>
      <c r="B837" s="372">
        <v>1</v>
      </c>
      <c r="C837" s="354" t="s">
        <v>593</v>
      </c>
      <c r="D837" s="340"/>
      <c r="E837" s="340"/>
      <c r="F837" s="340"/>
      <c r="G837" s="340"/>
      <c r="H837" s="340"/>
      <c r="I837" s="340"/>
      <c r="J837" s="341">
        <v>7010601022674</v>
      </c>
      <c r="K837" s="342"/>
      <c r="L837" s="342"/>
      <c r="M837" s="342"/>
      <c r="N837" s="342"/>
      <c r="O837" s="342"/>
      <c r="P837" s="355" t="s">
        <v>578</v>
      </c>
      <c r="Q837" s="343"/>
      <c r="R837" s="343"/>
      <c r="S837" s="343"/>
      <c r="T837" s="343"/>
      <c r="U837" s="343"/>
      <c r="V837" s="343"/>
      <c r="W837" s="343"/>
      <c r="X837" s="343"/>
      <c r="Y837" s="344">
        <v>4</v>
      </c>
      <c r="Z837" s="345"/>
      <c r="AA837" s="345"/>
      <c r="AB837" s="346"/>
      <c r="AC837" s="356" t="s">
        <v>518</v>
      </c>
      <c r="AD837" s="364"/>
      <c r="AE837" s="364"/>
      <c r="AF837" s="364"/>
      <c r="AG837" s="364"/>
      <c r="AH837" s="365">
        <v>1</v>
      </c>
      <c r="AI837" s="366"/>
      <c r="AJ837" s="366"/>
      <c r="AK837" s="366"/>
      <c r="AL837" s="350" t="s">
        <v>600</v>
      </c>
      <c r="AM837" s="351"/>
      <c r="AN837" s="351"/>
      <c r="AO837" s="352"/>
      <c r="AP837" s="353" t="s">
        <v>600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60" customHeight="1" x14ac:dyDescent="0.15">
      <c r="A870" s="372">
        <v>1</v>
      </c>
      <c r="B870" s="372">
        <v>1</v>
      </c>
      <c r="C870" s="909" t="s">
        <v>571</v>
      </c>
      <c r="D870" s="910"/>
      <c r="E870" s="910"/>
      <c r="F870" s="910"/>
      <c r="G870" s="910"/>
      <c r="H870" s="910"/>
      <c r="I870" s="911"/>
      <c r="J870" s="341">
        <v>1010001112577</v>
      </c>
      <c r="K870" s="342"/>
      <c r="L870" s="342"/>
      <c r="M870" s="342"/>
      <c r="N870" s="342"/>
      <c r="O870" s="342"/>
      <c r="P870" s="343" t="s">
        <v>572</v>
      </c>
      <c r="Q870" s="343"/>
      <c r="R870" s="343"/>
      <c r="S870" s="343"/>
      <c r="T870" s="343"/>
      <c r="U870" s="343"/>
      <c r="V870" s="343"/>
      <c r="W870" s="343"/>
      <c r="X870" s="343"/>
      <c r="Y870" s="344">
        <v>5</v>
      </c>
      <c r="Z870" s="345"/>
      <c r="AA870" s="345"/>
      <c r="AB870" s="346"/>
      <c r="AC870" s="356" t="s">
        <v>525</v>
      </c>
      <c r="AD870" s="364"/>
      <c r="AE870" s="364"/>
      <c r="AF870" s="364"/>
      <c r="AG870" s="364"/>
      <c r="AH870" s="365" t="s">
        <v>551</v>
      </c>
      <c r="AI870" s="366"/>
      <c r="AJ870" s="366"/>
      <c r="AK870" s="366"/>
      <c r="AL870" s="350" t="s">
        <v>570</v>
      </c>
      <c r="AM870" s="351"/>
      <c r="AN870" s="351"/>
      <c r="AO870" s="352"/>
      <c r="AP870" s="353" t="s">
        <v>569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90" customHeight="1" x14ac:dyDescent="0.15">
      <c r="A903" s="372">
        <v>1</v>
      </c>
      <c r="B903" s="372">
        <v>1</v>
      </c>
      <c r="C903" s="354" t="s">
        <v>576</v>
      </c>
      <c r="D903" s="340"/>
      <c r="E903" s="340"/>
      <c r="F903" s="340"/>
      <c r="G903" s="340"/>
      <c r="H903" s="340"/>
      <c r="I903" s="340"/>
      <c r="J903" s="341"/>
      <c r="K903" s="342"/>
      <c r="L903" s="342"/>
      <c r="M903" s="342"/>
      <c r="N903" s="342"/>
      <c r="O903" s="342"/>
      <c r="P903" s="355" t="s">
        <v>586</v>
      </c>
      <c r="Q903" s="343"/>
      <c r="R903" s="343"/>
      <c r="S903" s="343"/>
      <c r="T903" s="343"/>
      <c r="U903" s="343"/>
      <c r="V903" s="343"/>
      <c r="W903" s="343"/>
      <c r="X903" s="343"/>
      <c r="Y903" s="344" t="s">
        <v>595</v>
      </c>
      <c r="Z903" s="345"/>
      <c r="AA903" s="345"/>
      <c r="AB903" s="346"/>
      <c r="AC903" s="356" t="s">
        <v>587</v>
      </c>
      <c r="AD903" s="364"/>
      <c r="AE903" s="364"/>
      <c r="AF903" s="364"/>
      <c r="AG903" s="364"/>
      <c r="AH903" s="365" t="s">
        <v>581</v>
      </c>
      <c r="AI903" s="366"/>
      <c r="AJ903" s="366"/>
      <c r="AK903" s="366"/>
      <c r="AL903" s="350" t="s">
        <v>588</v>
      </c>
      <c r="AM903" s="351"/>
      <c r="AN903" s="351"/>
      <c r="AO903" s="352"/>
      <c r="AP903" s="353" t="s">
        <v>581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36" max="49" man="1"/>
    <brk id="120" max="49" man="1"/>
    <brk id="704" max="49" man="1"/>
    <brk id="725" max="49" man="1"/>
    <brk id="83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9"/>
      <c r="AA2" s="830"/>
      <c r="AB2" s="1033" t="s">
        <v>11</v>
      </c>
      <c r="AC2" s="1034"/>
      <c r="AD2" s="1035"/>
      <c r="AE2" s="1039" t="s">
        <v>357</v>
      </c>
      <c r="AF2" s="1039"/>
      <c r="AG2" s="1039"/>
      <c r="AH2" s="1039"/>
      <c r="AI2" s="1039" t="s">
        <v>363</v>
      </c>
      <c r="AJ2" s="1039"/>
      <c r="AK2" s="1039"/>
      <c r="AL2" s="1039"/>
      <c r="AM2" s="1039" t="s">
        <v>471</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9"/>
      <c r="AA9" s="830"/>
      <c r="AB9" s="1033" t="s">
        <v>11</v>
      </c>
      <c r="AC9" s="1034"/>
      <c r="AD9" s="1035"/>
      <c r="AE9" s="1039" t="s">
        <v>357</v>
      </c>
      <c r="AF9" s="1039"/>
      <c r="AG9" s="1039"/>
      <c r="AH9" s="1039"/>
      <c r="AI9" s="1039" t="s">
        <v>363</v>
      </c>
      <c r="AJ9" s="1039"/>
      <c r="AK9" s="1039"/>
      <c r="AL9" s="1039"/>
      <c r="AM9" s="1039" t="s">
        <v>471</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9"/>
      <c r="AA16" s="830"/>
      <c r="AB16" s="1033" t="s">
        <v>11</v>
      </c>
      <c r="AC16" s="1034"/>
      <c r="AD16" s="1035"/>
      <c r="AE16" s="1039" t="s">
        <v>357</v>
      </c>
      <c r="AF16" s="1039"/>
      <c r="AG16" s="1039"/>
      <c r="AH16" s="1039"/>
      <c r="AI16" s="1039" t="s">
        <v>363</v>
      </c>
      <c r="AJ16" s="1039"/>
      <c r="AK16" s="1039"/>
      <c r="AL16" s="1039"/>
      <c r="AM16" s="1039" t="s">
        <v>471</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9"/>
      <c r="AA23" s="830"/>
      <c r="AB23" s="1033" t="s">
        <v>11</v>
      </c>
      <c r="AC23" s="1034"/>
      <c r="AD23" s="1035"/>
      <c r="AE23" s="1039" t="s">
        <v>357</v>
      </c>
      <c r="AF23" s="1039"/>
      <c r="AG23" s="1039"/>
      <c r="AH23" s="1039"/>
      <c r="AI23" s="1039" t="s">
        <v>363</v>
      </c>
      <c r="AJ23" s="1039"/>
      <c r="AK23" s="1039"/>
      <c r="AL23" s="1039"/>
      <c r="AM23" s="1039" t="s">
        <v>471</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9"/>
      <c r="AA30" s="830"/>
      <c r="AB30" s="1033" t="s">
        <v>11</v>
      </c>
      <c r="AC30" s="1034"/>
      <c r="AD30" s="1035"/>
      <c r="AE30" s="1039" t="s">
        <v>357</v>
      </c>
      <c r="AF30" s="1039"/>
      <c r="AG30" s="1039"/>
      <c r="AH30" s="1039"/>
      <c r="AI30" s="1039" t="s">
        <v>363</v>
      </c>
      <c r="AJ30" s="1039"/>
      <c r="AK30" s="1039"/>
      <c r="AL30" s="1039"/>
      <c r="AM30" s="1039" t="s">
        <v>471</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9"/>
      <c r="AA37" s="830"/>
      <c r="AB37" s="1033" t="s">
        <v>11</v>
      </c>
      <c r="AC37" s="1034"/>
      <c r="AD37" s="1035"/>
      <c r="AE37" s="1039" t="s">
        <v>357</v>
      </c>
      <c r="AF37" s="1039"/>
      <c r="AG37" s="1039"/>
      <c r="AH37" s="1039"/>
      <c r="AI37" s="1039" t="s">
        <v>363</v>
      </c>
      <c r="AJ37" s="1039"/>
      <c r="AK37" s="1039"/>
      <c r="AL37" s="1039"/>
      <c r="AM37" s="1039" t="s">
        <v>471</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9"/>
      <c r="AA44" s="830"/>
      <c r="AB44" s="1033" t="s">
        <v>11</v>
      </c>
      <c r="AC44" s="1034"/>
      <c r="AD44" s="1035"/>
      <c r="AE44" s="1039" t="s">
        <v>357</v>
      </c>
      <c r="AF44" s="1039"/>
      <c r="AG44" s="1039"/>
      <c r="AH44" s="1039"/>
      <c r="AI44" s="1039" t="s">
        <v>363</v>
      </c>
      <c r="AJ44" s="1039"/>
      <c r="AK44" s="1039"/>
      <c r="AL44" s="1039"/>
      <c r="AM44" s="1039" t="s">
        <v>471</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9"/>
      <c r="AA51" s="830"/>
      <c r="AB51" s="553" t="s">
        <v>11</v>
      </c>
      <c r="AC51" s="1034"/>
      <c r="AD51" s="1035"/>
      <c r="AE51" s="1039" t="s">
        <v>357</v>
      </c>
      <c r="AF51" s="1039"/>
      <c r="AG51" s="1039"/>
      <c r="AH51" s="1039"/>
      <c r="AI51" s="1039" t="s">
        <v>363</v>
      </c>
      <c r="AJ51" s="1039"/>
      <c r="AK51" s="1039"/>
      <c r="AL51" s="1039"/>
      <c r="AM51" s="1039" t="s">
        <v>471</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9"/>
      <c r="AA58" s="830"/>
      <c r="AB58" s="1033" t="s">
        <v>11</v>
      </c>
      <c r="AC58" s="1034"/>
      <c r="AD58" s="1035"/>
      <c r="AE58" s="1039" t="s">
        <v>357</v>
      </c>
      <c r="AF58" s="1039"/>
      <c r="AG58" s="1039"/>
      <c r="AH58" s="1039"/>
      <c r="AI58" s="1039" t="s">
        <v>363</v>
      </c>
      <c r="AJ58" s="1039"/>
      <c r="AK58" s="1039"/>
      <c r="AL58" s="1039"/>
      <c r="AM58" s="1039" t="s">
        <v>471</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9"/>
      <c r="AA65" s="830"/>
      <c r="AB65" s="1033" t="s">
        <v>11</v>
      </c>
      <c r="AC65" s="1034"/>
      <c r="AD65" s="1035"/>
      <c r="AE65" s="1039" t="s">
        <v>357</v>
      </c>
      <c r="AF65" s="1039"/>
      <c r="AG65" s="1039"/>
      <c r="AH65" s="1039"/>
      <c r="AI65" s="1039" t="s">
        <v>363</v>
      </c>
      <c r="AJ65" s="1039"/>
      <c r="AK65" s="1039"/>
      <c r="AL65" s="1039"/>
      <c r="AM65" s="1039" t="s">
        <v>471</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12"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792" t="s">
        <v>512</v>
      </c>
      <c r="H2" s="595"/>
      <c r="I2" s="595"/>
      <c r="J2" s="595"/>
      <c r="K2" s="595"/>
      <c r="L2" s="595"/>
      <c r="M2" s="595"/>
      <c r="N2" s="595"/>
      <c r="O2" s="595"/>
      <c r="P2" s="595"/>
      <c r="Q2" s="595"/>
      <c r="R2" s="595"/>
      <c r="S2" s="595"/>
      <c r="T2" s="595"/>
      <c r="U2" s="595"/>
      <c r="V2" s="595"/>
      <c r="W2" s="595"/>
      <c r="X2" s="595"/>
      <c r="Y2" s="595"/>
      <c r="Z2" s="595"/>
      <c r="AA2" s="595"/>
      <c r="AB2" s="596"/>
      <c r="AC2" s="792"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2"/>
      <c r="B16" s="1053"/>
      <c r="C16" s="1053"/>
      <c r="D16" s="1053"/>
      <c r="E16" s="1053"/>
      <c r="F16" s="1054"/>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2"/>
      <c r="B29" s="1053"/>
      <c r="C29" s="1053"/>
      <c r="D29" s="1053"/>
      <c r="E29" s="1053"/>
      <c r="F29" s="1054"/>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2"/>
      <c r="B42" s="1053"/>
      <c r="C42" s="1053"/>
      <c r="D42" s="1053"/>
      <c r="E42" s="1053"/>
      <c r="F42" s="1054"/>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2"/>
      <c r="B56" s="1053"/>
      <c r="C56" s="1053"/>
      <c r="D56" s="1053"/>
      <c r="E56" s="1053"/>
      <c r="F56" s="1054"/>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2"/>
      <c r="B69" s="1053"/>
      <c r="C69" s="1053"/>
      <c r="D69" s="1053"/>
      <c r="E69" s="1053"/>
      <c r="F69" s="1054"/>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2"/>
      <c r="B82" s="1053"/>
      <c r="C82" s="1053"/>
      <c r="D82" s="1053"/>
      <c r="E82" s="1053"/>
      <c r="F82" s="1054"/>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2"/>
      <c r="B95" s="1053"/>
      <c r="C95" s="1053"/>
      <c r="D95" s="1053"/>
      <c r="E95" s="1053"/>
      <c r="F95" s="1054"/>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2"/>
      <c r="B109" s="1053"/>
      <c r="C109" s="1053"/>
      <c r="D109" s="1053"/>
      <c r="E109" s="1053"/>
      <c r="F109" s="1054"/>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2"/>
      <c r="B122" s="1053"/>
      <c r="C122" s="1053"/>
      <c r="D122" s="1053"/>
      <c r="E122" s="1053"/>
      <c r="F122" s="1054"/>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2"/>
      <c r="B135" s="1053"/>
      <c r="C135" s="1053"/>
      <c r="D135" s="1053"/>
      <c r="E135" s="1053"/>
      <c r="F135" s="1054"/>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2"/>
      <c r="B148" s="1053"/>
      <c r="C148" s="1053"/>
      <c r="D148" s="1053"/>
      <c r="E148" s="1053"/>
      <c r="F148" s="1054"/>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2"/>
      <c r="B162" s="1053"/>
      <c r="C162" s="1053"/>
      <c r="D162" s="1053"/>
      <c r="E162" s="1053"/>
      <c r="F162" s="1054"/>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2"/>
      <c r="B175" s="1053"/>
      <c r="C175" s="1053"/>
      <c r="D175" s="1053"/>
      <c r="E175" s="1053"/>
      <c r="F175" s="1054"/>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2"/>
      <c r="B188" s="1053"/>
      <c r="C188" s="1053"/>
      <c r="D188" s="1053"/>
      <c r="E188" s="1053"/>
      <c r="F188" s="1054"/>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2"/>
      <c r="B201" s="1053"/>
      <c r="C201" s="1053"/>
      <c r="D201" s="1053"/>
      <c r="E201" s="1053"/>
      <c r="F201" s="1054"/>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2"/>
      <c r="B215" s="1053"/>
      <c r="C215" s="1053"/>
      <c r="D215" s="1053"/>
      <c r="E215" s="1053"/>
      <c r="F215" s="1054"/>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2"/>
      <c r="B228" s="1053"/>
      <c r="C228" s="1053"/>
      <c r="D228" s="1053"/>
      <c r="E228" s="1053"/>
      <c r="F228" s="1054"/>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2"/>
      <c r="B241" s="1053"/>
      <c r="C241" s="1053"/>
      <c r="D241" s="1053"/>
      <c r="E241" s="1053"/>
      <c r="F241" s="1054"/>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2"/>
      <c r="B254" s="1053"/>
      <c r="C254" s="1053"/>
      <c r="D254" s="1053"/>
      <c r="E254" s="1053"/>
      <c r="F254" s="1054"/>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2018-09-03T01:56:07Z</cp:lastPrinted>
  <dcterms:created xsi:type="dcterms:W3CDTF">2012-03-13T00:50:25Z</dcterms:created>
  <dcterms:modified xsi:type="dcterms:W3CDTF">2018-09-05T08:10:04Z</dcterms:modified>
</cp:coreProperties>
</file>