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<sst xmlns="http://schemas.openxmlformats.org/spreadsheetml/2006/main" count="2830" uniqueCount="617">
  <si>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</si>
  <si>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</si>
  <si>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</si>
  <si>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</si>
  <si>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</si>
  <si>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</si>
  <si>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</si>
  <si>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</si>
  <si>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</si>
  <si>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</si>
  <si>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</si>
  <si>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</si>
  <si>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</si>
  <si>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</si>
  <si>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</si>
  <si>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</si>
  <si>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</si>
  <si>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</si>
  <si>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</si>
  <si>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</si>
  <si>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</si>
  <si>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</si>
  <si>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</si>
  <si>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</si>
  <si>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</si>
  <si>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</si>
  <si>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</si>
  <si>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</si>
  <si>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</si>
  <si>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</si>
  <si>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</si>
  <si>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</si>
  <si>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</si>
  <si>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</si>
  <si>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</si>
  <si>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</si>
  <si>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</si>
  <si>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</si>
  <si>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</si>
  <si>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</si>
  <si>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</si>
  <si>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</si>
  <si>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</si>
  <si>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</si>
  <si>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</si>
  <si>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</si>
  <si>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</si>
  <si>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</si>
  <si>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</si>
  <si>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</si>
  <si>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</si>
  <si>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</si>
  <si>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</si>
  <si>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</si>
  <si>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</si>
  <si>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</si>
  <si>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</si>
  <si>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</si>
  <si>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</si>
  <si>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</si>
  <si>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</si>
  <si>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</si>
  <si>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</si>
  <si>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</si>
  <si>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</si>
  <si>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</si>
  <si>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</si>
  <si>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</si>
  <si>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</si>
  <si>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</si>
  <si>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</si>
  <si>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</si>
  <si>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</si>
  <si>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</si>
  <si>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</si>
  <si>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</si>
  <si>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</si>
  <si>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</si>
  <si>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</si>
  <si>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</si>
  <si>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</si>
  <si>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</si>
  <si>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</si>
  <si>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</si>
  <si>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</si>
  <si>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</si>
  <si>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</si>
  <si>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</si>
  <si>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</si>
  <si>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</si>
  <si>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</si>
  <si>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</si>
  <si>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</si>
  <si>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</si>
  <si>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</si>
  <si>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</si>
  <si>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</si>
  <si>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</si>
  <si>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</si>
  <si>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</si>
  <si>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</si>
  <si>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</si>
  <si>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</si>
  <si>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</si>
  <si>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</si>
  <si>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</si>
  <si>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</si>
  <si>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</si>
  <si>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</si>
  <si>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</si>
  <si>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</si>
  <si>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</si>
  <si>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</si>
  <si>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</si>
  <si>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</si>
  <si>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</si>
  <si>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</si>
  <si>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</si>
  <si>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</si>
  <si>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</si>
  <si>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</si>
  <si>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</si>
  <si>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</si>
  <si>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</si>
  <si>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</si>
  <si>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</si>
  <si>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</si>
  <si>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</si>
  <si>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</si>
  <si>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</si>
  <si>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</si>
  <si>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</si>
  <si>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</si>
  <si>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</si>
  <si>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</si>
  <si>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</si>
  <si>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</si>
  <si>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</si>
  <si>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</si>
  <si>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</si>
  <si>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</si>
  <si>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</si>
  <si>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</si>
  <si>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</si>
  <si>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</si>
  <si>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</si>
  <si>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</si>
  <si>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</si>
  <si>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</si>
  <si>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</si>
  <si>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</si>
  <si>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</si>
  <si>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</si>
  <si>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</si>
  <si>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</si>
  <si>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</si>
  <si>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</si>
  <si>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</si>
  <si>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</si>
  <si>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</si>
  <si>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</si>
  <si>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</si>
  <si>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</si>
  <si>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</si>
  <si>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</si>
  <si>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</si>
  <si>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</si>
  <si>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</si>
  <si>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</si>
  <si>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</si>
  <si>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</si>
  <si>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</si>
  <si>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</si>
  <si>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</si>
  <si>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</si>
  <si>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</si>
  <si>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</si>
  <si>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</si>
  <si>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</si>
  <si>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</si>
  <si>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</si>
  <si>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</si>
  <si>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</si>
  <si>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</si>
  <si>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</si>
  <si>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</si>
  <si>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</si>
  <si>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</si>
  <si>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</si>
  <si>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</si>
  <si>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</si>
  <si>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</si>
  <si>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</si>
  <si>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</si>
  <si>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</si>
  <si>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</si>
  <si>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</si>
  <si>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</si>
  <si>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</si>
  <si>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</si>
  <si>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</si>
  <si>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</si>
  <si>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</si>
  <si>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</si>
  <si>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</si>
  <si>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</si>
  <si>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</si>
  <si>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</si>
  <si>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</si>
  <si>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</si>
  <si>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</si>
  <si>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</si>
  <si>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</si>
  <si>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</si>
  <si>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</si>
  <si>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</si>
  <si>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</si>
  <si>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</si>
  <si>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</si>
  <si>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</si>
  <si>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</si>
  <si>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</si>
  <si>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</si>
  <si>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</si>
  <si>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</si>
  <si>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</si>
  <si>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</si>
  <si>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</si>
  <si>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</si>
  <si>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</si>
  <si>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</si>
  <si>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</si>
  <si>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</si>
  <si>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</si>
  <si>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</si>
  <si>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</si>
  <si>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</si>
  <si>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</si>
  <si>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</si>
  <si>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</si>
  <si>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</si>
  <si>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</si>
  <si>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</si>
  <si>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</si>
  <si>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</si>
  <si>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</si>
  <si>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</si>
  <si>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</si>
  <si>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</si>
  <si>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</si>
  <si>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</si>
  <si>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</si>
  <si>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</si>
  <si>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</si>
  <si>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</si>
  <si>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</si>
  <si>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</si>
  <si>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</si>
  <si>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</si>
  <si>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</si>
  <si>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</si>
  <si>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</si>
  <si>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</si>
  <si>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</si>
  <si>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</si>
  <si>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</si>
  <si>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</si>
  <si>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</si>
  <si>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</si>
  <si>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</si>
  <si>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</si>
  <si>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</si>
  <si>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</si>
  <si>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</si>
  <si>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</si>
  <si>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</si>
  <si>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</si>
  <si>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</si>
  <si>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</si>
  <si>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</si>
  <si>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</si>
  <si>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</si>
  <si>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</si>
  <si>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</si>
  <si>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</si>
  <si>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</si>
  <si>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</si>
  <si>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</si>
  <si>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</si>
  <si>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</si>
  <si>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</si>
  <si>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</si>
  <si>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</si>
  <si>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</si>
  <si>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</si>
  <si>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</si>
  <si>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</si>
  <si>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</si>
  <si>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</si>
  <si>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</si>
  <si>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</si>
  <si>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</si>
  <si>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</si>
  <si>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</si>
  <si>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</si>
  <si>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</si>
  <si>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</si>
  <si>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</si>
  <si>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</si>
  <si>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</si>
  <si>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</si>
  <si>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</si>
  <si>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</si>
  <si>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</si>
  <si>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</si>
  <si>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</si>
  <si>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</si>
  <si>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</si>
  <si>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</si>
  <si>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</si>
  <si>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</si>
  <si>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</si>
  <si>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</si>
  <si>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</si>
  <si>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</si>
  <si>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</si>
  <si>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</si>
  <si>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</si>
  <si>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</si>
  <si>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</si>
  <si>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</si>
  <si>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</si>
  <si>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</si>
  <si>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</si>
  <si>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</si>
  <si>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</si>
  <si>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</si>
  <si>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</si>
  <si>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</si>
  <si>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</si>
  <si>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</si>
  <si>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</si>
  <si>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</si>
  <si>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</si>
  <si>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</si>
  <si>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</si>
  <si>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</si>
  <si>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</si>
  <si>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</si>
  <si>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</si>
  <si>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</si>
  <si>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</si>
  <si>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</si>
  <si>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</si>
  <si>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</si>
  <si>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</si>
  <si>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</si>
  <si>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</si>
  <si>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</si>
  <si>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</si>
  <si>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</si>
  <si>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</si>
  <si>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</si>
  <si>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</si>
  <si>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</si>
  <si>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</si>
  <si>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</si>
  <si>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</si>
  <si>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</si>
  <si>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</si>
  <si>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</si>
  <si>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</si>
  <si>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</si>
  <si>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</si>
  <si>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</si>
  <si>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</si>
  <si>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</si>
  <si>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</si>
  <si>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</si>
  <si>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</si>
  <si>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</si>
  <si>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</si>
  <si>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</si>
  <si>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</si>
  <si>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</si>
  <si>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</si>
  <si>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</si>
  <si>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</si>
  <si>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</si>
  <si>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</si>
  <si>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</si>
  <si>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</si>
  <si>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</si>
  <si>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</si>
  <si>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</si>
  <si>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</si>
  <si>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</si>
  <si>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</si>
  <si>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</si>
  <si>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</si>
  <si>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</si>
  <si>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</si>
  <si>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</si>
  <si>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</si>
  <si>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</si>
  <si>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</si>
  <si>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</si>
  <si>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</si>
  <si>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</si>
  <si>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</si>
  <si>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</si>
  <si>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</si>
  <si>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</si>
  <si>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</si>
  <si>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</si>
  <si>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</si>
  <si>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</si>
  <si>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</si>
  <si>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</si>
  <si>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</si>
  <si>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</si>
  <si>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</si>
  <si>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</si>
  <si>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</si>
  <si>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</si>
  <si>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</si>
  <si>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</si>
  <si>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</si>
  <si>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</si>
  <si>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</si>
  <si>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</si>
  <si>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</si>
  <si>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</si>
  <si>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</si>
  <si>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</si>
  <si>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</si>
  <si>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</si>
  <si>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</si>
  <si>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</si>
  <si>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</si>
  <si>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</si>
  <si>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</si>
  <si>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</si>
  <si>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</si>
  <si>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</si>
  <si>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</si>
  <si>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</si>
  <si>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</si>
  <si>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</si>
  <si>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</si>
  <si>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</si>
  <si>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</si>
  <si>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</si>
  <si>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</si>
  <si>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</si>
  <si>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</si>
  <si>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</si>
  <si>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</si>
  <si>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</si>
  <si>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</si>
  <si>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</si>
  <si>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</si>
  <si>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</si>
  <si>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</si>
  <si>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</si>
  <si>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</si>
  <si>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</si>
  <si>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</si>
  <si>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</si>
  <si>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</si>
  <si>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</si>
  <si>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</si>
  <si>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</si>
  <si>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</si>
  <si>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</si>
  <si>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</si>
  <si>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</si>
  <si>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</si>
  <si>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</si>
  <si>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</si>
  <si>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</si>
  <si>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</si>
  <si>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</si>
  <si>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</si>
  <si>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</si>
  <si>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</si>
  <si>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</si>
  <si>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</si>
  <si>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</si>
  <si>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</si>
  <si>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</si>
  <si>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</si>
  <si>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</si>
  <si>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</si>
  <si>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</si>
  <si>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</si>
  <si>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</si>
  <si>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</si>
  <si>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</si>
  <si>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</si>
  <si>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</si>
  <si>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</si>
  <si>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</si>
  <si>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</si>
  <si>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</si>
  <si>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</si>
  <si>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</si>
  <si>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</si>
  <si>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</si>
  <si>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</si>
  <si>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</si>
  <si>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</si>
  <si>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</si>
  <si>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</si>
  <si>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</si>
  <si>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</si>
  <si>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</si>
  <si>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</si>
  <si>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</si>
  <si>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</si>
  <si>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</si>
  <si>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</si>
  <si>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</si>
  <si>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</si>
  <si>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</si>
  <si>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</si>
  <si>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</si>
  <si>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</si>
  <si>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</si>
  <si>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</si>
  <si>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</si>
  <si>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</si>
  <si>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</si>
  <si>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</si>
  <si>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</si>
  <si>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</si>
  <si>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</si>
  <si>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</si>
  <si>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</si>
  <si>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</si>
  <si>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</si>
  <si>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</si>
  <si>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</si>
  <si>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</si>
  <si>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</si>
  <si>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</si>
  <si>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</si>
  <si>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</si>
  <si>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</si>
  <si>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</si>
  <si>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</si>
  <si>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課徴金制度関係経費</t>
    <rPh sb="0" eb="3">
      <t>カチョウキン</t>
    </rPh>
    <rPh sb="3" eb="5">
      <t>セイド</t>
    </rPh>
    <rPh sb="5" eb="7">
      <t>カンケイ</t>
    </rPh>
    <rPh sb="7" eb="9">
      <t>ケイヒ</t>
    </rPh>
    <phoneticPr fontId="5"/>
  </si>
  <si>
    <t>総務課審判手続室</t>
    <rPh sb="0" eb="2">
      <t>ソウム</t>
    </rPh>
    <rPh sb="2" eb="3">
      <t>カ</t>
    </rPh>
    <rPh sb="3" eb="8">
      <t>シンパン</t>
    </rPh>
    <phoneticPr fontId="5"/>
  </si>
  <si>
    <t>髙橋　恵美子</t>
    <rPh sb="0" eb="2">
      <t>タカハシ</t>
    </rPh>
    <rPh sb="3" eb="6">
      <t>エミコ</t>
    </rPh>
    <phoneticPr fontId="5"/>
  </si>
  <si>
    <t>○</t>
  </si>
  <si>
    <t>－</t>
    <phoneticPr fontId="5"/>
  </si>
  <si>
    <t>審判手続において、被審人に与えられた種々の権利を保証し、課徴金制度の適正かつ迅速な運営を確保すること。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</si>
  <si>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</si>
  <si>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</si>
  <si>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</si>
  <si>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</si>
  <si>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</si>
  <si>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</si>
  <si>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</si>
  <si>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</si>
  <si>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被審人に与えられた種々の権利を保証するとともに、課徴金制度の適正かつ迅速な運営を確保すること。
27年から29年度においては、下記のとおり利用され、課徴金制度の適正かつ迅速な運営が確保された。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3" eb="65">
      <t>カキ</t>
    </rPh>
    <rPh sb="69" eb="71">
      <t>リヨウ</t>
    </rPh>
    <rPh sb="74" eb="77">
      <t>カチョウキン</t>
    </rPh>
    <rPh sb="77" eb="79">
      <t>セイド</t>
    </rPh>
    <rPh sb="80" eb="82">
      <t>テキセイ</t>
    </rPh>
    <rPh sb="84" eb="86">
      <t>ジンソク</t>
    </rPh>
    <rPh sb="87" eb="89">
      <t>ウンエイ</t>
    </rPh>
    <rPh sb="90" eb="92">
      <t>カクホ</t>
    </rPh>
    <phoneticPr fontId="5"/>
  </si>
  <si>
    <t>回</t>
    <rPh sb="0" eb="1">
      <t>カイ</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</si>
  <si>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4">
      <t>ツウヤクトウ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</si>
  <si>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</si>
  <si>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</si>
  <si>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</si>
  <si>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</si>
  <si>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</si>
  <si>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</si>
  <si>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</si>
  <si>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</si>
  <si>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　　千円/回</t>
    <rPh sb="2" eb="4">
      <t>センエン</t>
    </rPh>
    <rPh sb="5" eb="6">
      <t>カイ</t>
    </rPh>
    <phoneticPr fontId="5"/>
  </si>
  <si>
    <t>65/4</t>
    <phoneticPr fontId="5"/>
  </si>
  <si>
    <t>750/15</t>
    <phoneticPr fontId="5"/>
  </si>
  <si>
    <t>4/7</t>
    <phoneticPr fontId="5"/>
  </si>
  <si>
    <t>-</t>
    <phoneticPr fontId="5"/>
  </si>
  <si>
    <t>金融庁が随意契約（企画競争）により調達した年間契約業者を利用することで、競争性を確保しつつ、コストの削減を図っている。</t>
    <rPh sb="0" eb="2">
      <t>キンユウ</t>
    </rPh>
    <rPh sb="2" eb="3">
      <t>チョウ</t>
    </rPh>
    <rPh sb="4" eb="6">
      <t>ズイイ</t>
    </rPh>
    <rPh sb="6" eb="8">
      <t>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</si>
  <si>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無</t>
  </si>
  <si>
    <t>‐</t>
  </si>
  <si>
    <t>-</t>
    <phoneticPr fontId="5"/>
  </si>
  <si>
    <t>5.6</t>
    <phoneticPr fontId="5"/>
  </si>
  <si>
    <t>11</t>
    <phoneticPr fontId="5"/>
  </si>
  <si>
    <t>12</t>
    <phoneticPr fontId="5"/>
  </si>
  <si>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rPh sb="0" eb="2">
      <t>キンユウ</t>
    </rPh>
    <rPh sb="2" eb="4">
      <t>ショウヒン</t>
    </rPh>
    <rPh sb="4" eb="7">
      <t>トリヒキホウ</t>
    </rPh>
    <rPh sb="7" eb="8">
      <t>ダイ</t>
    </rPh>
    <rPh sb="11" eb="12">
      <t>ジョウ</t>
    </rPh>
    <rPh sb="13" eb="14">
      <t>ダイ</t>
    </rPh>
    <rPh sb="17" eb="18">
      <t>ジョウ</t>
    </rPh>
    <rPh sb="21" eb="22">
      <t>ダイ</t>
    </rPh>
    <rPh sb="25" eb="26">
      <t>ジョウ</t>
    </rPh>
    <rPh sb="29" eb="31">
      <t>キンユウ</t>
    </rPh>
    <rPh sb="31" eb="33">
      <t>ショウヒン</t>
    </rPh>
    <rPh sb="33" eb="36">
      <t>トリヒキホウ</t>
    </rPh>
    <rPh sb="36" eb="37">
      <t>ダイ</t>
    </rPh>
    <rPh sb="37" eb="38">
      <t>６</t>
    </rPh>
    <rPh sb="38" eb="39">
      <t>ショウ</t>
    </rPh>
    <rPh sb="40" eb="41">
      <t>２</t>
    </rPh>
    <rPh sb="42" eb="44">
      <t>キテイ</t>
    </rPh>
    <rPh sb="47" eb="50">
      <t>カチョウキン</t>
    </rPh>
    <rPh sb="51" eb="52">
      <t>カン</t>
    </rPh>
    <rPh sb="54" eb="56">
      <t>ナイカク</t>
    </rPh>
    <rPh sb="56" eb="57">
      <t>フ</t>
    </rPh>
    <rPh sb="57" eb="58">
      <t>レイ</t>
    </rPh>
    <rPh sb="58" eb="59">
      <t>ダイ</t>
    </rPh>
    <rPh sb="61" eb="62">
      <t>ジョウ</t>
    </rPh>
    <rPh sb="63" eb="65">
      <t>コウニン</t>
    </rPh>
    <rPh sb="65" eb="67">
      <t>カイケイ</t>
    </rPh>
    <rPh sb="67" eb="68">
      <t>シ</t>
    </rPh>
    <rPh sb="68" eb="69">
      <t>ホウ</t>
    </rPh>
    <rPh sb="69" eb="70">
      <t>ダイ</t>
    </rPh>
    <rPh sb="72" eb="73">
      <t>ジョウ</t>
    </rPh>
    <rPh sb="77" eb="78">
      <t>ダイ</t>
    </rPh>
    <rPh sb="80" eb="81">
      <t>ジョウ</t>
    </rPh>
    <rPh sb="85" eb="86">
      <t>ダイ</t>
    </rPh>
    <rPh sb="88" eb="89">
      <t>ジョウ</t>
    </rPh>
    <rPh sb="93" eb="95">
      <t>コウニン</t>
    </rPh>
    <rPh sb="95" eb="97">
      <t>カイケイ</t>
    </rPh>
    <rPh sb="97" eb="98">
      <t>シ</t>
    </rPh>
    <rPh sb="98" eb="99">
      <t>ホウ</t>
    </rPh>
    <rPh sb="100" eb="102">
      <t>キテイ</t>
    </rPh>
    <rPh sb="105" eb="108">
      <t>カチョウキン</t>
    </rPh>
    <rPh sb="109" eb="110">
      <t>カン</t>
    </rPh>
    <rPh sb="112" eb="114">
      <t>ナイカク</t>
    </rPh>
    <rPh sb="114" eb="115">
      <t>フ</t>
    </rPh>
    <rPh sb="115" eb="116">
      <t>レイ</t>
    </rPh>
    <rPh sb="116" eb="117">
      <t>ダイ</t>
    </rPh>
    <rPh sb="119" eb="120">
      <t>ジョウ</t>
    </rPh>
    <phoneticPr fontId="5"/>
  </si>
  <si>
    <t>市場の公正性・透明性と市場の活力の向上</t>
    <rPh sb="0" eb="2">
      <t>シジョウ</t>
    </rPh>
    <rPh sb="3" eb="6">
      <t>コウセイセイ</t>
    </rPh>
    <rPh sb="7" eb="10">
      <t>トウメイセイ</t>
    </rPh>
    <rPh sb="11" eb="13">
      <t>シジョウ</t>
    </rPh>
    <rPh sb="14" eb="16">
      <t>カツリョク</t>
    </rPh>
    <rPh sb="17" eb="19">
      <t>コウジョウ</t>
    </rPh>
    <phoneticPr fontId="5"/>
  </si>
  <si>
    <t>金融取引のグローバル化、複雑化、高度化に対応した市場監視機能の強化</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phoneticPr fontId="5"/>
  </si>
  <si>
    <t>課徴金制度の適切な運用</t>
    <rPh sb="0" eb="3">
      <t>カチョウキン</t>
    </rPh>
    <rPh sb="3" eb="5">
      <t>セイド</t>
    </rPh>
    <rPh sb="6" eb="8">
      <t>テキセツ</t>
    </rPh>
    <rPh sb="9" eb="11">
      <t>ウンヨウ</t>
    </rPh>
    <phoneticPr fontId="5"/>
  </si>
  <si>
    <t>我が国市場の公平性・透明性の確保に向け、課徴金制度を適切に運用する。</t>
    <rPh sb="0" eb="1">
      <t>ワ</t>
    </rPh>
    <rPh sb="2" eb="3">
      <t>クニ</t>
    </rPh>
    <rPh sb="3" eb="5">
      <t>シジョウ</t>
    </rPh>
    <rPh sb="6" eb="9">
      <t>コウヘイセイ</t>
    </rPh>
    <rPh sb="10" eb="13">
      <t>トウメイセイ</t>
    </rPh>
    <rPh sb="14" eb="16">
      <t>カクホ</t>
    </rPh>
    <rPh sb="17" eb="18">
      <t>ム</t>
    </rPh>
    <rPh sb="20" eb="23">
      <t>カチョウキン</t>
    </rPh>
    <rPh sb="23" eb="25">
      <t>セイド</t>
    </rPh>
    <rPh sb="26" eb="28">
      <t>テキセツ</t>
    </rPh>
    <rPh sb="29" eb="31">
      <t>ウンヨウ</t>
    </rPh>
    <phoneticPr fontId="5"/>
  </si>
  <si>
    <t>29年度</t>
    <rPh sb="2" eb="4">
      <t>ネンド</t>
    </rPh>
    <phoneticPr fontId="5"/>
  </si>
  <si>
    <t>不公正取引及び有価証券報告書等の虚偽記載等の違反行為に対して、審判官による審判手続を経て、課徴金納付命令を行う。</t>
    <rPh sb="0" eb="3">
      <t>フコウセイ</t>
    </rPh>
    <rPh sb="3" eb="5">
      <t>トリヒキ</t>
    </rPh>
    <rPh sb="5" eb="6">
      <t>オヨ</t>
    </rPh>
    <rPh sb="7" eb="9">
      <t>ユウカ</t>
    </rPh>
    <rPh sb="9" eb="11">
      <t>ショウケン</t>
    </rPh>
    <rPh sb="11" eb="13">
      <t>ホウコク</t>
    </rPh>
    <rPh sb="13" eb="14">
      <t>ショ</t>
    </rPh>
    <rPh sb="14" eb="15">
      <t>トウ</t>
    </rPh>
    <rPh sb="16" eb="18">
      <t>キョギ</t>
    </rPh>
    <rPh sb="18" eb="20">
      <t>キサイ</t>
    </rPh>
    <rPh sb="20" eb="21">
      <t>トウ</t>
    </rPh>
    <rPh sb="22" eb="24">
      <t>イハン</t>
    </rPh>
    <rPh sb="24" eb="26">
      <t>コウイ</t>
    </rPh>
    <rPh sb="27" eb="28">
      <t>タイ</t>
    </rPh>
    <rPh sb="31" eb="34">
      <t>シンパンカン</t>
    </rPh>
    <rPh sb="37" eb="39">
      <t>シンパン</t>
    </rPh>
    <rPh sb="39" eb="41">
      <t>テツヅキ</t>
    </rPh>
    <rPh sb="42" eb="43">
      <t>ヘ</t>
    </rPh>
    <rPh sb="45" eb="48">
      <t>カチョウキン</t>
    </rPh>
    <rPh sb="48" eb="50">
      <t>ノウフ</t>
    </rPh>
    <rPh sb="50" eb="52">
      <t>メイレイ</t>
    </rPh>
    <rPh sb="53" eb="54">
      <t>オコナ</t>
    </rPh>
    <phoneticPr fontId="5"/>
  </si>
  <si>
    <t>個人A</t>
    <rPh sb="0" eb="2">
      <t>コジン</t>
    </rPh>
    <phoneticPr fontId="5"/>
  </si>
  <si>
    <t>-</t>
    <phoneticPr fontId="5"/>
  </si>
  <si>
    <t>-</t>
    <phoneticPr fontId="5"/>
  </si>
  <si>
    <t>-</t>
    <phoneticPr fontId="5"/>
  </si>
  <si>
    <t>本事業は、被審人に与えられた種々の権利を保証するものと考える。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27" eb="28">
      <t>カンガ</t>
    </rPh>
    <phoneticPr fontId="5"/>
  </si>
  <si>
    <t>本事業は、被審人に与えられた種々の権利を保証するものであり、国が主体となって実施すべきものであると考える。</t>
    <rPh sb="0" eb="1">
      <t>ホン</t>
    </rPh>
    <rPh sb="1" eb="3">
      <t>ジギョウ</t>
    </rPh>
    <rPh sb="5" eb="6">
      <t>ヒ</t>
    </rPh>
    <rPh sb="6" eb="7">
      <t>シン</t>
    </rPh>
    <rPh sb="7" eb="8">
      <t>ニン</t>
    </rPh>
    <rPh sb="9" eb="10">
      <t>アタ</t>
    </rPh>
    <rPh sb="14" eb="16">
      <t>シュジュ</t>
    </rPh>
    <rPh sb="17" eb="19">
      <t>ケンリ</t>
    </rPh>
    <rPh sb="20" eb="22">
      <t>ホショウ</t>
    </rPh>
    <rPh sb="30" eb="31">
      <t>クニ</t>
    </rPh>
    <rPh sb="32" eb="34">
      <t>シュタイ</t>
    </rPh>
    <rPh sb="38" eb="40">
      <t>ジッシ</t>
    </rPh>
    <rPh sb="49" eb="50">
      <t>カンガ</t>
    </rPh>
    <phoneticPr fontId="5"/>
  </si>
  <si>
    <t>本事業は、被審人に与えられた種々の権利を保証するものであり、ひいては、我が国における市場取引の公正性・透明性の向上に資するものと考える。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rPh sb="64" eb="65">
      <t>カンガ</t>
    </rPh>
    <phoneticPr fontId="5"/>
  </si>
  <si>
    <t>本事業は被審人に与えられた種々の権利を保証するものであるため、受益者との負担関係においても妥当であると考える。</t>
    <rPh sb="0" eb="1">
      <t>ホン</t>
    </rPh>
    <rPh sb="1" eb="3">
      <t>ジギョウ</t>
    </rPh>
    <rPh sb="4" eb="5">
      <t>ヒ</t>
    </rPh>
    <rPh sb="5" eb="6">
      <t>シン</t>
    </rPh>
    <rPh sb="6" eb="7">
      <t>ニン</t>
    </rPh>
    <rPh sb="8" eb="9">
      <t>アタ</t>
    </rPh>
    <rPh sb="13" eb="15">
      <t>シュジュ</t>
    </rPh>
    <rPh sb="16" eb="18">
      <t>ケンリ</t>
    </rPh>
    <rPh sb="19" eb="21">
      <t>ホショウ</t>
    </rPh>
    <rPh sb="31" eb="33">
      <t>ジュエキ</t>
    </rPh>
    <rPh sb="33" eb="34">
      <t>シャ</t>
    </rPh>
    <rPh sb="36" eb="38">
      <t>フタン</t>
    </rPh>
    <rPh sb="38" eb="40">
      <t>カンケイ</t>
    </rPh>
    <rPh sb="45" eb="47">
      <t>ダトウ</t>
    </rPh>
    <rPh sb="51" eb="52">
      <t>カンガ</t>
    </rPh>
    <phoneticPr fontId="5"/>
  </si>
  <si>
    <t>本事業における支出は法令上の要請に基づき行ったものであり、真に必要なものであると考える。</t>
    <rPh sb="0" eb="1">
      <t>ホン</t>
    </rPh>
    <rPh sb="1" eb="3">
      <t>ジギョウ</t>
    </rPh>
    <rPh sb="7" eb="9">
      <t>シシュツ</t>
    </rPh>
    <rPh sb="10" eb="13">
      <t>ホウレイジョウ</t>
    </rPh>
    <rPh sb="14" eb="16">
      <t>ヨウセイ</t>
    </rPh>
    <rPh sb="17" eb="18">
      <t>モト</t>
    </rPh>
    <rPh sb="20" eb="21">
      <t>オコナ</t>
    </rPh>
    <rPh sb="29" eb="30">
      <t>シン</t>
    </rPh>
    <rPh sb="31" eb="33">
      <t>ヒツヨウ</t>
    </rPh>
    <rPh sb="40" eb="41">
      <t>カンガ</t>
    </rPh>
    <phoneticPr fontId="5"/>
  </si>
  <si>
    <t>不用率が大きい理由は、被審人からの申立て等が少なかったことや、審判官が立入検査をする必要のある事件がなかったからである。</t>
    <rPh sb="0" eb="2">
      <t>フヨウ</t>
    </rPh>
    <rPh sb="2" eb="3">
      <t>リツ</t>
    </rPh>
    <rPh sb="4" eb="5">
      <t>オオ</t>
    </rPh>
    <rPh sb="7" eb="9">
      <t>リユウ</t>
    </rPh>
    <rPh sb="11" eb="12">
      <t>ヒ</t>
    </rPh>
    <rPh sb="12" eb="13">
      <t>シン</t>
    </rPh>
    <rPh sb="13" eb="14">
      <t>ニン</t>
    </rPh>
    <rPh sb="17" eb="19">
      <t>モウシタ</t>
    </rPh>
    <rPh sb="20" eb="21">
      <t>トウ</t>
    </rPh>
    <rPh sb="22" eb="23">
      <t>スク</t>
    </rPh>
    <rPh sb="31" eb="34">
      <t>シンパンカン</t>
    </rPh>
    <rPh sb="35" eb="36">
      <t>タ</t>
    </rPh>
    <rPh sb="36" eb="37">
      <t>イ</t>
    </rPh>
    <rPh sb="37" eb="39">
      <t>ケンサ</t>
    </rPh>
    <rPh sb="42" eb="44">
      <t>ヒツヨウ</t>
    </rPh>
    <rPh sb="47" eb="49">
      <t>ジケン</t>
    </rPh>
    <phoneticPr fontId="5"/>
  </si>
  <si>
    <t>不公正取引等の違反行為に対し、審判官による審判手続を経て、課徴金納付命令を行うといった課徴金制度を迅速かつ適切に行うことにより、市場の公正性・透明性の確保に寄与する。</t>
    <rPh sb="0" eb="3">
      <t>フコウセイ</t>
    </rPh>
    <rPh sb="3" eb="6">
      <t>トリヒキトウ</t>
    </rPh>
    <rPh sb="7" eb="9">
      <t>イハン</t>
    </rPh>
    <rPh sb="9" eb="11">
      <t>コウイ</t>
    </rPh>
    <rPh sb="12" eb="13">
      <t>タイ</t>
    </rPh>
    <rPh sb="15" eb="17">
      <t>シンパン</t>
    </rPh>
    <rPh sb="17" eb="18">
      <t>カン</t>
    </rPh>
    <rPh sb="21" eb="25">
      <t>シンパンテツヅキ</t>
    </rPh>
    <rPh sb="26" eb="27">
      <t>ヘ</t>
    </rPh>
    <rPh sb="29" eb="32">
      <t>カチョウキン</t>
    </rPh>
    <rPh sb="32" eb="34">
      <t>ノウフ</t>
    </rPh>
    <rPh sb="34" eb="36">
      <t>メイレイ</t>
    </rPh>
    <rPh sb="37" eb="38">
      <t>オコナ</t>
    </rPh>
    <rPh sb="43" eb="46">
      <t>カチョウキン</t>
    </rPh>
    <rPh sb="46" eb="48">
      <t>セイド</t>
    </rPh>
    <rPh sb="49" eb="51">
      <t>ジンソク</t>
    </rPh>
    <rPh sb="53" eb="55">
      <t>テキセツ</t>
    </rPh>
    <rPh sb="56" eb="57">
      <t>オコナ</t>
    </rPh>
    <rPh sb="64" eb="66">
      <t>シジョウ</t>
    </rPh>
    <rPh sb="67" eb="70">
      <t>コウセイセイ</t>
    </rPh>
    <rPh sb="71" eb="74">
      <t>トウメイセイ</t>
    </rPh>
    <rPh sb="75" eb="77">
      <t>カクホ</t>
    </rPh>
    <rPh sb="78" eb="80">
      <t>キヨ</t>
    </rPh>
    <phoneticPr fontId="5"/>
  </si>
  <si>
    <t>※100万円未満</t>
    <rPh sb="4" eb="6">
      <t>マンエン</t>
    </rPh>
    <rPh sb="6" eb="8">
      <t>ミマン</t>
    </rPh>
    <phoneticPr fontId="5"/>
  </si>
  <si>
    <t>総合政策局</t>
    <rPh sb="0" eb="2">
      <t>ソウゴウ</t>
    </rPh>
    <rPh sb="2" eb="4">
      <t>セイサク</t>
    </rPh>
    <rPh sb="4" eb="5">
      <t>キョク</t>
    </rPh>
    <phoneticPr fontId="5"/>
  </si>
  <si>
    <t>引き続き前年度と同額の予算を要求する。</t>
    <phoneticPr fontId="5"/>
  </si>
  <si>
    <t>審判手続において、下記について法令に基づき実施。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</si>
  <si>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phoneticPr fontId="5"/>
  </si>
  <si>
    <t>　通訳の役務調達について、引き続き、クオリティや単価の適正性を確保するよう留意していただきたい。</t>
    <phoneticPr fontId="5"/>
  </si>
  <si>
    <t>　外部有識者の所見も踏まえ、引き続き適正な調達を行い、適切に執行すること。</t>
    <phoneticPr fontId="5"/>
  </si>
  <si>
    <t>　外部有識者の所見も踏まえ、適切な対応に努めることとし、過去の実績も踏まえ、31年度においては、前年度と同規模の予算要求を行う。</t>
    <phoneticPr fontId="5"/>
  </si>
  <si>
    <t>不公正取引及び有価証券報告書等の虚偽記載等の違反行為に対して、審判官による審判手続を経て、30 件の課徴金納付命令を行った。</t>
    <phoneticPr fontId="5"/>
  </si>
  <si>
    <t>　法令上の要請に基づき、審判手続における参考人の出頭に必要な経費を支出しており、予算を適切に執行しているものと考える。</t>
    <phoneticPr fontId="5"/>
  </si>
  <si>
    <t>　本事業にかかる経費については、引き続き適切に執行していく。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</si>
</sst>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280147</xdr:rowOff>
    </xdr:from>
    <xdr:ext cx="1535206" cy="645138"/>
    <xdr:sp macro="" textlink="">
      <xdr:nvSpPr>
        <xdr:cNvPr id="2" name="テキスト ボックス 1"/>
        <xdr:cNvSpPr txBox="1"/>
      </xdr:nvSpPr>
      <xdr:spPr>
        <a:xfrm>
          <a:off x="5077867" y="33780933"/>
          <a:ext cx="1535206" cy="64513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xdr:txBody>
    </xdr:sp>
    <xdr:clientData/>
  </xdr:oneCellAnchor>
  <xdr:oneCellAnchor>
    <xdr:from>
      <xdr:col>23</xdr:col>
      <xdr:colOff>156885</xdr:colOff>
      <xdr:row>744</xdr:row>
      <xdr:rowOff>22414</xdr:rowOff>
    </xdr:from>
    <xdr:ext cx="2902323" cy="325730"/>
    <xdr:sp macro="" textlink="">
      <xdr:nvSpPr>
        <xdr:cNvPr id="3" name="テキスト ボックス 2"/>
        <xdr:cNvSpPr txBox="1"/>
      </xdr:nvSpPr>
      <xdr:spPr>
        <a:xfrm>
          <a:off x="4757460" y="391511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4" name="直線矢印コネクタ 3"/>
        <xdr:cNvCxnSpPr/>
      </xdr:nvCxnSpPr>
      <xdr:spPr>
        <a:xfrm flipH="1">
          <a:off x="5768789" y="395819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168088</xdr:colOff>
      <xdr:row>749</xdr:row>
      <xdr:rowOff>280148</xdr:rowOff>
    </xdr:from>
    <xdr:ext cx="3785188" cy="849245"/>
    <xdr:sp macro="" textlink="">
      <xdr:nvSpPr>
        <xdr:cNvPr id="5" name="テキスト ボックス 4"/>
        <xdr:cNvSpPr txBox="1"/>
      </xdr:nvSpPr>
      <xdr:spPr>
        <a:xfrm>
          <a:off x="3842017" y="76126362"/>
          <a:ext cx="3785188" cy="8492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個人</a:t>
          </a:r>
          <a:r>
            <a:rPr kumimoji="1" lang="en-US" altLang="ja-JP" sz="2000"/>
            <a:t>A</a:t>
          </a:r>
        </a:p>
        <a:p>
          <a:pPr algn="ctr"/>
          <a:r>
            <a:rPr kumimoji="1" lang="en-US" altLang="ja-JP" sz="2000"/>
            <a:t>0.0</a:t>
          </a:r>
          <a:r>
            <a:rPr kumimoji="1" lang="ja-JP" altLang="en-US" sz="2000"/>
            <a:t>百万円</a:t>
          </a:r>
        </a:p>
      </xdr:txBody>
    </xdr:sp>
    <xdr:clientData/>
  </xdr:oneCellAnchor>
  <xdr:oneCellAnchor>
    <xdr:from>
      <xdr:col>22</xdr:col>
      <xdr:colOff>168090</xdr:colOff>
      <xdr:row>752</xdr:row>
      <xdr:rowOff>100854</xdr:rowOff>
    </xdr:from>
    <xdr:ext cx="2902323" cy="325730"/>
    <xdr:sp macro="" textlink="">
      <xdr:nvSpPr>
        <xdr:cNvPr id="6" name="テキスト ボックス 5"/>
        <xdr:cNvSpPr txBox="1"/>
      </xdr:nvSpPr>
      <xdr:spPr>
        <a:xfrm>
          <a:off x="4658447" y="7763435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v>
      </c>
      <c r="AT2" s="938"/>
      <c r="AU2" s="938"/>
      <c r="AV2" s="52" t="str">
        <f>IF(AW2="", "", "-")</f>
        <v/>
      </c>
      <c r="AW2" s="909"/>
      <c r="AX2" s="909"/>
    </row>
    <row r="3" spans="1:50" ht="21" customHeight="1" thickBot="1" x14ac:dyDescent="0.2">
      <c r="A3" s="866" t="s">
        <v>536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607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9" customHeight="1" x14ac:dyDescent="0.15">
      <c r="A7" s="491" t="s">
        <v>22</v>
      </c>
      <c r="B7" s="492"/>
      <c r="C7" s="492"/>
      <c r="D7" s="492"/>
      <c r="E7" s="492"/>
      <c r="F7" s="493"/>
      <c r="G7" s="494" t="s">
        <v>588</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v>
      </c>
      <c r="Q13" s="657"/>
      <c r="R13" s="657"/>
      <c r="S13" s="657"/>
      <c r="T13" s="657"/>
      <c r="U13" s="657"/>
      <c r="V13" s="658"/>
      <c r="W13" s="656">
        <v>4</v>
      </c>
      <c r="X13" s="657"/>
      <c r="Y13" s="657"/>
      <c r="Z13" s="657"/>
      <c r="AA13" s="657"/>
      <c r="AB13" s="657"/>
      <c r="AC13" s="658"/>
      <c r="AD13" s="656">
        <v>4</v>
      </c>
      <c r="AE13" s="657"/>
      <c r="AF13" s="657"/>
      <c r="AG13" s="657"/>
      <c r="AH13" s="657"/>
      <c r="AI13" s="657"/>
      <c r="AJ13" s="658"/>
      <c r="AK13" s="656">
        <v>4</v>
      </c>
      <c r="AL13" s="657"/>
      <c r="AM13" s="657"/>
      <c r="AN13" s="657"/>
      <c r="AO13" s="657"/>
      <c r="AP13" s="657"/>
      <c r="AQ13" s="658"/>
      <c r="AR13" s="917">
        <v>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560</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t="s">
        <v>584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558</v>
      </c>
      <c r="X17" s="657"/>
      <c r="Y17" s="657"/>
      <c r="Z17" s="657"/>
      <c r="AA17" s="657"/>
      <c r="AB17" s="657"/>
      <c r="AC17" s="658"/>
      <c r="AD17" s="656" t="s">
        <v>560</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v>
      </c>
      <c r="Q18" s="878"/>
      <c r="R18" s="878"/>
      <c r="S18" s="878"/>
      <c r="T18" s="878"/>
      <c r="U18" s="878"/>
      <c r="V18" s="879"/>
      <c r="W18" s="877">
        <f>SUM(W13:AC17)</f>
        <v>4</v>
      </c>
      <c r="X18" s="878"/>
      <c r="Y18" s="878"/>
      <c r="Z18" s="878"/>
      <c r="AA18" s="878"/>
      <c r="AB18" s="878"/>
      <c r="AC18" s="879"/>
      <c r="AD18" s="877">
        <f>SUM(AD13:AJ17)</f>
        <v>4</v>
      </c>
      <c r="AE18" s="878"/>
      <c r="AF18" s="878"/>
      <c r="AG18" s="878"/>
      <c r="AH18" s="878"/>
      <c r="AI18" s="878"/>
      <c r="AJ18" s="879"/>
      <c r="AK18" s="877">
        <f>SUM(AK13:AQ17)</f>
        <v>4</v>
      </c>
      <c r="AL18" s="878"/>
      <c r="AM18" s="878"/>
      <c r="AN18" s="878"/>
      <c r="AO18" s="878"/>
      <c r="AP18" s="878"/>
      <c r="AQ18" s="879"/>
      <c r="AR18" s="877">
        <f>SUM(AR13:AX17)</f>
        <v>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6.5124000000000001E-2</v>
      </c>
      <c r="Q19" s="657"/>
      <c r="R19" s="657"/>
      <c r="S19" s="657"/>
      <c r="T19" s="657"/>
      <c r="U19" s="657"/>
      <c r="V19" s="658"/>
      <c r="W19" s="656">
        <v>0.7</v>
      </c>
      <c r="X19" s="657"/>
      <c r="Y19" s="657"/>
      <c r="Z19" s="657"/>
      <c r="AA19" s="657"/>
      <c r="AB19" s="657"/>
      <c r="AC19" s="658"/>
      <c r="AD19" s="656">
        <v>4.0000000000000001E-3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1.30248E-2</v>
      </c>
      <c r="Q20" s="311"/>
      <c r="R20" s="311"/>
      <c r="S20" s="311"/>
      <c r="T20" s="311"/>
      <c r="U20" s="311"/>
      <c r="V20" s="311"/>
      <c r="W20" s="311">
        <f t="shared" ref="W20" si="0">IF(W18=0, "-", SUM(W19)/W18)</f>
        <v>0.17499999999999999</v>
      </c>
      <c r="X20" s="311"/>
      <c r="Y20" s="311"/>
      <c r="Z20" s="311"/>
      <c r="AA20" s="311"/>
      <c r="AB20" s="311"/>
      <c r="AC20" s="311"/>
      <c r="AD20" s="311">
        <f t="shared" ref="AD20" si="1">IF(AD18=0, "-", SUM(AD19)/AD18)</f>
        <v>1E-3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498</v>
      </c>
      <c r="H21" s="310"/>
      <c r="I21" s="310"/>
      <c r="J21" s="310"/>
      <c r="K21" s="310"/>
      <c r="L21" s="310"/>
      <c r="M21" s="310"/>
      <c r="N21" s="310"/>
      <c r="O21" s="310"/>
      <c r="P21" s="311">
        <f>IF(P19=0, "-", SUM(P19)/SUM(P13,P14))</f>
        <v>1.30248E-2</v>
      </c>
      <c r="Q21" s="311"/>
      <c r="R21" s="311"/>
      <c r="S21" s="311"/>
      <c r="T21" s="311"/>
      <c r="U21" s="311"/>
      <c r="V21" s="311"/>
      <c r="W21" s="311">
        <f t="shared" ref="W21" si="2">IF(W19=0, "-", SUM(W19)/SUM(W13,W14))</f>
        <v>0.17499999999999999</v>
      </c>
      <c r="X21" s="311"/>
      <c r="Y21" s="311"/>
      <c r="Z21" s="311"/>
      <c r="AA21" s="311"/>
      <c r="AB21" s="311"/>
      <c r="AC21" s="311"/>
      <c r="AD21" s="311">
        <f t="shared" ref="AD21" si="3">IF(AD19=0, "-", SUM(AD19)/SUM(AD13,AD14))</f>
        <v>1E-3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541</v>
      </c>
      <c r="B22" s="963"/>
      <c r="C22" s="963"/>
      <c r="D22" s="963"/>
      <c r="E22" s="963"/>
      <c r="F22" s="964"/>
      <c r="G22" s="949" t="s">
        <v>475</v>
      </c>
      <c r="H22" s="215"/>
      <c r="I22" s="215"/>
      <c r="J22" s="215"/>
      <c r="K22" s="215"/>
      <c r="L22" s="215"/>
      <c r="M22" s="215"/>
      <c r="N22" s="215"/>
      <c r="O22" s="216"/>
      <c r="P22" s="934" t="s">
        <v>539</v>
      </c>
      <c r="Q22" s="215"/>
      <c r="R22" s="215"/>
      <c r="S22" s="215"/>
      <c r="T22" s="215"/>
      <c r="U22" s="215"/>
      <c r="V22" s="216"/>
      <c r="W22" s="934" t="s">
        <v>540</v>
      </c>
      <c r="X22" s="215"/>
      <c r="Y22" s="215"/>
      <c r="Z22" s="215"/>
      <c r="AA22" s="215"/>
      <c r="AB22" s="215"/>
      <c r="AC22" s="216"/>
      <c r="AD22" s="934"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2</v>
      </c>
      <c r="Q23" s="918"/>
      <c r="R23" s="918"/>
      <c r="S23" s="918"/>
      <c r="T23" s="918"/>
      <c r="U23" s="918"/>
      <c r="V23" s="935"/>
      <c r="W23" s="917">
        <v>2</v>
      </c>
      <c r="X23" s="918"/>
      <c r="Y23" s="918"/>
      <c r="Z23" s="918"/>
      <c r="AA23" s="918"/>
      <c r="AB23" s="918"/>
      <c r="AC23" s="935"/>
      <c r="AD23" s="972" t="s">
        <v>608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0.7</v>
      </c>
      <c r="Q25" s="657"/>
      <c r="R25" s="657"/>
      <c r="S25" s="657"/>
      <c r="T25" s="657"/>
      <c r="U25" s="657"/>
      <c r="V25" s="658"/>
      <c r="W25" s="656">
        <v>0.7</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0.3</v>
      </c>
      <c r="Q26" s="657"/>
      <c r="R26" s="657"/>
      <c r="S26" s="657"/>
      <c r="T26" s="657"/>
      <c r="U26" s="657"/>
      <c r="V26" s="658"/>
      <c r="W26" s="656">
        <v>0.3</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479</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4</v>
      </c>
      <c r="Q29" s="932"/>
      <c r="R29" s="932"/>
      <c r="S29" s="932"/>
      <c r="T29" s="932"/>
      <c r="U29" s="932"/>
      <c r="V29" s="933"/>
      <c r="W29" s="931">
        <f>AR13</f>
        <v>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60" t="s">
        <v>492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customHeight="1" x14ac:dyDescent="0.15">
      <c r="A80" s="863"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610</v>
      </c>
      <c r="H82" s="675"/>
      <c r="I82" s="675"/>
      <c r="J82" s="675"/>
      <c r="K82" s="675"/>
      <c r="L82" s="675"/>
      <c r="M82" s="675"/>
      <c r="N82" s="675"/>
      <c r="O82" s="675"/>
      <c r="P82" s="675"/>
      <c r="Q82" s="675"/>
      <c r="R82" s="675"/>
      <c r="S82" s="675"/>
      <c r="T82" s="675"/>
      <c r="U82" s="675"/>
      <c r="V82" s="675"/>
      <c r="W82" s="675"/>
      <c r="X82" s="675"/>
      <c r="Y82" s="675"/>
      <c r="Z82" s="675"/>
      <c r="AA82" s="676"/>
      <c r="AB82" s="883" t="s">
        <v>565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569</v>
      </c>
      <c r="AR86" s="192"/>
      <c r="AS86" s="126" t="s">
        <v>356</v>
      </c>
      <c r="AT86" s="127"/>
      <c r="AU86" s="192" t="s">
        <v>569</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566</v>
      </c>
      <c r="AC87" s="457"/>
      <c r="AD87" s="457"/>
      <c r="AE87" s="211">
        <v>1</v>
      </c>
      <c r="AF87" s="212"/>
      <c r="AG87" s="212"/>
      <c r="AH87" s="212"/>
      <c r="AI87" s="211">
        <v>4</v>
      </c>
      <c r="AJ87" s="212"/>
      <c r="AK87" s="212"/>
      <c r="AL87" s="212"/>
      <c r="AM87" s="211">
        <v>1</v>
      </c>
      <c r="AN87" s="212"/>
      <c r="AO87" s="212"/>
      <c r="AP87" s="212"/>
      <c r="AQ87" s="333" t="s">
        <v>570</v>
      </c>
      <c r="AR87" s="200"/>
      <c r="AS87" s="200"/>
      <c r="AT87" s="334"/>
      <c r="AU87" s="212" t="s">
        <v>571</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t="s">
        <v>569</v>
      </c>
      <c r="AF88" s="212"/>
      <c r="AG88" s="212"/>
      <c r="AH88" s="212"/>
      <c r="AI88" s="211" t="s">
        <v>569</v>
      </c>
      <c r="AJ88" s="212"/>
      <c r="AK88" s="212"/>
      <c r="AL88" s="212"/>
      <c r="AM88" s="211" t="s">
        <v>569</v>
      </c>
      <c r="AN88" s="212"/>
      <c r="AO88" s="212"/>
      <c r="AP88" s="212"/>
      <c r="AQ88" s="333" t="s">
        <v>569</v>
      </c>
      <c r="AR88" s="200"/>
      <c r="AS88" s="200"/>
      <c r="AT88" s="334"/>
      <c r="AU88" s="212" t="s">
        <v>569</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569</v>
      </c>
      <c r="AF89" s="212"/>
      <c r="AG89" s="212"/>
      <c r="AH89" s="212"/>
      <c r="AI89" s="211" t="s">
        <v>570</v>
      </c>
      <c r="AJ89" s="212"/>
      <c r="AK89" s="212"/>
      <c r="AL89" s="212"/>
      <c r="AM89" s="211" t="s">
        <v>569</v>
      </c>
      <c r="AN89" s="212"/>
      <c r="AO89" s="212"/>
      <c r="AP89" s="212"/>
      <c r="AQ89" s="333" t="s">
        <v>569</v>
      </c>
      <c r="AR89" s="200"/>
      <c r="AS89" s="200"/>
      <c r="AT89" s="334"/>
      <c r="AU89" s="212" t="s">
        <v>570</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4</v>
      </c>
      <c r="AF101" s="212"/>
      <c r="AG101" s="212"/>
      <c r="AH101" s="213"/>
      <c r="AI101" s="211">
        <v>15</v>
      </c>
      <c r="AJ101" s="212"/>
      <c r="AK101" s="212"/>
      <c r="AL101" s="213"/>
      <c r="AM101" s="211">
        <v>7</v>
      </c>
      <c r="AN101" s="212"/>
      <c r="AO101" s="212"/>
      <c r="AP101" s="213"/>
      <c r="AQ101" s="211" t="s">
        <v>570</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569</v>
      </c>
      <c r="AF102" s="414"/>
      <c r="AG102" s="414"/>
      <c r="AH102" s="414"/>
      <c r="AI102" s="414" t="s">
        <v>573</v>
      </c>
      <c r="AJ102" s="414"/>
      <c r="AK102" s="414"/>
      <c r="AL102" s="414"/>
      <c r="AM102" s="414" t="s">
        <v>569</v>
      </c>
      <c r="AN102" s="414"/>
      <c r="AO102" s="414"/>
      <c r="AP102" s="414"/>
      <c r="AQ102" s="266" t="s">
        <v>573</v>
      </c>
      <c r="AR102" s="267"/>
      <c r="AS102" s="267"/>
      <c r="AT102" s="312"/>
      <c r="AU102" s="266" t="s">
        <v>573</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16.3</v>
      </c>
      <c r="AF116" s="414"/>
      <c r="AG116" s="414"/>
      <c r="AH116" s="414"/>
      <c r="AI116" s="414">
        <v>50</v>
      </c>
      <c r="AJ116" s="414"/>
      <c r="AK116" s="414"/>
      <c r="AL116" s="414"/>
      <c r="AM116" s="414">
        <v>0.6</v>
      </c>
      <c r="AN116" s="414"/>
      <c r="AO116" s="414"/>
      <c r="AP116" s="414"/>
      <c r="AQ116" s="211" t="s">
        <v>569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579</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7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7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591</v>
      </c>
      <c r="H154" s="98"/>
      <c r="I154" s="98"/>
      <c r="J154" s="98"/>
      <c r="K154" s="98"/>
      <c r="L154" s="98"/>
      <c r="M154" s="98"/>
      <c r="N154" s="98"/>
      <c r="O154" s="98"/>
      <c r="P154" s="99"/>
      <c r="Q154" s="118" t="s">
        <v>592</v>
      </c>
      <c r="R154" s="98"/>
      <c r="S154" s="98"/>
      <c r="T154" s="98"/>
      <c r="U154" s="98"/>
      <c r="V154" s="98"/>
      <c r="W154" s="98"/>
      <c r="X154" s="98"/>
      <c r="Y154" s="98"/>
      <c r="Z154" s="98"/>
      <c r="AA154" s="286"/>
      <c r="AB154" s="134" t="s">
        <v>593</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530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45.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48"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604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75" customHeight="1" thickBot="1" x14ac:dyDescent="0.2">
      <c r="A729" s="633" t="s">
        <v>611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0" customHeight="1" thickBot="1" x14ac:dyDescent="0.2">
      <c r="A731" s="798" t="s">
        <v>257</v>
      </c>
      <c r="B731" s="799"/>
      <c r="C731" s="799"/>
      <c r="D731" s="799"/>
      <c r="E731" s="800"/>
      <c r="F731" s="728" t="s">
        <v>612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3.75" customHeight="1" thickBot="1" x14ac:dyDescent="0.2">
      <c r="A733" s="672" t="s">
        <v>257</v>
      </c>
      <c r="B733" s="673"/>
      <c r="C733" s="673"/>
      <c r="D733" s="673"/>
      <c r="E733" s="674"/>
      <c r="F733" s="636" t="s">
        <v>613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9.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585</v>
      </c>
      <c r="F737" s="986"/>
      <c r="G737" s="986"/>
      <c r="H737" s="986"/>
      <c r="I737" s="986"/>
      <c r="J737" s="986"/>
      <c r="K737" s="986"/>
      <c r="L737" s="986"/>
      <c r="M737" s="986"/>
      <c r="N737" s="358" t="s">
        <v>358</v>
      </c>
      <c r="O737" s="358"/>
      <c r="P737" s="358"/>
      <c r="Q737" s="358"/>
      <c r="R737" s="986" t="s">
        <v>585</v>
      </c>
      <c r="S737" s="986"/>
      <c r="T737" s="986"/>
      <c r="U737" s="986"/>
      <c r="V737" s="986"/>
      <c r="W737" s="986"/>
      <c r="X737" s="986"/>
      <c r="Y737" s="986"/>
      <c r="Z737" s="986"/>
      <c r="AA737" s="358" t="s">
        <v>359</v>
      </c>
      <c r="AB737" s="358"/>
      <c r="AC737" s="358"/>
      <c r="AD737" s="358"/>
      <c r="AE737" s="986" t="s">
        <v>585</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585</v>
      </c>
      <c r="F738" s="986"/>
      <c r="G738" s="986"/>
      <c r="H738" s="986"/>
      <c r="I738" s="986"/>
      <c r="J738" s="986"/>
      <c r="K738" s="986"/>
      <c r="L738" s="986"/>
      <c r="M738" s="986"/>
      <c r="N738" s="358" t="s">
        <v>362</v>
      </c>
      <c r="O738" s="358"/>
      <c r="P738" s="358"/>
      <c r="Q738" s="358"/>
      <c r="R738" s="986" t="s">
        <v>586</v>
      </c>
      <c r="S738" s="986"/>
      <c r="T738" s="986"/>
      <c r="U738" s="986"/>
      <c r="V738" s="986"/>
      <c r="W738" s="986"/>
      <c r="X738" s="986"/>
      <c r="Y738" s="986"/>
      <c r="Z738" s="986"/>
      <c r="AA738" s="358" t="s">
        <v>483</v>
      </c>
      <c r="AB738" s="358"/>
      <c r="AC738" s="358"/>
      <c r="AD738" s="358"/>
      <c r="AE738" s="986" t="s">
        <v>587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c r="F739" s="998"/>
      <c r="G739" s="998"/>
      <c r="H739" s="91" t="str">
        <f>IF(E739="", "", "(")</f>
        <v/>
      </c>
      <c r="I739" s="981"/>
      <c r="J739" s="981"/>
      <c r="K739" s="91" t="str">
        <f>IF(OR(I739="　", I739=""), "", "-")</f>
        <v/>
      </c>
      <c r="L739" s="982">
        <v>9</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533</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535</v>
      </c>
      <c r="B779" s="628"/>
      <c r="C779" s="628"/>
      <c r="D779" s="628"/>
      <c r="E779" s="628"/>
      <c r="F779" s="629"/>
      <c r="G779" s="594" t="s">
        <v>509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t="s">
        <v>606</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c r="K837" s="342"/>
      <c r="L837" s="342"/>
      <c r="M837" s="342"/>
      <c r="N837" s="342"/>
      <c r="O837" s="342"/>
      <c r="P837" s="355" t="s">
        <v>596</v>
      </c>
      <c r="Q837" s="343"/>
      <c r="R837" s="343"/>
      <c r="S837" s="343"/>
      <c r="T837" s="343"/>
      <c r="U837" s="343"/>
      <c r="V837" s="343"/>
      <c r="W837" s="343"/>
      <c r="X837" s="343"/>
      <c r="Y837" s="344">
        <v>0</v>
      </c>
      <c r="Z837" s="345"/>
      <c r="AA837" s="345"/>
      <c r="AB837" s="346"/>
      <c r="AC837" s="356"/>
      <c r="AD837" s="364"/>
      <c r="AE837" s="364"/>
      <c r="AF837" s="364"/>
      <c r="AG837" s="364"/>
      <c r="AH837" s="365" t="s">
        <v>597</v>
      </c>
      <c r="AI837" s="366"/>
      <c r="AJ837" s="366"/>
      <c r="AK837" s="366"/>
      <c r="AL837" s="350" t="s">
        <v>597</v>
      </c>
      <c r="AM837" s="351"/>
      <c r="AN837" s="351"/>
      <c r="AO837" s="352"/>
      <c r="AP837" s="353" t="s">
        <v>598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72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0" sqref="AB30:AD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515</v>
      </c>
      <c r="H2" s="595"/>
      <c r="I2" s="595"/>
      <c r="J2" s="595"/>
      <c r="K2" s="595"/>
      <c r="L2" s="595"/>
      <c r="M2" s="595"/>
      <c r="N2" s="595"/>
      <c r="O2" s="595"/>
      <c r="P2" s="595"/>
      <c r="Q2" s="595"/>
      <c r="R2" s="595"/>
      <c r="S2" s="595"/>
      <c r="T2" s="595"/>
      <c r="U2" s="595"/>
      <c r="V2" s="595"/>
      <c r="W2" s="595"/>
      <c r="X2" s="595"/>
      <c r="Y2" s="595"/>
      <c r="Z2" s="595"/>
      <c r="AA2" s="595"/>
      <c r="AB2" s="596"/>
      <c r="AC2" s="594" t="s">
        <v>517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2018-07-24T05:20:40Z</cp:lastPrinted>
  <dcterms:created xsi:type="dcterms:W3CDTF">2012-03-13T00:50:25Z</dcterms:created>
  <dcterms:modified xsi:type="dcterms:W3CDTF">2018-09-05T08:11:09Z</dcterms:modified>
</cp:coreProperties>
</file>