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6720" yWindow="495" windowWidth="1365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<sst xmlns="http://schemas.openxmlformats.org/spreadsheetml/2006/main" count="2838" uniqueCount="624">
  <si>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</si>
  <si>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</si>
  <si>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</si>
  <si>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</si>
  <si>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</si>
  <si>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</si>
  <si>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</si>
  <si>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</si>
  <si>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</si>
  <si>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</si>
  <si>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</si>
  <si>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</si>
  <si>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</si>
  <si>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</si>
  <si>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</si>
  <si>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</si>
  <si>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</si>
  <si>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</si>
  <si>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</si>
  <si>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</si>
  <si>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</si>
  <si>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</si>
  <si>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</si>
  <si>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</si>
  <si>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</si>
  <si>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</si>
  <si>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</si>
  <si>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</si>
  <si>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</si>
  <si>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</si>
  <si>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</si>
  <si>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</si>
  <si>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</si>
  <si>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</si>
  <si>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</si>
  <si>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</si>
  <si>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</si>
  <si>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</si>
  <si>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</si>
  <si>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</si>
  <si>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</si>
  <si>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</si>
  <si>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</si>
  <si>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</si>
  <si>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</si>
  <si>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</si>
  <si>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</si>
  <si>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</si>
  <si>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</si>
  <si>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</si>
  <si>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</si>
  <si>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</si>
  <si>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</si>
  <si>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</si>
  <si>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</si>
  <si>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</si>
  <si>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</si>
  <si>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</si>
  <si>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</si>
  <si>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</si>
  <si>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</si>
  <si>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</si>
  <si>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</si>
  <si>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</si>
  <si>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</si>
  <si>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</si>
  <si>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</si>
  <si>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</si>
  <si>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</si>
  <si>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</si>
  <si>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</si>
  <si>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</si>
  <si>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</si>
  <si>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</si>
  <si>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</si>
  <si>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</si>
  <si>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</si>
  <si>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</si>
  <si>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</si>
  <si>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</si>
  <si>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</si>
  <si>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</si>
  <si>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</si>
  <si>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</si>
  <si>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</si>
  <si>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</si>
  <si>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</si>
  <si>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</si>
  <si>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</si>
  <si>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</si>
  <si>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</si>
  <si>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</si>
  <si>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</si>
  <si>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</si>
  <si>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</si>
  <si>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</si>
  <si>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</si>
  <si>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</si>
  <si>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</si>
  <si>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</si>
  <si>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</si>
  <si>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</si>
  <si>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</si>
  <si>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</si>
  <si>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</si>
  <si>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</si>
  <si>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</si>
  <si>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</si>
  <si>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</si>
  <si>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</si>
  <si>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</si>
  <si>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</si>
  <si>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</si>
  <si>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</si>
  <si>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</si>
  <si>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</si>
  <si>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</si>
  <si>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</si>
  <si>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</si>
  <si>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</si>
  <si>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</si>
  <si>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</si>
  <si>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</si>
  <si>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</si>
  <si>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</si>
  <si>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</si>
  <si>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</si>
  <si>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</si>
  <si>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</si>
  <si>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</si>
  <si>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</si>
  <si>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</si>
  <si>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</si>
  <si>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</si>
  <si>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</si>
  <si>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</si>
  <si>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</si>
  <si>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</si>
  <si>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</si>
  <si>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</si>
  <si>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</si>
  <si>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</si>
  <si>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</si>
  <si>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</si>
  <si>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</si>
  <si>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</si>
  <si>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</si>
  <si>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</si>
  <si>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</si>
  <si>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</si>
  <si>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</si>
  <si>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</si>
  <si>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</si>
  <si>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</si>
  <si>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</si>
  <si>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</si>
  <si>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</si>
  <si>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</si>
  <si>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</si>
  <si>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</si>
  <si>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</si>
  <si>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</si>
  <si>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</si>
  <si>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</si>
  <si>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</si>
  <si>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</si>
  <si>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</si>
  <si>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</si>
  <si>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</si>
  <si>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</si>
  <si>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</si>
  <si>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</si>
  <si>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</si>
  <si>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</si>
  <si>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</si>
  <si>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</si>
  <si>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</si>
  <si>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</si>
  <si>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</si>
  <si>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</si>
  <si>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</si>
  <si>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</si>
  <si>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</si>
  <si>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</si>
  <si>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</si>
  <si>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</si>
  <si>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</si>
  <si>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</si>
  <si>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</si>
  <si>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</si>
  <si>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</si>
  <si>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</si>
  <si>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</si>
  <si>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</si>
  <si>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</si>
  <si>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</si>
  <si>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</si>
  <si>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</si>
  <si>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</si>
  <si>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</si>
  <si>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</si>
  <si>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</si>
  <si>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</si>
  <si>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</si>
  <si>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</si>
  <si>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</si>
  <si>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</si>
  <si>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</si>
  <si>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</si>
  <si>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</si>
  <si>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</si>
  <si>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</si>
  <si>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</si>
  <si>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</si>
  <si>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</si>
  <si>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</si>
  <si>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</si>
  <si>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</si>
  <si>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</si>
  <si>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</si>
  <si>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</si>
  <si>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</si>
  <si>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</si>
  <si>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</si>
  <si>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</si>
  <si>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</si>
  <si>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</si>
  <si>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</si>
  <si>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</si>
  <si>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</si>
  <si>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</si>
  <si>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</si>
  <si>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</si>
  <si>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</si>
  <si>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</si>
  <si>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</si>
  <si>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</si>
  <si>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</si>
  <si>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</si>
  <si>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</si>
  <si>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</si>
  <si>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</si>
  <si>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</si>
  <si>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</si>
  <si>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</si>
  <si>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</si>
  <si>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</si>
  <si>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</si>
  <si>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</si>
  <si>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</si>
  <si>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</si>
  <si>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</si>
  <si>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</si>
  <si>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</si>
  <si>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</si>
  <si>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</si>
  <si>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</si>
  <si>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</si>
  <si>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</si>
  <si>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</si>
  <si>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</si>
  <si>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</si>
  <si>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</si>
  <si>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</si>
  <si>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</si>
  <si>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</si>
  <si>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</si>
  <si>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</si>
  <si>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</si>
  <si>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</si>
  <si>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</si>
  <si>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</si>
  <si>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</si>
  <si>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</si>
  <si>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</si>
  <si>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</si>
  <si>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</si>
  <si>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</si>
  <si>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</si>
  <si>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</si>
  <si>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</si>
  <si>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</si>
  <si>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</si>
  <si>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</si>
  <si>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</si>
  <si>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</si>
  <si>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</si>
  <si>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</si>
  <si>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</si>
  <si>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</si>
  <si>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</si>
  <si>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</si>
  <si>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</si>
  <si>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</si>
  <si>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</si>
  <si>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</si>
  <si>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</si>
  <si>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</si>
  <si>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</si>
  <si>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</si>
  <si>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</si>
  <si>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</si>
  <si>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</si>
  <si>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</si>
  <si>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</si>
  <si>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</si>
  <si>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</si>
  <si>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</si>
  <si>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</si>
  <si>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</si>
  <si>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</si>
  <si>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</si>
  <si>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</si>
  <si>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</si>
  <si>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</si>
  <si>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</si>
  <si>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</si>
  <si>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</si>
  <si>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</si>
  <si>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</si>
  <si>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</si>
  <si>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</si>
  <si>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</si>
  <si>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</si>
  <si>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</si>
  <si>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</si>
  <si>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</si>
  <si>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</si>
  <si>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</si>
  <si>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</si>
  <si>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</si>
  <si>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</si>
  <si>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</si>
  <si>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</si>
  <si>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</si>
  <si>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</si>
  <si>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</si>
  <si>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</si>
  <si>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</si>
  <si>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</si>
  <si>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</si>
  <si>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</si>
  <si>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</si>
  <si>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</si>
  <si>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</si>
  <si>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</si>
  <si>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</si>
  <si>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</si>
  <si>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</si>
  <si>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</si>
  <si>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</si>
  <si>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</si>
  <si>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</si>
  <si>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</si>
  <si>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</si>
  <si>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</si>
  <si>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</si>
  <si>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</si>
  <si>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</si>
  <si>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</si>
  <si>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</si>
  <si>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</si>
  <si>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</si>
  <si>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</si>
  <si>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</si>
  <si>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</si>
  <si>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</si>
  <si>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</si>
  <si>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</si>
  <si>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</si>
  <si>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</si>
  <si>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</si>
  <si>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</si>
  <si>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</si>
  <si>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</si>
  <si>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</si>
  <si>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</si>
  <si>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</si>
  <si>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</si>
  <si>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</si>
  <si>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</si>
  <si>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</si>
  <si>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</si>
  <si>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</si>
  <si>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</si>
  <si>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</si>
  <si>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</si>
  <si>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</si>
  <si>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</si>
  <si>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</si>
  <si>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</si>
  <si>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</si>
  <si>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</si>
  <si>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</si>
  <si>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</si>
  <si>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</si>
  <si>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</si>
  <si>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</si>
  <si>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</si>
  <si>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</si>
  <si>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</si>
  <si>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</si>
  <si>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</si>
  <si>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</si>
  <si>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</si>
  <si>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</si>
  <si>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</si>
  <si>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</si>
  <si>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</si>
  <si>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</si>
  <si>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</si>
  <si>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</si>
  <si>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</si>
  <si>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</si>
  <si>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</si>
  <si>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</si>
  <si>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</si>
  <si>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</si>
  <si>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</si>
  <si>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</si>
  <si>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</si>
  <si>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</si>
  <si>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</si>
  <si>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</si>
  <si>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</si>
  <si>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</si>
  <si>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</si>
  <si>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</si>
  <si>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</si>
  <si>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</si>
  <si>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</si>
  <si>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</si>
  <si>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</si>
  <si>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</si>
  <si>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</si>
  <si>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</si>
  <si>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</si>
  <si>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</si>
  <si>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</si>
  <si>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</si>
  <si>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</si>
  <si>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</si>
  <si>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</si>
  <si>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</si>
  <si>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</si>
  <si>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</si>
  <si>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</si>
  <si>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</si>
  <si>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</si>
  <si>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</si>
  <si>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</si>
  <si>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</si>
  <si>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</si>
  <si>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</si>
  <si>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</si>
  <si>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</si>
  <si>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</si>
  <si>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</si>
  <si>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</si>
  <si>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</si>
  <si>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</si>
  <si>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</si>
  <si>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</si>
  <si>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</si>
  <si>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</si>
  <si>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</si>
  <si>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</si>
  <si>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</si>
  <si>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</si>
  <si>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</si>
  <si>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</si>
  <si>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</si>
  <si>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</si>
  <si>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</si>
  <si>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</si>
  <si>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</si>
  <si>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</si>
  <si>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</si>
  <si>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</si>
  <si>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</si>
  <si>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</si>
  <si>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</si>
  <si>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</si>
  <si>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</si>
  <si>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</si>
  <si>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</si>
  <si>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</si>
  <si>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</si>
  <si>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</si>
  <si>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</si>
  <si>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</si>
  <si>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</si>
  <si>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</si>
  <si>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</si>
  <si>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</si>
  <si>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</si>
  <si>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</si>
  <si>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</si>
  <si>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</si>
  <si>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</si>
  <si>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</si>
  <si>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</si>
  <si>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</si>
  <si>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</si>
  <si>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</si>
  <si>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</si>
  <si>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</si>
  <si>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</si>
  <si>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</si>
  <si>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</si>
  <si>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</si>
  <si>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</si>
  <si>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</si>
  <si>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</si>
  <si>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</si>
  <si>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</si>
  <si>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</si>
  <si>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</si>
  <si>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</si>
  <si>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</si>
  <si>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</si>
  <si>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</si>
  <si>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</si>
  <si>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</si>
  <si>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</si>
  <si>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</si>
  <si>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</si>
  <si>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</si>
  <si>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</si>
  <si>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</si>
  <si>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</si>
  <si>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</si>
  <si>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</si>
  <si>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</si>
  <si>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</si>
  <si>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</si>
  <si>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</si>
  <si>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</si>
  <si>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</si>
  <si>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</si>
  <si>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</si>
  <si>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</si>
  <si>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</si>
  <si>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</si>
  <si>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</si>
  <si>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</si>
  <si>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</si>
  <si>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</si>
  <si>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</si>
  <si>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</si>
  <si>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企業財務諸制度の整備</t>
    <rPh sb="0" eb="2">
      <t>キギョウ</t>
    </rPh>
    <rPh sb="2" eb="4">
      <t>ザイム</t>
    </rPh>
    <rPh sb="4" eb="7">
      <t>ショセイド</t>
    </rPh>
    <rPh sb="8" eb="10">
      <t>セイビ</t>
    </rPh>
    <phoneticPr fontId="5"/>
  </si>
  <si>
    <t>金融庁</t>
  </si>
  <si>
    <t>○</t>
  </si>
  <si>
    <t>国際会計基準の任意適用企業の拡大促進、国際的な意見発信の強化及び日本基準の高品質化等を通じた会計基準の品質向上。</t>
    <rPh sb="0" eb="2">
      <t>コクサイ</t>
    </rPh>
    <rPh sb="2" eb="4">
      <t>カイケイ</t>
    </rPh>
    <rPh sb="4" eb="6">
      <t>キジュン</t>
    </rPh>
    <rPh sb="7" eb="9">
      <t>ニンイ</t>
    </rPh>
    <rPh sb="9" eb="11">
      <t>テキヨウ</t>
    </rPh>
    <rPh sb="11" eb="13">
      <t>キギョウ</t>
    </rPh>
    <rPh sb="14" eb="16">
      <t>カクダイ</t>
    </rPh>
    <rPh sb="16" eb="18">
      <t>ソクシン</t>
    </rPh>
    <rPh sb="19" eb="22">
      <t>コクサイテキ</t>
    </rPh>
    <rPh sb="23" eb="25">
      <t>イケン</t>
    </rPh>
    <rPh sb="25" eb="27">
      <t>ハッシン</t>
    </rPh>
    <rPh sb="28" eb="30">
      <t>キョウカ</t>
    </rPh>
    <rPh sb="30" eb="31">
      <t>オヨ</t>
    </rPh>
    <rPh sb="32" eb="34">
      <t>ニホン</t>
    </rPh>
    <rPh sb="34" eb="36">
      <t>キジュン</t>
    </rPh>
    <rPh sb="37" eb="41">
      <t>コウヒンシツカ</t>
    </rPh>
    <rPh sb="41" eb="42">
      <t>トウ</t>
    </rPh>
    <rPh sb="43" eb="44">
      <t>ツウ</t>
    </rPh>
    <rPh sb="46" eb="48">
      <t>カイケイ</t>
    </rPh>
    <rPh sb="48" eb="50">
      <t>キジュン</t>
    </rPh>
    <rPh sb="51" eb="53">
      <t>ヒンシツ</t>
    </rPh>
    <rPh sb="53" eb="55">
      <t>コウジョウ</t>
    </rPh>
    <phoneticPr fontId="5"/>
  </si>
  <si>
    <t>国際会計基準事務委託費</t>
    <rPh sb="0" eb="4">
      <t>コクサイカイケイ</t>
    </rPh>
    <rPh sb="4" eb="6">
      <t>キジュン</t>
    </rPh>
    <rPh sb="6" eb="8">
      <t>ジム</t>
    </rPh>
    <rPh sb="8" eb="10">
      <t>イタク</t>
    </rPh>
    <rPh sb="10" eb="11">
      <t>ヒ</t>
    </rPh>
    <phoneticPr fontId="5"/>
  </si>
  <si>
    <t>社</t>
    <rPh sb="0" eb="1">
      <t>シャ</t>
    </rPh>
    <phoneticPr fontId="5"/>
  </si>
  <si>
    <t>-</t>
    <phoneticPr fontId="5"/>
  </si>
  <si>
    <t>-</t>
    <phoneticPr fontId="5"/>
  </si>
  <si>
    <t>適時開示情報等を基に、金融庁集計</t>
    <rPh sb="0" eb="2">
      <t>テキジ</t>
    </rPh>
    <rPh sb="2" eb="4">
      <t>カイジ</t>
    </rPh>
    <rPh sb="4" eb="6">
      <t>ジョウホウ</t>
    </rPh>
    <rPh sb="6" eb="7">
      <t>トウ</t>
    </rPh>
    <rPh sb="8" eb="9">
      <t>モト</t>
    </rPh>
    <rPh sb="11" eb="14">
      <t>キンユウチョウ</t>
    </rPh>
    <rPh sb="14" eb="16">
      <t>シュウケイ</t>
    </rPh>
    <phoneticPr fontId="5"/>
  </si>
  <si>
    <t>各種報告書作成のための国際会議等への参加回数</t>
    <rPh sb="0" eb="2">
      <t>カクシュ</t>
    </rPh>
    <rPh sb="2" eb="5">
      <t>ホウコクショ</t>
    </rPh>
    <rPh sb="5" eb="7">
      <t>サクセイ</t>
    </rPh>
    <rPh sb="11" eb="13">
      <t>コクサイ</t>
    </rPh>
    <rPh sb="13" eb="15">
      <t>カイギ</t>
    </rPh>
    <rPh sb="15" eb="16">
      <t>トウ</t>
    </rPh>
    <rPh sb="18" eb="20">
      <t>サンカ</t>
    </rPh>
    <rPh sb="20" eb="22">
      <t>カイスウ</t>
    </rPh>
    <phoneticPr fontId="5"/>
  </si>
  <si>
    <t>件</t>
    <rPh sb="0" eb="1">
      <t>ケン</t>
    </rPh>
    <phoneticPr fontId="5"/>
  </si>
  <si>
    <t>支出金額／各種報告書作成のための国際会議等への参加回数　　　　　　　　　　　　　　</t>
    <rPh sb="0" eb="2">
      <t>シシュツ</t>
    </rPh>
    <rPh sb="2" eb="4">
      <t>キンガク</t>
    </rPh>
    <rPh sb="5" eb="7">
      <t>カクシュ</t>
    </rPh>
    <rPh sb="7" eb="10">
      <t>ホウコクショ</t>
    </rPh>
    <rPh sb="10" eb="12">
      <t>サクセイ</t>
    </rPh>
    <rPh sb="16" eb="18">
      <t>コクサイ</t>
    </rPh>
    <rPh sb="18" eb="20">
      <t>カイギ</t>
    </rPh>
    <rPh sb="20" eb="21">
      <t>トウ</t>
    </rPh>
    <rPh sb="23" eb="25">
      <t>サンカ</t>
    </rPh>
    <rPh sb="25" eb="27">
      <t>カイスウ</t>
    </rPh>
    <phoneticPr fontId="5"/>
  </si>
  <si>
    <t>千円</t>
    <rPh sb="0" eb="2">
      <t>センエン</t>
    </rPh>
    <phoneticPr fontId="5"/>
  </si>
  <si>
    <t>　千円　/件</t>
    <rPh sb="1" eb="3">
      <t>センエン</t>
    </rPh>
    <rPh sb="5" eb="6">
      <t>ケン</t>
    </rPh>
    <phoneticPr fontId="5"/>
  </si>
  <si>
    <t>14,322/12</t>
    <phoneticPr fontId="5"/>
  </si>
  <si>
    <t>13,999/15</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</si>
  <si>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</si>
  <si>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施策Ⅲ－２　企業の情報開示の質の向上のための制度・環境整備とモニタリングの実施</t>
    <rPh sb="0" eb="2">
      <t>セサク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</si>
  <si>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無</t>
  </si>
  <si>
    <t>‐</t>
  </si>
  <si>
    <t>29年度の成果実績は成果目標を上回っており、国際会計基準の任意適用会社数（適用予定会社を含む）は拡大している。</t>
    <phoneticPr fontId="5"/>
  </si>
  <si>
    <t>29年度の活動実績は、概ね見込み通りであった。</t>
    <phoneticPr fontId="5"/>
  </si>
  <si>
    <t>事業内容については、委託先へのヒアリングを通じて定期的に報告を受けているほか、平成21年度より、当庁ウェブサイトにおいて「業務委託実績報告書」の概要を公表している。</t>
    <phoneticPr fontId="5"/>
  </si>
  <si>
    <t>（外部有識者点検対象外）</t>
    <rPh sb="1" eb="3">
      <t>ガイブ</t>
    </rPh>
    <rPh sb="3" eb="6">
      <t>ユウシキシャ</t>
    </rPh>
    <rPh sb="6" eb="8">
      <t>テンケン</t>
    </rPh>
    <rPh sb="8" eb="10">
      <t>タイショウ</t>
    </rPh>
    <rPh sb="10" eb="11">
      <t>ガイ</t>
    </rPh>
    <phoneticPr fontId="5"/>
  </si>
  <si>
    <t>人件費</t>
    <rPh sb="0" eb="3">
      <t>ジンケンヒ</t>
    </rPh>
    <phoneticPr fontId="5"/>
  </si>
  <si>
    <t>旅費</t>
    <phoneticPr fontId="5"/>
  </si>
  <si>
    <t>国際会計基準審議会等の議論に関する意見発信等に係る事務及び国際会計基準審議会の議論内容及び討議資料等の調査分析等に係る事務</t>
    <phoneticPr fontId="5"/>
  </si>
  <si>
    <t>国際会計基準審議会等の議論に関する意見発信等に係る事務及び国際会計基準審議会の議論内容及び討議資料等の調査分析等に係る事務</t>
    <phoneticPr fontId="5"/>
  </si>
  <si>
    <t>公益財団法人　財務会計基準機構</t>
    <rPh sb="0" eb="2">
      <t>コウエキ</t>
    </rPh>
    <rPh sb="2" eb="6">
      <t>ザイダンホウジン</t>
    </rPh>
    <rPh sb="7" eb="9">
      <t>ザイム</t>
    </rPh>
    <rPh sb="9" eb="11">
      <t>カイケイ</t>
    </rPh>
    <rPh sb="11" eb="13">
      <t>キジュン</t>
    </rPh>
    <rPh sb="13" eb="15">
      <t>キコウ</t>
    </rPh>
    <phoneticPr fontId="5"/>
  </si>
  <si>
    <t>国際会計基準審議会等の議論に関する意見発信等に係る事務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phoneticPr fontId="5"/>
  </si>
  <si>
    <t>国際会計基準審議会の議論内容及び討議資料等の調査分析等に係る事務</t>
    <rPh sb="0" eb="2">
      <t>コクサイ</t>
    </rPh>
    <rPh sb="2" eb="4">
      <t>カイケイ</t>
    </rPh>
    <rPh sb="4" eb="6">
      <t>キジュン</t>
    </rPh>
    <rPh sb="6" eb="9">
      <t>シンギカイ</t>
    </rPh>
    <rPh sb="10" eb="12">
      <t>ギロン</t>
    </rPh>
    <rPh sb="12" eb="14">
      <t>ナイヨウ</t>
    </rPh>
    <rPh sb="14" eb="15">
      <t>オヨ</t>
    </rPh>
    <rPh sb="16" eb="18">
      <t>トウギ</t>
    </rPh>
    <rPh sb="18" eb="20">
      <t>シリョウ</t>
    </rPh>
    <rPh sb="20" eb="21">
      <t>トウ</t>
    </rPh>
    <rPh sb="22" eb="24">
      <t>チョウサ</t>
    </rPh>
    <rPh sb="24" eb="26">
      <t>ブンセキ</t>
    </rPh>
    <rPh sb="26" eb="27">
      <t>トウ</t>
    </rPh>
    <rPh sb="28" eb="29">
      <t>カカ</t>
    </rPh>
    <rPh sb="30" eb="32">
      <t>ジム</t>
    </rPh>
    <phoneticPr fontId="5"/>
  </si>
  <si>
    <t>4</t>
    <phoneticPr fontId="5"/>
  </si>
  <si>
    <t>9</t>
    <phoneticPr fontId="5"/>
  </si>
  <si>
    <t>10</t>
    <phoneticPr fontId="5"/>
  </si>
  <si>
    <t>-</t>
    <phoneticPr fontId="5"/>
  </si>
  <si>
    <t>-</t>
    <phoneticPr fontId="5"/>
  </si>
  <si>
    <t>A.公益財団法人　財務会計基準機構</t>
    <rPh sb="2" eb="4">
      <t>コウエキ</t>
    </rPh>
    <phoneticPr fontId="5"/>
  </si>
  <si>
    <t>13,303/12</t>
    <phoneticPr fontId="5"/>
  </si>
  <si>
    <t>10,670/11</t>
    <phoneticPr fontId="5"/>
  </si>
  <si>
    <t>「我が国における国際会計基準の取扱いに関する意見書（中間報告）」（平成21年6月30日策定）
「国際会計基準（IFRS）への対応のあり方に関する当面の方針」（平成25年6月19日策定）
「未来投資戦略2017」（平成29年6月9日閣議決定）</t>
    <rPh sb="1" eb="2">
      <t>ワ</t>
    </rPh>
    <rPh sb="3" eb="4">
      <t>クニ</t>
    </rPh>
    <rPh sb="8" eb="10">
      <t>コクサイ</t>
    </rPh>
    <rPh sb="10" eb="12">
      <t>カイケイ</t>
    </rPh>
    <rPh sb="12" eb="14">
      <t>キジュン</t>
    </rPh>
    <rPh sb="15" eb="17">
      <t>トリアツカ</t>
    </rPh>
    <rPh sb="19" eb="20">
      <t>カン</t>
    </rPh>
    <rPh sb="22" eb="25">
      <t>イケンショ</t>
    </rPh>
    <rPh sb="26" eb="28">
      <t>チュウカン</t>
    </rPh>
    <rPh sb="28" eb="30">
      <t>ホウコク</t>
    </rPh>
    <rPh sb="33" eb="35">
      <t>ヘイセイ</t>
    </rPh>
    <rPh sb="37" eb="38">
      <t>ネン</t>
    </rPh>
    <rPh sb="39" eb="40">
      <t>ガツ</t>
    </rPh>
    <rPh sb="42" eb="43">
      <t>ニチ</t>
    </rPh>
    <rPh sb="43" eb="45">
      <t>サクテイ</t>
    </rPh>
    <rPh sb="48" eb="50">
      <t>コクサイ</t>
    </rPh>
    <rPh sb="50" eb="52">
      <t>カイケイ</t>
    </rPh>
    <rPh sb="52" eb="54">
      <t>キジュン</t>
    </rPh>
    <rPh sb="62" eb="64">
      <t>タイオウ</t>
    </rPh>
    <rPh sb="67" eb="68">
      <t>カタ</t>
    </rPh>
    <rPh sb="69" eb="70">
      <t>カン</t>
    </rPh>
    <rPh sb="72" eb="74">
      <t>トウメン</t>
    </rPh>
    <rPh sb="75" eb="77">
      <t>ホウシン</t>
    </rPh>
    <rPh sb="79" eb="81">
      <t>ヘイセイ</t>
    </rPh>
    <rPh sb="83" eb="84">
      <t>ネン</t>
    </rPh>
    <rPh sb="85" eb="86">
      <t>ガツ</t>
    </rPh>
    <rPh sb="88" eb="89">
      <t>ニチ</t>
    </rPh>
    <rPh sb="89" eb="91">
      <t>サクテイ</t>
    </rPh>
    <rPh sb="94" eb="96">
      <t>ミライ</t>
    </rPh>
    <rPh sb="96" eb="98">
      <t>トウシ</t>
    </rPh>
    <rPh sb="98" eb="100">
      <t>センリャク</t>
    </rPh>
    <rPh sb="106" eb="108">
      <t>ヘイセイ</t>
    </rPh>
    <rPh sb="110" eb="111">
      <t>ネン</t>
    </rPh>
    <rPh sb="112" eb="113">
      <t>ガツ</t>
    </rPh>
    <rPh sb="114" eb="115">
      <t>ニチ</t>
    </rPh>
    <rPh sb="115" eb="117">
      <t>カクギ</t>
    </rPh>
    <rPh sb="117" eb="119">
      <t>ケッテイ</t>
    </rPh>
    <phoneticPr fontId="5"/>
  </si>
  <si>
    <t>本事業の目的は、金融・資本取引や企業活動の国際化等の状況を踏まえた会計制度の整備等を図ることにより、我が国市場の公正性・透明性の確保の向上に資することであり、国民や社会のニーズを的確に反映していると考える。</t>
    <rPh sb="99" eb="100">
      <t>カンガ</t>
    </rPh>
    <phoneticPr fontId="5"/>
  </si>
  <si>
    <t>国際会計基準に関する我が国の意見・立場をワンボイスで発信する必要があることから、地方自治体や民間等に委ねることは適当ではないと考える。</t>
    <rPh sb="63" eb="64">
      <t>カンガ</t>
    </rPh>
    <phoneticPr fontId="5"/>
  </si>
  <si>
    <t>我が国の考える、あるべきIFRSについての国際的な意見発信に取り組んで行くことは、「未来投資戦略2017」においても示されているところであり、優先度の高い事業であると考える。</t>
    <rPh sb="42" eb="44">
      <t>ミライ</t>
    </rPh>
    <rPh sb="44" eb="46">
      <t>トウシ</t>
    </rPh>
    <rPh sb="83" eb="84">
      <t>カンガ</t>
    </rPh>
    <phoneticPr fontId="5"/>
  </si>
  <si>
    <t>一般競争入札（総合評価落札方式）を実施し、適正に業者が選定されていると考える。</t>
    <rPh sb="0" eb="2">
      <t>イッパン</t>
    </rPh>
    <rPh sb="2" eb="4">
      <t>キョウソウ</t>
    </rPh>
    <rPh sb="4" eb="6">
      <t>ニュウサツ</t>
    </rPh>
    <rPh sb="7" eb="11">
      <t>ソウゴウヒョウカ</t>
    </rPh>
    <rPh sb="11" eb="13">
      <t>ラクサツ</t>
    </rPh>
    <rPh sb="13" eb="15">
      <t>ホウシキ</t>
    </rPh>
    <rPh sb="17" eb="19">
      <t>ジッシ</t>
    </rPh>
    <rPh sb="21" eb="23">
      <t>テキセイ</t>
    </rPh>
    <rPh sb="24" eb="26">
      <t>ギョウシャ</t>
    </rPh>
    <rPh sb="27" eb="29">
      <t>センテイ</t>
    </rPh>
    <rPh sb="35" eb="36">
      <t>カンガ</t>
    </rPh>
    <phoneticPr fontId="5"/>
  </si>
  <si>
    <t>複数者の参加による一般競争入札（総合評価落札方式）により事業者を選定し、報告書作成に要する時間や出張に係る航空賃が当初見込みを下回った場合等には執行額を減額しており、妥当であると考える。</t>
    <rPh sb="89" eb="90">
      <t>カンガ</t>
    </rPh>
    <phoneticPr fontId="5"/>
  </si>
  <si>
    <t>国際会計基準（IFRS）の任意適用企業の拡大促進等の取組を推進</t>
    <rPh sb="0" eb="2">
      <t>コクサイ</t>
    </rPh>
    <rPh sb="2" eb="4">
      <t>カイケイ</t>
    </rPh>
    <rPh sb="4" eb="6">
      <t>キジュン</t>
    </rPh>
    <rPh sb="13" eb="15">
      <t>ニンイ</t>
    </rPh>
    <rPh sb="15" eb="17">
      <t>テキヨウ</t>
    </rPh>
    <rPh sb="17" eb="19">
      <t>キギョウ</t>
    </rPh>
    <rPh sb="20" eb="22">
      <t>カクダイ</t>
    </rPh>
    <rPh sb="22" eb="24">
      <t>ソクシン</t>
    </rPh>
    <rPh sb="24" eb="25">
      <t>トウ</t>
    </rPh>
    <rPh sb="26" eb="28">
      <t>トリク</t>
    </rPh>
    <rPh sb="29" eb="31">
      <t>スイシン</t>
    </rPh>
    <phoneticPr fontId="5"/>
  </si>
  <si>
    <t>[主要]
我が国において使用される会計基準の品質向上</t>
    <rPh sb="1" eb="3">
      <t>シュヨウ</t>
    </rPh>
    <rPh sb="5" eb="6">
      <t>ワ</t>
    </rPh>
    <rPh sb="7" eb="8">
      <t>クニ</t>
    </rPh>
    <rPh sb="12" eb="14">
      <t>シヨウ</t>
    </rPh>
    <rPh sb="17" eb="19">
      <t>カイケイ</t>
    </rPh>
    <rPh sb="19" eb="21">
      <t>キジュン</t>
    </rPh>
    <rPh sb="22" eb="24">
      <t>ヒンシツ</t>
    </rPh>
    <rPh sb="24" eb="26">
      <t>コウジョウ</t>
    </rPh>
    <phoneticPr fontId="5"/>
  </si>
  <si>
    <t>IFRSの任意適用企業の拡大促進、IFRSに関する国際的な意見発信の強化、日本基準の高品質化、国際的な会計人材の育成に向けた取組を推進する。</t>
    <rPh sb="22" eb="23">
      <t>カン</t>
    </rPh>
    <rPh sb="25" eb="28">
      <t>コクサイテキ</t>
    </rPh>
    <rPh sb="29" eb="31">
      <t>イケン</t>
    </rPh>
    <rPh sb="31" eb="33">
      <t>ハッシン</t>
    </rPh>
    <rPh sb="34" eb="36">
      <t>キョウカ</t>
    </rPh>
    <rPh sb="47" eb="50">
      <t>コクサイテキ</t>
    </rPh>
    <rPh sb="51" eb="53">
      <t>カイケイ</t>
    </rPh>
    <rPh sb="53" eb="55">
      <t>ジンザイ</t>
    </rPh>
    <rPh sb="56" eb="58">
      <t>イクセイ</t>
    </rPh>
    <rPh sb="59" eb="60">
      <t>ム</t>
    </rPh>
    <rPh sb="62" eb="64">
      <t>トリクミ</t>
    </rPh>
    <rPh sb="65" eb="67">
      <t>スイシン</t>
    </rPh>
    <phoneticPr fontId="5"/>
  </si>
  <si>
    <t>-</t>
    <phoneticPr fontId="5"/>
  </si>
  <si>
    <t>-</t>
    <phoneticPr fontId="5"/>
  </si>
  <si>
    <t>-</t>
    <phoneticPr fontId="5"/>
  </si>
  <si>
    <t>国民全体が受益者である事業のため、負担関係は妥当であると考える。</t>
    <phoneticPr fontId="5"/>
  </si>
  <si>
    <t>IFRSの任意適用企業の拡大等により、我が国において使用される会計基準の品質向上を図り、企業の財務情報が企業活動をより適正に反映したものとなる。</t>
    <rPh sb="5" eb="7">
      <t>ニンイ</t>
    </rPh>
    <rPh sb="7" eb="9">
      <t>テキヨウ</t>
    </rPh>
    <rPh sb="9" eb="11">
      <t>キギョウ</t>
    </rPh>
    <rPh sb="12" eb="14">
      <t>カクダイ</t>
    </rPh>
    <rPh sb="14" eb="15">
      <t>トウ</t>
    </rPh>
    <rPh sb="19" eb="20">
      <t>ワ</t>
    </rPh>
    <rPh sb="21" eb="22">
      <t>クニ</t>
    </rPh>
    <rPh sb="41" eb="42">
      <t>ハカ</t>
    </rPh>
    <rPh sb="44" eb="46">
      <t>キギョウ</t>
    </rPh>
    <rPh sb="47" eb="49">
      <t>ザイム</t>
    </rPh>
    <rPh sb="49" eb="51">
      <t>ジョウホウ</t>
    </rPh>
    <rPh sb="52" eb="54">
      <t>キギョウ</t>
    </rPh>
    <rPh sb="54" eb="56">
      <t>カツドウ</t>
    </rPh>
    <rPh sb="59" eb="61">
      <t>テキセイ</t>
    </rPh>
    <rPh sb="62" eb="64">
      <t>ハンエイ</t>
    </rPh>
    <phoneticPr fontId="5"/>
  </si>
  <si>
    <t>-</t>
    <phoneticPr fontId="5"/>
  </si>
  <si>
    <t>委託事務終了後に委託先により「精算報告書」を受領し、費目・使途が事業目的に即し、真に必要なものに限定されているか確認を行っている。</t>
    <rPh sb="0" eb="2">
      <t>イタク</t>
    </rPh>
    <rPh sb="2" eb="4">
      <t>ジム</t>
    </rPh>
    <phoneticPr fontId="5"/>
  </si>
  <si>
    <t>予算要求に際しては過去の執行実績も踏まえ、積算の精査を行っている。</t>
    <rPh sb="9" eb="11">
      <t>カコ</t>
    </rPh>
    <rPh sb="12" eb="14">
      <t>シッコウ</t>
    </rPh>
    <rPh sb="14" eb="16">
      <t>ジッセキ</t>
    </rPh>
    <rPh sb="17" eb="18">
      <t>フ</t>
    </rPh>
    <rPh sb="21" eb="23">
      <t>セキサン</t>
    </rPh>
    <rPh sb="24" eb="26">
      <t>セイサ</t>
    </rPh>
    <rPh sb="27" eb="28">
      <t>オコナ</t>
    </rPh>
    <phoneticPr fontId="5"/>
  </si>
  <si>
    <t>国庫債務負担行為等</t>
  </si>
  <si>
    <t>A</t>
  </si>
  <si>
    <t>公益財団法人　財務会計基準機構</t>
    <phoneticPr fontId="5"/>
  </si>
  <si>
    <t>国際会計基準審議会等の議論に関する意見発信等に係る事務</t>
    <phoneticPr fontId="5"/>
  </si>
  <si>
    <t>公益財団法人　財務会計基準機構</t>
    <phoneticPr fontId="5"/>
  </si>
  <si>
    <t>国際会計基準審議会の議論内容及び討議資料等の調査分析等に係る事務</t>
    <phoneticPr fontId="5"/>
  </si>
  <si>
    <t>○一般競争入札による契約金額を踏まえた減少
（国際会計基準事務委託費：▲１百万円）</t>
    <rPh sb="1" eb="3">
      <t>イッパン</t>
    </rPh>
    <rPh sb="3" eb="5">
      <t>キョウソウ</t>
    </rPh>
    <rPh sb="5" eb="7">
      <t>ニュウサツ</t>
    </rPh>
    <rPh sb="10" eb="12">
      <t>ケイヤク</t>
    </rPh>
    <rPh sb="12" eb="14">
      <t>キンガク</t>
    </rPh>
    <rPh sb="15" eb="16">
      <t>フ</t>
    </rPh>
    <rPh sb="19" eb="21">
      <t>ゲンショウ</t>
    </rPh>
    <rPh sb="23" eb="25">
      <t>コクサイ</t>
    </rPh>
    <rPh sb="25" eb="27">
      <t>カイケイ</t>
    </rPh>
    <rPh sb="27" eb="29">
      <t>キジュン</t>
    </rPh>
    <rPh sb="29" eb="31">
      <t>ジム</t>
    </rPh>
    <rPh sb="31" eb="33">
      <t>イタク</t>
    </rPh>
    <rPh sb="33" eb="34">
      <t>ヒ</t>
    </rPh>
    <rPh sb="37" eb="38">
      <t>ヒャク</t>
    </rPh>
    <rPh sb="38" eb="40">
      <t>マンエン</t>
    </rPh>
    <phoneticPr fontId="5"/>
  </si>
  <si>
    <t>企画市場局</t>
    <rPh sb="0" eb="2">
      <t>キカク</t>
    </rPh>
    <rPh sb="2" eb="4">
      <t>シジョウ</t>
    </rPh>
    <rPh sb="4" eb="5">
      <t>キョク</t>
    </rPh>
    <phoneticPr fontId="5"/>
  </si>
  <si>
    <t>企業開示課</t>
    <rPh sb="0" eb="2">
      <t>キギョウ</t>
    </rPh>
    <rPh sb="2" eb="4">
      <t>カイジ</t>
    </rPh>
    <rPh sb="4" eb="5">
      <t>カ</t>
    </rPh>
    <phoneticPr fontId="5"/>
  </si>
  <si>
    <t>井上　俊剛</t>
    <rPh sb="0" eb="2">
      <t>イノウエ</t>
    </rPh>
    <rPh sb="3" eb="5">
      <t>トシタケ</t>
    </rPh>
    <phoneticPr fontId="5"/>
  </si>
  <si>
    <t>○IFRS任意適用企業の拡大促進
　銀行グループがIFRSを任意適用した場合に、銀行法における各種の開示規制についてもIFRSで対応できるよう、銀行法施行規則を改正した。また、IFRSへの移行を促すためのセミナーを開催するなどした結果、IFRS任意適用企業数は29 年度末時点で183 社（28 年度末146 社）、全上場企業の時価総額の30.88％（28年度末24.56％）まで増加した。
○IFRSに関する国際的な意見発信の強化
　企業会計基準委員会において、「のれんを巡る財務情報に関するアナリストの見解」を公表するとともに、会計基準アドバイザリー・フォーラム（ASAF）に「『too little, too late』の問題への対処として考えられるアプローチ」を提出した。
○日本基準の高品質化
　企業会計基準委員会において、「収益認識に関する会計基準」を公表した。
○国際的な会計人材の育成に向けた取組を推進する
　IFRSに関して国際的な場で意見発信できる人材等、国際的な会計人材を育成するための「国際会計人材ネットワーク」を構築し、登録者等を対象に、シンポジウムや少人数の定例会を開催した。</t>
    <rPh sb="18" eb="20">
      <t>ギンコウ</t>
    </rPh>
    <rPh sb="30" eb="32">
      <t>ニンイ</t>
    </rPh>
    <rPh sb="32" eb="34">
      <t>テキヨウ</t>
    </rPh>
    <rPh sb="36" eb="38">
      <t>バアイ</t>
    </rPh>
    <rPh sb="40" eb="43">
      <t>ギンコウホウ</t>
    </rPh>
    <rPh sb="47" eb="49">
      <t>カクシュ</t>
    </rPh>
    <rPh sb="50" eb="52">
      <t>カイジ</t>
    </rPh>
    <rPh sb="52" eb="54">
      <t>キセイ</t>
    </rPh>
    <rPh sb="64" eb="66">
      <t>タイオウ</t>
    </rPh>
    <rPh sb="115" eb="117">
      <t>ケッカ</t>
    </rPh>
    <phoneticPr fontId="5"/>
  </si>
  <si>
    <t>国際会計基準に関する議論の動向を把握し、調査分析するとともに、我が国としての考え方等の意見発信を実施。
（国際会計基準の策定・改訂等に関する質の高い情報の収集、我が国として効果的な意見発信を、国際会計基準等に関する高度な専門知識を有する者に委託している）</t>
    <phoneticPr fontId="5"/>
  </si>
  <si>
    <t>国際会計基準の任意適用会社が増加すること。</t>
    <phoneticPr fontId="5"/>
  </si>
  <si>
    <t>国際会計基準の任意適用会社数（適用予定会社を含む）</t>
    <phoneticPr fontId="5"/>
  </si>
  <si>
    <t>　国際会計基準の任意適用会社数（予定を含む）が増加していること（28年度：147社→29年度：183社）、一般競争入札の実施等により、コスト削減に努めていることから、予算は適切に執行されていると考える。引き続き、質の高い情報収集や効果的な意見発信を効率的に行っていく必要がある。</t>
    <phoneticPr fontId="5"/>
  </si>
  <si>
    <t>　引き続き、適切に一般競争入札を実施するとともに、今後とも事業の実効性等の向上のため委託先へのヒアリングを行うほか、「業務委託実績報告書」の概要を当庁ウェブサイトで公表することにより、その適切な活用・共有を図っていく。</t>
    <phoneticPr fontId="5"/>
  </si>
  <si>
    <t>　引き続き、事業目的への対応を行うために必要な予算を要求すること。</t>
    <phoneticPr fontId="5"/>
  </si>
  <si>
    <t>　引き続き、国際会計基準に関する議論の動向を把握し、調査分析するとともに、我が国としての考え方等の意見発信を実施するため、31年度においては、前年度と同規模の予算要求を行う。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</si>
</sst>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8405</xdr:colOff>
      <xdr:row>746</xdr:row>
      <xdr:rowOff>96903</xdr:rowOff>
    </xdr:from>
    <xdr:to>
      <xdr:col>30</xdr:col>
      <xdr:colOff>80763</xdr:colOff>
      <xdr:row>748</xdr:row>
      <xdr:rowOff>144048</xdr:rowOff>
    </xdr:to>
    <xdr:sp macro="" textlink="">
      <xdr:nvSpPr>
        <xdr:cNvPr id="2" name="テキスト ボックス 1"/>
        <xdr:cNvSpPr txBox="1"/>
      </xdr:nvSpPr>
      <xdr:spPr>
        <a:xfrm>
          <a:off x="4090548" y="43789439"/>
          <a:ext cx="2113429" cy="754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公益財団法人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財務会計基準機構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21</a:t>
          </a:r>
          <a:r>
            <a:rPr kumimoji="1" lang="ja-JP" altLang="en-US" sz="1100">
              <a:solidFill>
                <a:sysClr val="windowText" lastClr="000000"/>
              </a:solidFill>
              <a:latin typeface="+mj-ea"/>
              <a:ea typeface="+mj-ea"/>
            </a:rPr>
            <a:t>百万円</a:t>
          </a:r>
        </a:p>
      </xdr:txBody>
    </xdr:sp>
    <xdr:clientData/>
  </xdr:twoCellAnchor>
  <xdr:twoCellAnchor>
    <xdr:from>
      <xdr:col>19</xdr:col>
      <xdr:colOff>166686</xdr:colOff>
      <xdr:row>748</xdr:row>
      <xdr:rowOff>262083</xdr:rowOff>
    </xdr:from>
    <xdr:to>
      <xdr:col>30</xdr:col>
      <xdr:colOff>59530</xdr:colOff>
      <xdr:row>762</xdr:row>
      <xdr:rowOff>119062</xdr:rowOff>
    </xdr:to>
    <xdr:sp macro="" textlink="">
      <xdr:nvSpPr>
        <xdr:cNvPr id="3" name="大かっこ 2"/>
        <xdr:cNvSpPr/>
      </xdr:nvSpPr>
      <xdr:spPr>
        <a:xfrm>
          <a:off x="4012405" y="42076833"/>
          <a:ext cx="2119313" cy="1285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国際会計基準審議会等の議論に関する意見発信等に係る事務</a:t>
          </a:r>
          <a:endParaRPr kumimoji="1" lang="en-US" altLang="ja-JP" sz="1000">
            <a:solidFill>
              <a:sysClr val="windowText" lastClr="000000"/>
            </a:solidFill>
          </a:endParaRPr>
        </a:p>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国際会計基準審議会の議論内容及び討議資料等の調査分析等に係る事務</a:t>
          </a:r>
          <a:endParaRPr kumimoji="1" lang="en-US" altLang="ja-JP" sz="1000">
            <a:solidFill>
              <a:sysClr val="windowText" lastClr="000000"/>
            </a:solidFill>
          </a:endParaRPr>
        </a:p>
        <a:p>
          <a:pPr algn="l">
            <a:lnSpc>
              <a:spcPts val="1000"/>
            </a:lnSpc>
          </a:pPr>
          <a:endParaRPr kumimoji="1" lang="ja-JP" altLang="en-US" sz="1000"/>
        </a:p>
      </xdr:txBody>
    </xdr:sp>
    <xdr:clientData/>
  </xdr:twoCellAnchor>
  <xdr:twoCellAnchor>
    <xdr:from>
      <xdr:col>20</xdr:col>
      <xdr:colOff>0</xdr:colOff>
      <xdr:row>742</xdr:row>
      <xdr:rowOff>0</xdr:rowOff>
    </xdr:from>
    <xdr:to>
      <xdr:col>30</xdr:col>
      <xdr:colOff>52188</xdr:colOff>
      <xdr:row>743</xdr:row>
      <xdr:rowOff>206508</xdr:rowOff>
    </xdr:to>
    <xdr:sp macro="" textlink="">
      <xdr:nvSpPr>
        <xdr:cNvPr id="4" name="テキスト ボックス 3"/>
        <xdr:cNvSpPr txBox="1"/>
      </xdr:nvSpPr>
      <xdr:spPr>
        <a:xfrm>
          <a:off x="4082143" y="42277393"/>
          <a:ext cx="2093259" cy="560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金融庁</a:t>
          </a:r>
          <a:endParaRPr kumimoji="1" lang="en-US" altLang="ja-JP" sz="1100">
            <a:latin typeface="+mj-ea"/>
            <a:ea typeface="+mj-ea"/>
          </a:endParaRPr>
        </a:p>
        <a:p>
          <a:pPr algn="ctr">
            <a:lnSpc>
              <a:spcPts val="1300"/>
            </a:lnSpc>
          </a:pPr>
          <a:r>
            <a:rPr kumimoji="1" lang="en-US" altLang="ja-JP" sz="1100">
              <a:latin typeface="+mj-ea"/>
              <a:ea typeface="+mj-ea"/>
            </a:rPr>
            <a:t>21</a:t>
          </a:r>
          <a:r>
            <a:rPr kumimoji="1" lang="ja-JP" altLang="en-US" sz="1100">
              <a:latin typeface="+mj-ea"/>
              <a:ea typeface="+mj-ea"/>
            </a:rPr>
            <a:t>百万円</a:t>
          </a:r>
        </a:p>
      </xdr:txBody>
    </xdr:sp>
    <xdr:clientData/>
  </xdr:twoCellAnchor>
  <xdr:twoCellAnchor>
    <xdr:from>
      <xdr:col>18</xdr:col>
      <xdr:colOff>175185</xdr:colOff>
      <xdr:row>745</xdr:row>
      <xdr:rowOff>31751</xdr:rowOff>
    </xdr:from>
    <xdr:to>
      <xdr:col>31</xdr:col>
      <xdr:colOff>127000</xdr:colOff>
      <xdr:row>746</xdr:row>
      <xdr:rowOff>1</xdr:rowOff>
    </xdr:to>
    <xdr:sp macro="" textlink="">
      <xdr:nvSpPr>
        <xdr:cNvPr id="5" name="テキスト ボックス 4"/>
        <xdr:cNvSpPr txBox="1"/>
      </xdr:nvSpPr>
      <xdr:spPr>
        <a:xfrm>
          <a:off x="3889935" y="43418126"/>
          <a:ext cx="263469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ysClr val="windowText" lastClr="000000"/>
              </a:solidFill>
            </a:rPr>
            <a:t>国庫債務負担行為等</a:t>
          </a:r>
          <a:r>
            <a:rPr kumimoji="1" lang="en-US" altLang="ja-JP" sz="1100"/>
            <a:t>】</a:t>
          </a:r>
          <a:endParaRPr kumimoji="1" lang="ja-JP" altLang="en-US" sz="1100"/>
        </a:p>
      </xdr:txBody>
    </xdr:sp>
    <xdr:clientData/>
  </xdr:twoCellAnchor>
  <xdr:twoCellAnchor>
    <xdr:from>
      <xdr:col>25</xdr:col>
      <xdr:colOff>12274</xdr:colOff>
      <xdr:row>743</xdr:row>
      <xdr:rowOff>264778</xdr:rowOff>
    </xdr:from>
    <xdr:to>
      <xdr:col>25</xdr:col>
      <xdr:colOff>12274</xdr:colOff>
      <xdr:row>744</xdr:row>
      <xdr:rowOff>309174</xdr:rowOff>
    </xdr:to>
    <xdr:cxnSp macro="">
      <xdr:nvCxnSpPr>
        <xdr:cNvPr id="6" name="直線矢印コネクタ 5"/>
        <xdr:cNvCxnSpPr/>
      </xdr:nvCxnSpPr>
      <xdr:spPr>
        <a:xfrm>
          <a:off x="5114953" y="42895957"/>
          <a:ext cx="0" cy="398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485</v>
      </c>
      <c r="AP2" s="217"/>
      <c r="AQ2" s="217"/>
      <c r="AR2" s="79" t="str">
        <f>IF(OR(AO2="　", AO2=""), "", "-")</f>
        <v/>
      </c>
      <c r="AS2" s="218">
        <v>11</v>
      </c>
      <c r="AT2" s="218"/>
      <c r="AU2" s="218"/>
      <c r="AV2" s="52" t="str">
        <f>IF(AW2="", "", "-")</f>
        <v/>
      </c>
      <c r="AW2" s="395"/>
      <c r="AX2" s="395"/>
    </row>
    <row r="3" spans="1:50" ht="21" customHeight="1" thickBot="1">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614</v>
      </c>
      <c r="AF5" s="717"/>
      <c r="AG5" s="717"/>
      <c r="AH5" s="717"/>
      <c r="AI5" s="717"/>
      <c r="AJ5" s="717"/>
      <c r="AK5" s="717"/>
      <c r="AL5" s="717"/>
      <c r="AM5" s="717"/>
      <c r="AN5" s="717"/>
      <c r="AO5" s="717"/>
      <c r="AP5" s="718"/>
      <c r="AQ5" s="719" t="s">
        <v>615</v>
      </c>
      <c r="AR5" s="720"/>
      <c r="AS5" s="720"/>
      <c r="AT5" s="720"/>
      <c r="AU5" s="720"/>
      <c r="AV5" s="720"/>
      <c r="AW5" s="720"/>
      <c r="AX5" s="721"/>
    </row>
    <row r="6" spans="1:50" ht="28.5"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11.75" customHeight="1">
      <c r="A7" s="829" t="s">
        <v>22</v>
      </c>
      <c r="B7" s="830"/>
      <c r="C7" s="830"/>
      <c r="D7" s="830"/>
      <c r="E7" s="830"/>
      <c r="F7" s="831"/>
      <c r="G7" s="832" t="s">
        <v>466</v>
      </c>
      <c r="H7" s="833"/>
      <c r="I7" s="833"/>
      <c r="J7" s="833"/>
      <c r="K7" s="833"/>
      <c r="L7" s="833"/>
      <c r="M7" s="833"/>
      <c r="N7" s="833"/>
      <c r="O7" s="833"/>
      <c r="P7" s="833"/>
      <c r="Q7" s="833"/>
      <c r="R7" s="833"/>
      <c r="S7" s="833"/>
      <c r="T7" s="833"/>
      <c r="U7" s="833"/>
      <c r="V7" s="833"/>
      <c r="W7" s="833"/>
      <c r="X7" s="834"/>
      <c r="Y7" s="393" t="s">
        <v>549</v>
      </c>
      <c r="Z7" s="294"/>
      <c r="AA7" s="294"/>
      <c r="AB7" s="294"/>
      <c r="AC7" s="294"/>
      <c r="AD7" s="394"/>
      <c r="AE7" s="381" t="s">
        <v>589</v>
      </c>
      <c r="AF7" s="382"/>
      <c r="AG7" s="382"/>
      <c r="AH7" s="382"/>
      <c r="AI7" s="382"/>
      <c r="AJ7" s="382"/>
      <c r="AK7" s="382"/>
      <c r="AL7" s="382"/>
      <c r="AM7" s="382"/>
      <c r="AN7" s="382"/>
      <c r="AO7" s="382"/>
      <c r="AP7" s="382"/>
      <c r="AQ7" s="382"/>
      <c r="AR7" s="382"/>
      <c r="AS7" s="382"/>
      <c r="AT7" s="382"/>
      <c r="AU7" s="382"/>
      <c r="AV7" s="382"/>
      <c r="AW7" s="382"/>
      <c r="AX7" s="383"/>
    </row>
    <row r="8" spans="1:50" ht="35.25" customHeight="1">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6.25" customHeight="1">
      <c r="A10" s="739" t="s">
        <v>30</v>
      </c>
      <c r="B10" s="740"/>
      <c r="C10" s="740"/>
      <c r="D10" s="740"/>
      <c r="E10" s="740"/>
      <c r="F10" s="740"/>
      <c r="G10" s="672" t="s">
        <v>617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0" customHeight="1">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537</v>
      </c>
      <c r="AL12" s="296"/>
      <c r="AM12" s="296"/>
      <c r="AN12" s="296"/>
      <c r="AO12" s="296"/>
      <c r="AP12" s="296"/>
      <c r="AQ12" s="297"/>
      <c r="AR12" s="301" t="s">
        <v>538</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v>28</v>
      </c>
      <c r="Q13" s="98"/>
      <c r="R13" s="98"/>
      <c r="S13" s="98"/>
      <c r="T13" s="98"/>
      <c r="U13" s="98"/>
      <c r="V13" s="99"/>
      <c r="W13" s="97">
        <v>27</v>
      </c>
      <c r="X13" s="98"/>
      <c r="Y13" s="98"/>
      <c r="Z13" s="98"/>
      <c r="AA13" s="98"/>
      <c r="AB13" s="98"/>
      <c r="AC13" s="99"/>
      <c r="AD13" s="97">
        <v>23</v>
      </c>
      <c r="AE13" s="98"/>
      <c r="AF13" s="98"/>
      <c r="AG13" s="98"/>
      <c r="AH13" s="98"/>
      <c r="AI13" s="98"/>
      <c r="AJ13" s="99"/>
      <c r="AK13" s="97">
        <v>23</v>
      </c>
      <c r="AL13" s="98"/>
      <c r="AM13" s="98"/>
      <c r="AN13" s="98"/>
      <c r="AO13" s="98"/>
      <c r="AP13" s="98"/>
      <c r="AQ13" s="99"/>
      <c r="AR13" s="94">
        <v>22</v>
      </c>
      <c r="AS13" s="95"/>
      <c r="AT13" s="95"/>
      <c r="AU13" s="95"/>
      <c r="AV13" s="95"/>
      <c r="AW13" s="95"/>
      <c r="AX13" s="392"/>
    </row>
    <row r="14" spans="1:50" ht="21" customHeight="1">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584</v>
      </c>
      <c r="X14" s="98"/>
      <c r="Y14" s="98"/>
      <c r="Z14" s="98"/>
      <c r="AA14" s="98"/>
      <c r="AB14" s="98"/>
      <c r="AC14" s="99"/>
      <c r="AD14" s="97" t="s">
        <v>556</v>
      </c>
      <c r="AE14" s="98"/>
      <c r="AF14" s="98"/>
      <c r="AG14" s="98"/>
      <c r="AH14" s="98"/>
      <c r="AI14" s="98"/>
      <c r="AJ14" s="99"/>
      <c r="AK14" s="97" t="s">
        <v>584</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556</v>
      </c>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6"/>
      <c r="H18" s="747"/>
      <c r="I18" s="734" t="s">
        <v>20</v>
      </c>
      <c r="J18" s="735"/>
      <c r="K18" s="735"/>
      <c r="L18" s="735"/>
      <c r="M18" s="735"/>
      <c r="N18" s="735"/>
      <c r="O18" s="736"/>
      <c r="P18" s="103">
        <f>SUM(P13:V17)</f>
        <v>28</v>
      </c>
      <c r="Q18" s="104"/>
      <c r="R18" s="104"/>
      <c r="S18" s="104"/>
      <c r="T18" s="104"/>
      <c r="U18" s="104"/>
      <c r="V18" s="105"/>
      <c r="W18" s="103">
        <f>SUM(W13:AC17)</f>
        <v>27</v>
      </c>
      <c r="X18" s="104"/>
      <c r="Y18" s="104"/>
      <c r="Z18" s="104"/>
      <c r="AA18" s="104"/>
      <c r="AB18" s="104"/>
      <c r="AC18" s="105"/>
      <c r="AD18" s="103">
        <f>SUM(AD13:AJ17)</f>
        <v>23</v>
      </c>
      <c r="AE18" s="104"/>
      <c r="AF18" s="104"/>
      <c r="AG18" s="104"/>
      <c r="AH18" s="104"/>
      <c r="AI18" s="104"/>
      <c r="AJ18" s="105"/>
      <c r="AK18" s="103">
        <f>SUM(AK13:AQ17)</f>
        <v>23</v>
      </c>
      <c r="AL18" s="104"/>
      <c r="AM18" s="104"/>
      <c r="AN18" s="104"/>
      <c r="AO18" s="104"/>
      <c r="AP18" s="104"/>
      <c r="AQ18" s="105"/>
      <c r="AR18" s="103">
        <f>SUM(AR13:AX17)</f>
        <v>22</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35</v>
      </c>
      <c r="Q19" s="98"/>
      <c r="R19" s="98"/>
      <c r="S19" s="98"/>
      <c r="T19" s="98"/>
      <c r="U19" s="98"/>
      <c r="V19" s="99"/>
      <c r="W19" s="97">
        <v>25</v>
      </c>
      <c r="X19" s="98"/>
      <c r="Y19" s="98"/>
      <c r="Z19" s="98"/>
      <c r="AA19" s="98"/>
      <c r="AB19" s="98"/>
      <c r="AC19" s="99"/>
      <c r="AD19" s="97">
        <v>21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f>IF(P18=0, "-", SUM(P19)/P18)</f>
        <v>1.25</v>
      </c>
      <c r="Q20" s="539"/>
      <c r="R20" s="539"/>
      <c r="S20" s="539"/>
      <c r="T20" s="539"/>
      <c r="U20" s="539"/>
      <c r="V20" s="539"/>
      <c r="W20" s="539">
        <f t="shared" ref="W20" si="0">IF(W18=0, "-", SUM(W19)/W18)</f>
        <v>0.92592592592592593</v>
      </c>
      <c r="X20" s="539"/>
      <c r="Y20" s="539"/>
      <c r="Z20" s="539"/>
      <c r="AA20" s="539"/>
      <c r="AB20" s="539"/>
      <c r="AC20" s="539"/>
      <c r="AD20" s="539">
        <f t="shared" ref="AD20" si="1">IF(AD18=0, "-", SUM(AD19)/AD18)</f>
        <v>0.91304347826086951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29" t="s">
        <v>498</v>
      </c>
      <c r="H21" s="930"/>
      <c r="I21" s="930"/>
      <c r="J21" s="930"/>
      <c r="K21" s="930"/>
      <c r="L21" s="930"/>
      <c r="M21" s="930"/>
      <c r="N21" s="930"/>
      <c r="O21" s="930"/>
      <c r="P21" s="539">
        <f>IF(P19=0, "-", SUM(P19)/SUM(P13,P14))</f>
        <v>1.25</v>
      </c>
      <c r="Q21" s="539"/>
      <c r="R21" s="539"/>
      <c r="S21" s="539"/>
      <c r="T21" s="539"/>
      <c r="U21" s="539"/>
      <c r="V21" s="539"/>
      <c r="W21" s="539">
        <f t="shared" ref="W21" si="2">IF(W19=0, "-", SUM(W19)/SUM(W13,W14))</f>
        <v>0.92592592592592593</v>
      </c>
      <c r="X21" s="539"/>
      <c r="Y21" s="539"/>
      <c r="Z21" s="539"/>
      <c r="AA21" s="539"/>
      <c r="AB21" s="539"/>
      <c r="AC21" s="539"/>
      <c r="AD21" s="539">
        <f t="shared" ref="AD21" si="3">IF(AD19=0, "-", SUM(AD19)/SUM(AD13,AD14))</f>
        <v>0.91304347826086951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541</v>
      </c>
      <c r="B22" s="196"/>
      <c r="C22" s="196"/>
      <c r="D22" s="196"/>
      <c r="E22" s="196"/>
      <c r="F22" s="197"/>
      <c r="G22" s="180" t="s">
        <v>475</v>
      </c>
      <c r="H22" s="181"/>
      <c r="I22" s="181"/>
      <c r="J22" s="181"/>
      <c r="K22" s="181"/>
      <c r="L22" s="181"/>
      <c r="M22" s="181"/>
      <c r="N22" s="181"/>
      <c r="O22" s="182"/>
      <c r="P22" s="204" t="s">
        <v>539</v>
      </c>
      <c r="Q22" s="181"/>
      <c r="R22" s="181"/>
      <c r="S22" s="181"/>
      <c r="T22" s="181"/>
      <c r="U22" s="181"/>
      <c r="V22" s="182"/>
      <c r="W22" s="204" t="s">
        <v>540</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554</v>
      </c>
      <c r="H23" s="184"/>
      <c r="I23" s="184"/>
      <c r="J23" s="184"/>
      <c r="K23" s="184"/>
      <c r="L23" s="184"/>
      <c r="M23" s="184"/>
      <c r="N23" s="184"/>
      <c r="O23" s="185"/>
      <c r="P23" s="94">
        <v>23</v>
      </c>
      <c r="Q23" s="95"/>
      <c r="R23" s="95"/>
      <c r="S23" s="95"/>
      <c r="T23" s="95"/>
      <c r="U23" s="95"/>
      <c r="V23" s="96"/>
      <c r="W23" s="94">
        <v>22</v>
      </c>
      <c r="X23" s="95"/>
      <c r="Y23" s="95"/>
      <c r="Z23" s="95"/>
      <c r="AA23" s="95"/>
      <c r="AB23" s="95"/>
      <c r="AC23" s="96"/>
      <c r="AD23" s="206" t="s">
        <v>612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476</v>
      </c>
      <c r="H29" s="193"/>
      <c r="I29" s="193"/>
      <c r="J29" s="193"/>
      <c r="K29" s="193"/>
      <c r="L29" s="193"/>
      <c r="M29" s="193"/>
      <c r="N29" s="193"/>
      <c r="O29" s="194"/>
      <c r="P29" s="225">
        <f>AK13</f>
        <v>23</v>
      </c>
      <c r="Q29" s="226"/>
      <c r="R29" s="226"/>
      <c r="S29" s="226"/>
      <c r="T29" s="226"/>
      <c r="U29" s="226"/>
      <c r="V29" s="227"/>
      <c r="W29" s="225">
        <f>AR13</f>
        <v>22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492</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603</v>
      </c>
      <c r="AV31" s="269"/>
      <c r="AW31" s="377" t="s">
        <v>300</v>
      </c>
      <c r="AX31" s="378"/>
    </row>
    <row r="32" spans="1:50" ht="23.25" customHeight="1">
      <c r="A32" s="515"/>
      <c r="B32" s="513"/>
      <c r="C32" s="513"/>
      <c r="D32" s="513"/>
      <c r="E32" s="513"/>
      <c r="F32" s="514"/>
      <c r="G32" s="540" t="s">
        <v>618</v>
      </c>
      <c r="H32" s="541"/>
      <c r="I32" s="541"/>
      <c r="J32" s="541"/>
      <c r="K32" s="541"/>
      <c r="L32" s="541"/>
      <c r="M32" s="541"/>
      <c r="N32" s="541"/>
      <c r="O32" s="542"/>
      <c r="P32" s="158" t="s">
        <v>619</v>
      </c>
      <c r="Q32" s="158"/>
      <c r="R32" s="158"/>
      <c r="S32" s="158"/>
      <c r="T32" s="158"/>
      <c r="U32" s="158"/>
      <c r="V32" s="158"/>
      <c r="W32" s="158"/>
      <c r="X32" s="229"/>
      <c r="Y32" s="336" t="s">
        <v>12</v>
      </c>
      <c r="Z32" s="549"/>
      <c r="AA32" s="550"/>
      <c r="AB32" s="551" t="s">
        <v>555</v>
      </c>
      <c r="AC32" s="551"/>
      <c r="AD32" s="551"/>
      <c r="AE32" s="362">
        <v>109</v>
      </c>
      <c r="AF32" s="363"/>
      <c r="AG32" s="363"/>
      <c r="AH32" s="363"/>
      <c r="AI32" s="362">
        <v>147</v>
      </c>
      <c r="AJ32" s="363"/>
      <c r="AK32" s="363"/>
      <c r="AL32" s="363"/>
      <c r="AM32" s="362">
        <v>183</v>
      </c>
      <c r="AN32" s="363"/>
      <c r="AO32" s="363"/>
      <c r="AP32" s="363"/>
      <c r="AQ32" s="100" t="s">
        <v>557</v>
      </c>
      <c r="AR32" s="101"/>
      <c r="AS32" s="101"/>
      <c r="AT32" s="102"/>
      <c r="AU32" s="363" t="s">
        <v>584</v>
      </c>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2">
        <v>98</v>
      </c>
      <c r="AF33" s="363"/>
      <c r="AG33" s="363"/>
      <c r="AH33" s="363"/>
      <c r="AI33" s="362">
        <v>109</v>
      </c>
      <c r="AJ33" s="363"/>
      <c r="AK33" s="363"/>
      <c r="AL33" s="363"/>
      <c r="AM33" s="362">
        <v>147</v>
      </c>
      <c r="AN33" s="363"/>
      <c r="AO33" s="363"/>
      <c r="AP33" s="363"/>
      <c r="AQ33" s="100">
        <v>183</v>
      </c>
      <c r="AR33" s="101"/>
      <c r="AS33" s="101"/>
      <c r="AT33" s="102"/>
      <c r="AU33" s="363" t="s">
        <v>603</v>
      </c>
      <c r="AV33" s="363"/>
      <c r="AW33" s="363"/>
      <c r="AX33" s="365"/>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111.22448979591837</v>
      </c>
      <c r="AF34" s="363"/>
      <c r="AG34" s="363"/>
      <c r="AH34" s="363"/>
      <c r="AI34" s="362">
        <f>AI32/AI33*100</f>
        <v>134.8623853211009</v>
      </c>
      <c r="AJ34" s="363"/>
      <c r="AK34" s="363"/>
      <c r="AL34" s="363"/>
      <c r="AM34" s="362">
        <f>AM32/AM33*100</f>
        <v>124.48979591836735</v>
      </c>
      <c r="AN34" s="363"/>
      <c r="AO34" s="363"/>
      <c r="AP34" s="363"/>
      <c r="AQ34" s="100" t="s">
        <v>556</v>
      </c>
      <c r="AR34" s="101"/>
      <c r="AS34" s="101"/>
      <c r="AT34" s="102"/>
      <c r="AU34" s="363" t="s">
        <v>556</v>
      </c>
      <c r="AV34" s="363"/>
      <c r="AW34" s="363"/>
      <c r="AX34" s="365"/>
    </row>
    <row r="35" spans="1:50" ht="23.25" customHeight="1">
      <c r="A35" s="900" t="s">
        <v>529</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1" t="s">
        <v>492</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0" t="s">
        <v>529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1" t="s">
        <v>492</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0" t="s">
        <v>529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2" t="s">
        <v>492</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0" t="s">
        <v>529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492</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0" t="s">
        <v>529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493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488</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491</v>
      </c>
      <c r="AX66" s="981"/>
    </row>
    <row r="67" spans="1:50" ht="23.25" hidden="1" customHeight="1">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519</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519</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520</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c r="A70" s="854" t="s">
        <v>499</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518</v>
      </c>
      <c r="X70" s="947"/>
      <c r="Y70" s="952" t="s">
        <v>12</v>
      </c>
      <c r="Z70" s="952"/>
      <c r="AA70" s="953"/>
      <c r="AB70" s="954" t="s">
        <v>519</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519</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520</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0" t="s">
        <v>493</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4" t="s">
        <v>532</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487</v>
      </c>
      <c r="AP79" s="146"/>
      <c r="AQ79" s="146"/>
      <c r="AR79" s="81" t="s">
        <v>485</v>
      </c>
      <c r="AS79" s="145"/>
      <c r="AT79" s="146"/>
      <c r="AU79" s="146"/>
      <c r="AV79" s="146"/>
      <c r="AW79" s="146"/>
      <c r="AX79" s="147"/>
    </row>
    <row r="80" spans="1:50" ht="18.75" hidden="1" customHeight="1">
      <c r="A80" s="519" t="s">
        <v>266</v>
      </c>
      <c r="B80" s="849" t="s">
        <v>484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473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494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495</v>
      </c>
      <c r="AR100" s="932"/>
      <c r="AS100" s="932"/>
      <c r="AT100" s="933"/>
      <c r="AU100" s="931" t="s">
        <v>542</v>
      </c>
      <c r="AV100" s="932"/>
      <c r="AW100" s="932"/>
      <c r="AX100" s="934"/>
    </row>
    <row r="101" spans="1:60" ht="23.25" customHeight="1">
      <c r="A101" s="491"/>
      <c r="B101" s="492"/>
      <c r="C101" s="492"/>
      <c r="D101" s="492"/>
      <c r="E101" s="492"/>
      <c r="F101" s="493"/>
      <c r="G101" s="158" t="s">
        <v>559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560</v>
      </c>
      <c r="AC101" s="551"/>
      <c r="AD101" s="551"/>
      <c r="AE101" s="362">
        <v>12</v>
      </c>
      <c r="AF101" s="363"/>
      <c r="AG101" s="363"/>
      <c r="AH101" s="364"/>
      <c r="AI101" s="362">
        <v>15</v>
      </c>
      <c r="AJ101" s="363"/>
      <c r="AK101" s="363"/>
      <c r="AL101" s="364"/>
      <c r="AM101" s="362">
        <v>12</v>
      </c>
      <c r="AN101" s="363"/>
      <c r="AO101" s="363"/>
      <c r="AP101" s="364"/>
      <c r="AQ101" s="362" t="s">
        <v>556</v>
      </c>
      <c r="AR101" s="363"/>
      <c r="AS101" s="363"/>
      <c r="AT101" s="364"/>
      <c r="AU101" s="362" t="s">
        <v>585</v>
      </c>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560</v>
      </c>
      <c r="AC102" s="551"/>
      <c r="AD102" s="551"/>
      <c r="AE102" s="356">
        <v>13</v>
      </c>
      <c r="AF102" s="356"/>
      <c r="AG102" s="356"/>
      <c r="AH102" s="356"/>
      <c r="AI102" s="356">
        <v>13</v>
      </c>
      <c r="AJ102" s="356"/>
      <c r="AK102" s="356"/>
      <c r="AL102" s="356"/>
      <c r="AM102" s="356">
        <v>12</v>
      </c>
      <c r="AN102" s="356"/>
      <c r="AO102" s="356"/>
      <c r="AP102" s="356"/>
      <c r="AQ102" s="817">
        <v>11</v>
      </c>
      <c r="AR102" s="818"/>
      <c r="AS102" s="818"/>
      <c r="AT102" s="819"/>
      <c r="AU102" s="817" t="s">
        <v>556</v>
      </c>
      <c r="AV102" s="818"/>
      <c r="AW102" s="818"/>
      <c r="AX102" s="819"/>
    </row>
    <row r="103" spans="1:60" ht="31.5" hidden="1" customHeight="1">
      <c r="A103" s="488" t="s">
        <v>494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495</v>
      </c>
      <c r="AR103" s="359"/>
      <c r="AS103" s="359"/>
      <c r="AT103" s="360"/>
      <c r="AU103" s="358" t="s">
        <v>542</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c r="A106" s="488" t="s">
        <v>494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495</v>
      </c>
      <c r="AR106" s="359"/>
      <c r="AS106" s="359"/>
      <c r="AT106" s="360"/>
      <c r="AU106" s="358" t="s">
        <v>542</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c r="A109" s="488" t="s">
        <v>494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495</v>
      </c>
      <c r="AR109" s="359"/>
      <c r="AS109" s="359"/>
      <c r="AT109" s="360"/>
      <c r="AU109" s="358" t="s">
        <v>542</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c r="A112" s="488" t="s">
        <v>494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495</v>
      </c>
      <c r="AR112" s="359"/>
      <c r="AS112" s="359"/>
      <c r="AT112" s="360"/>
      <c r="AU112" s="358" t="s">
        <v>542</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543</v>
      </c>
      <c r="AR115" s="334"/>
      <c r="AS115" s="334"/>
      <c r="AT115" s="334"/>
      <c r="AU115" s="334"/>
      <c r="AV115" s="334"/>
      <c r="AW115" s="334"/>
      <c r="AX115" s="335"/>
    </row>
    <row r="116" spans="1:50" ht="23.25" customHeight="1">
      <c r="A116" s="290"/>
      <c r="B116" s="291"/>
      <c r="C116" s="291"/>
      <c r="D116" s="291"/>
      <c r="E116" s="291"/>
      <c r="F116" s="292"/>
      <c r="G116" s="349" t="s">
        <v>561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562</v>
      </c>
      <c r="AC116" s="299"/>
      <c r="AD116" s="300"/>
      <c r="AE116" s="356">
        <v>1193.5</v>
      </c>
      <c r="AF116" s="356"/>
      <c r="AG116" s="356"/>
      <c r="AH116" s="356"/>
      <c r="AI116" s="356">
        <v>933.3</v>
      </c>
      <c r="AJ116" s="356"/>
      <c r="AK116" s="356"/>
      <c r="AL116" s="356"/>
      <c r="AM116" s="356">
        <v>1108.5999999999999</v>
      </c>
      <c r="AN116" s="356"/>
      <c r="AO116" s="356"/>
      <c r="AP116" s="356"/>
      <c r="AQ116" s="362">
        <v>970</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563</v>
      </c>
      <c r="AC117" s="340"/>
      <c r="AD117" s="341"/>
      <c r="AE117" s="304" t="s">
        <v>564</v>
      </c>
      <c r="AF117" s="304"/>
      <c r="AG117" s="304"/>
      <c r="AH117" s="304"/>
      <c r="AI117" s="304" t="s">
        <v>565</v>
      </c>
      <c r="AJ117" s="304"/>
      <c r="AK117" s="304"/>
      <c r="AL117" s="304"/>
      <c r="AM117" s="304" t="s">
        <v>587</v>
      </c>
      <c r="AN117" s="304"/>
      <c r="AO117" s="304"/>
      <c r="AP117" s="304"/>
      <c r="AQ117" s="304" t="s">
        <v>588</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543</v>
      </c>
      <c r="AR118" s="334"/>
      <c r="AS118" s="334"/>
      <c r="AT118" s="334"/>
      <c r="AU118" s="334"/>
      <c r="AV118" s="334"/>
      <c r="AW118" s="334"/>
      <c r="AX118" s="335"/>
    </row>
    <row r="119" spans="1:50" ht="23.25" hidden="1" customHeight="1">
      <c r="A119" s="290"/>
      <c r="B119" s="291"/>
      <c r="C119" s="291"/>
      <c r="D119" s="291"/>
      <c r="E119" s="291"/>
      <c r="F119" s="292"/>
      <c r="G119" s="349" t="s">
        <v>504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503</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543</v>
      </c>
      <c r="AR121" s="334"/>
      <c r="AS121" s="334"/>
      <c r="AT121" s="334"/>
      <c r="AU121" s="334"/>
      <c r="AV121" s="334"/>
      <c r="AW121" s="334"/>
      <c r="AX121" s="335"/>
    </row>
    <row r="122" spans="1:50" ht="23.25" hidden="1" customHeight="1">
      <c r="A122" s="290"/>
      <c r="B122" s="291"/>
      <c r="C122" s="291"/>
      <c r="D122" s="291"/>
      <c r="E122" s="291"/>
      <c r="F122" s="292"/>
      <c r="G122" s="349" t="s">
        <v>505</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506</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543</v>
      </c>
      <c r="AR124" s="334"/>
      <c r="AS124" s="334"/>
      <c r="AT124" s="334"/>
      <c r="AU124" s="334"/>
      <c r="AV124" s="334"/>
      <c r="AW124" s="334"/>
      <c r="AX124" s="335"/>
    </row>
    <row r="125" spans="1:50" ht="23.25" hidden="1" customHeight="1">
      <c r="A125" s="290"/>
      <c r="B125" s="291"/>
      <c r="C125" s="291"/>
      <c r="D125" s="291"/>
      <c r="E125" s="291"/>
      <c r="F125" s="292"/>
      <c r="G125" s="349" t="s">
        <v>505</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503</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543</v>
      </c>
      <c r="AR127" s="334"/>
      <c r="AS127" s="334"/>
      <c r="AT127" s="334"/>
      <c r="AU127" s="334"/>
      <c r="AV127" s="334"/>
      <c r="AW127" s="334"/>
      <c r="AX127" s="335"/>
    </row>
    <row r="128" spans="1:50" ht="23.25" hidden="1" customHeight="1">
      <c r="A128" s="290"/>
      <c r="B128" s="291"/>
      <c r="C128" s="291"/>
      <c r="D128" s="291"/>
      <c r="E128" s="291"/>
      <c r="F128" s="292"/>
      <c r="G128" s="349" t="s">
        <v>505</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503</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8.25" customHeight="1">
      <c r="A130" s="996" t="s">
        <v>369</v>
      </c>
      <c r="B130" s="994"/>
      <c r="C130" s="993" t="s">
        <v>366</v>
      </c>
      <c r="D130" s="994"/>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8.25" customHeight="1">
      <c r="A131" s="997"/>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c r="A152" s="997"/>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c r="A154" s="997"/>
      <c r="B154" s="250"/>
      <c r="C154" s="249"/>
      <c r="D154" s="250"/>
      <c r="E154" s="249"/>
      <c r="F154" s="312"/>
      <c r="G154" s="228" t="s">
        <v>596</v>
      </c>
      <c r="H154" s="158"/>
      <c r="I154" s="158"/>
      <c r="J154" s="158"/>
      <c r="K154" s="158"/>
      <c r="L154" s="158"/>
      <c r="M154" s="158"/>
      <c r="N154" s="158"/>
      <c r="O154" s="158"/>
      <c r="P154" s="229"/>
      <c r="Q154" s="157" t="s">
        <v>595</v>
      </c>
      <c r="R154" s="158"/>
      <c r="S154" s="158"/>
      <c r="T154" s="158"/>
      <c r="U154" s="158"/>
      <c r="V154" s="158"/>
      <c r="W154" s="158"/>
      <c r="X154" s="158"/>
      <c r="Y154" s="158"/>
      <c r="Z154" s="158"/>
      <c r="AA154" s="926"/>
      <c r="AB154" s="253" t="s">
        <v>472</v>
      </c>
      <c r="AC154" s="254"/>
      <c r="AD154" s="254"/>
      <c r="AE154" s="259" t="s">
        <v>597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7.75"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42.25"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 customHeight="1">
      <c r="A188" s="997"/>
      <c r="B188" s="250"/>
      <c r="C188" s="249"/>
      <c r="D188" s="250"/>
      <c r="E188" s="157" t="s">
        <v>602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9.5" customHeight="1" thickBo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7"/>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7"/>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7"/>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7"/>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7"/>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7"/>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7"/>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7"/>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7"/>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7"/>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7"/>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7"/>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7"/>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7"/>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7"/>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7"/>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7"/>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7"/>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7"/>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7"/>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537</v>
      </c>
      <c r="AN431" s="178"/>
      <c r="AO431" s="178"/>
      <c r="AP431" s="173"/>
      <c r="AQ431" s="173" t="s">
        <v>355</v>
      </c>
      <c r="AR431" s="166"/>
      <c r="AS431" s="166"/>
      <c r="AT431" s="167"/>
      <c r="AU431" s="131" t="s">
        <v>253</v>
      </c>
      <c r="AV431" s="131"/>
      <c r="AW431" s="131"/>
      <c r="AX431" s="132"/>
    </row>
    <row r="432" spans="1:50" ht="18.75" hidden="1"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537</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537</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537</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537</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537</v>
      </c>
      <c r="AN456" s="178"/>
      <c r="AO456" s="178"/>
      <c r="AP456" s="173"/>
      <c r="AQ456" s="173" t="s">
        <v>355</v>
      </c>
      <c r="AR456" s="166"/>
      <c r="AS456" s="166"/>
      <c r="AT456" s="167"/>
      <c r="AU456" s="131" t="s">
        <v>253</v>
      </c>
      <c r="AV456" s="131"/>
      <c r="AW456" s="131"/>
      <c r="AX456" s="132"/>
    </row>
    <row r="457" spans="1:50" ht="18.75" hidden="1"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537</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537</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537</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537</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537</v>
      </c>
      <c r="AN485" s="178"/>
      <c r="AO485" s="178"/>
      <c r="AP485" s="173"/>
      <c r="AQ485" s="173" t="s">
        <v>355</v>
      </c>
      <c r="AR485" s="166"/>
      <c r="AS485" s="166"/>
      <c r="AT485" s="167"/>
      <c r="AU485" s="131" t="s">
        <v>253</v>
      </c>
      <c r="AV485" s="131"/>
      <c r="AW485" s="131"/>
      <c r="AX485" s="132"/>
    </row>
    <row r="486" spans="1:50" ht="18.75"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537</v>
      </c>
      <c r="AN490" s="178"/>
      <c r="AO490" s="178"/>
      <c r="AP490" s="173"/>
      <c r="AQ490" s="173" t="s">
        <v>355</v>
      </c>
      <c r="AR490" s="166"/>
      <c r="AS490" s="166"/>
      <c r="AT490" s="167"/>
      <c r="AU490" s="131" t="s">
        <v>253</v>
      </c>
      <c r="AV490" s="131"/>
      <c r="AW490" s="131"/>
      <c r="AX490" s="132"/>
    </row>
    <row r="491" spans="1:50" ht="18.75"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537</v>
      </c>
      <c r="AN495" s="178"/>
      <c r="AO495" s="178"/>
      <c r="AP495" s="173"/>
      <c r="AQ495" s="173" t="s">
        <v>355</v>
      </c>
      <c r="AR495" s="166"/>
      <c r="AS495" s="166"/>
      <c r="AT495" s="167"/>
      <c r="AU495" s="131" t="s">
        <v>253</v>
      </c>
      <c r="AV495" s="131"/>
      <c r="AW495" s="131"/>
      <c r="AX495" s="132"/>
    </row>
    <row r="496" spans="1:50" ht="18.75"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537</v>
      </c>
      <c r="AN500" s="178"/>
      <c r="AO500" s="178"/>
      <c r="AP500" s="173"/>
      <c r="AQ500" s="173" t="s">
        <v>355</v>
      </c>
      <c r="AR500" s="166"/>
      <c r="AS500" s="166"/>
      <c r="AT500" s="167"/>
      <c r="AU500" s="131" t="s">
        <v>253</v>
      </c>
      <c r="AV500" s="131"/>
      <c r="AW500" s="131"/>
      <c r="AX500" s="132"/>
    </row>
    <row r="501" spans="1:50" ht="18.75"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537</v>
      </c>
      <c r="AN505" s="178"/>
      <c r="AO505" s="178"/>
      <c r="AP505" s="173"/>
      <c r="AQ505" s="173" t="s">
        <v>355</v>
      </c>
      <c r="AR505" s="166"/>
      <c r="AS505" s="166"/>
      <c r="AT505" s="167"/>
      <c r="AU505" s="131" t="s">
        <v>253</v>
      </c>
      <c r="AV505" s="131"/>
      <c r="AW505" s="131"/>
      <c r="AX505" s="132"/>
    </row>
    <row r="506" spans="1:50" ht="18.75"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537</v>
      </c>
      <c r="AN510" s="178"/>
      <c r="AO510" s="178"/>
      <c r="AP510" s="173"/>
      <c r="AQ510" s="173" t="s">
        <v>355</v>
      </c>
      <c r="AR510" s="166"/>
      <c r="AS510" s="166"/>
      <c r="AT510" s="167"/>
      <c r="AU510" s="131" t="s">
        <v>253</v>
      </c>
      <c r="AV510" s="131"/>
      <c r="AW510" s="131"/>
      <c r="AX510" s="132"/>
    </row>
    <row r="511" spans="1:50" ht="18.75"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537</v>
      </c>
      <c r="AN515" s="178"/>
      <c r="AO515" s="178"/>
      <c r="AP515" s="173"/>
      <c r="AQ515" s="173" t="s">
        <v>355</v>
      </c>
      <c r="AR515" s="166"/>
      <c r="AS515" s="166"/>
      <c r="AT515" s="167"/>
      <c r="AU515" s="131" t="s">
        <v>253</v>
      </c>
      <c r="AV515" s="131"/>
      <c r="AW515" s="131"/>
      <c r="AX515" s="132"/>
    </row>
    <row r="516" spans="1:50" ht="18.75"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537</v>
      </c>
      <c r="AN520" s="178"/>
      <c r="AO520" s="178"/>
      <c r="AP520" s="173"/>
      <c r="AQ520" s="173" t="s">
        <v>355</v>
      </c>
      <c r="AR520" s="166"/>
      <c r="AS520" s="166"/>
      <c r="AT520" s="167"/>
      <c r="AU520" s="131" t="s">
        <v>253</v>
      </c>
      <c r="AV520" s="131"/>
      <c r="AW520" s="131"/>
      <c r="AX520" s="132"/>
    </row>
    <row r="521" spans="1:50" ht="18.75"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537</v>
      </c>
      <c r="AN525" s="178"/>
      <c r="AO525" s="178"/>
      <c r="AP525" s="173"/>
      <c r="AQ525" s="173" t="s">
        <v>355</v>
      </c>
      <c r="AR525" s="166"/>
      <c r="AS525" s="166"/>
      <c r="AT525" s="167"/>
      <c r="AU525" s="131" t="s">
        <v>253</v>
      </c>
      <c r="AV525" s="131"/>
      <c r="AW525" s="131"/>
      <c r="AX525" s="132"/>
    </row>
    <row r="526" spans="1:50" ht="18.75"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537</v>
      </c>
      <c r="AN530" s="178"/>
      <c r="AO530" s="178"/>
      <c r="AP530" s="173"/>
      <c r="AQ530" s="173" t="s">
        <v>355</v>
      </c>
      <c r="AR530" s="166"/>
      <c r="AS530" s="166"/>
      <c r="AT530" s="167"/>
      <c r="AU530" s="131" t="s">
        <v>253</v>
      </c>
      <c r="AV530" s="131"/>
      <c r="AW530" s="131"/>
      <c r="AX530" s="132"/>
    </row>
    <row r="531" spans="1:50" ht="18.75"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537</v>
      </c>
      <c r="AN539" s="178"/>
      <c r="AO539" s="178"/>
      <c r="AP539" s="173"/>
      <c r="AQ539" s="173" t="s">
        <v>355</v>
      </c>
      <c r="AR539" s="166"/>
      <c r="AS539" s="166"/>
      <c r="AT539" s="167"/>
      <c r="AU539" s="131" t="s">
        <v>253</v>
      </c>
      <c r="AV539" s="131"/>
      <c r="AW539" s="131"/>
      <c r="AX539" s="132"/>
    </row>
    <row r="540" spans="1:50" ht="18.75"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537</v>
      </c>
      <c r="AN544" s="178"/>
      <c r="AO544" s="178"/>
      <c r="AP544" s="173"/>
      <c r="AQ544" s="173" t="s">
        <v>355</v>
      </c>
      <c r="AR544" s="166"/>
      <c r="AS544" s="166"/>
      <c r="AT544" s="167"/>
      <c r="AU544" s="131" t="s">
        <v>253</v>
      </c>
      <c r="AV544" s="131"/>
      <c r="AW544" s="131"/>
      <c r="AX544" s="132"/>
    </row>
    <row r="545" spans="1:50" ht="18.75"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537</v>
      </c>
      <c r="AN549" s="178"/>
      <c r="AO549" s="178"/>
      <c r="AP549" s="173"/>
      <c r="AQ549" s="173" t="s">
        <v>355</v>
      </c>
      <c r="AR549" s="166"/>
      <c r="AS549" s="166"/>
      <c r="AT549" s="167"/>
      <c r="AU549" s="131" t="s">
        <v>253</v>
      </c>
      <c r="AV549" s="131"/>
      <c r="AW549" s="131"/>
      <c r="AX549" s="132"/>
    </row>
    <row r="550" spans="1:50" ht="18.75"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537</v>
      </c>
      <c r="AN554" s="178"/>
      <c r="AO554" s="178"/>
      <c r="AP554" s="173"/>
      <c r="AQ554" s="173" t="s">
        <v>355</v>
      </c>
      <c r="AR554" s="166"/>
      <c r="AS554" s="166"/>
      <c r="AT554" s="167"/>
      <c r="AU554" s="131" t="s">
        <v>253</v>
      </c>
      <c r="AV554" s="131"/>
      <c r="AW554" s="131"/>
      <c r="AX554" s="132"/>
    </row>
    <row r="555" spans="1:50" ht="18.75"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537</v>
      </c>
      <c r="AN559" s="178"/>
      <c r="AO559" s="178"/>
      <c r="AP559" s="173"/>
      <c r="AQ559" s="173" t="s">
        <v>355</v>
      </c>
      <c r="AR559" s="166"/>
      <c r="AS559" s="166"/>
      <c r="AT559" s="167"/>
      <c r="AU559" s="131" t="s">
        <v>253</v>
      </c>
      <c r="AV559" s="131"/>
      <c r="AW559" s="131"/>
      <c r="AX559" s="132"/>
    </row>
    <row r="560" spans="1:50" ht="18.75"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537</v>
      </c>
      <c r="AN564" s="178"/>
      <c r="AO564" s="178"/>
      <c r="AP564" s="173"/>
      <c r="AQ564" s="173" t="s">
        <v>355</v>
      </c>
      <c r="AR564" s="166"/>
      <c r="AS564" s="166"/>
      <c r="AT564" s="167"/>
      <c r="AU564" s="131" t="s">
        <v>253</v>
      </c>
      <c r="AV564" s="131"/>
      <c r="AW564" s="131"/>
      <c r="AX564" s="132"/>
    </row>
    <row r="565" spans="1:50" ht="18.75"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537</v>
      </c>
      <c r="AN569" s="178"/>
      <c r="AO569" s="178"/>
      <c r="AP569" s="173"/>
      <c r="AQ569" s="173" t="s">
        <v>355</v>
      </c>
      <c r="AR569" s="166"/>
      <c r="AS569" s="166"/>
      <c r="AT569" s="167"/>
      <c r="AU569" s="131" t="s">
        <v>253</v>
      </c>
      <c r="AV569" s="131"/>
      <c r="AW569" s="131"/>
      <c r="AX569" s="132"/>
    </row>
    <row r="570" spans="1:50" ht="18.75"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537</v>
      </c>
      <c r="AN574" s="178"/>
      <c r="AO574" s="178"/>
      <c r="AP574" s="173"/>
      <c r="AQ574" s="173" t="s">
        <v>355</v>
      </c>
      <c r="AR574" s="166"/>
      <c r="AS574" s="166"/>
      <c r="AT574" s="167"/>
      <c r="AU574" s="131" t="s">
        <v>253</v>
      </c>
      <c r="AV574" s="131"/>
      <c r="AW574" s="131"/>
      <c r="AX574" s="132"/>
    </row>
    <row r="575" spans="1:50" ht="18.75"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537</v>
      </c>
      <c r="AN579" s="178"/>
      <c r="AO579" s="178"/>
      <c r="AP579" s="173"/>
      <c r="AQ579" s="173" t="s">
        <v>355</v>
      </c>
      <c r="AR579" s="166"/>
      <c r="AS579" s="166"/>
      <c r="AT579" s="167"/>
      <c r="AU579" s="131" t="s">
        <v>253</v>
      </c>
      <c r="AV579" s="131"/>
      <c r="AW579" s="131"/>
      <c r="AX579" s="132"/>
    </row>
    <row r="580" spans="1:50" ht="18.75"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537</v>
      </c>
      <c r="AN584" s="178"/>
      <c r="AO584" s="178"/>
      <c r="AP584" s="173"/>
      <c r="AQ584" s="173" t="s">
        <v>355</v>
      </c>
      <c r="AR584" s="166"/>
      <c r="AS584" s="166"/>
      <c r="AT584" s="167"/>
      <c r="AU584" s="131" t="s">
        <v>253</v>
      </c>
      <c r="AV584" s="131"/>
      <c r="AW584" s="131"/>
      <c r="AX584" s="132"/>
    </row>
    <row r="585" spans="1:50" ht="18.75"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537</v>
      </c>
      <c r="AN593" s="178"/>
      <c r="AO593" s="178"/>
      <c r="AP593" s="173"/>
      <c r="AQ593" s="173" t="s">
        <v>355</v>
      </c>
      <c r="AR593" s="166"/>
      <c r="AS593" s="166"/>
      <c r="AT593" s="167"/>
      <c r="AU593" s="131" t="s">
        <v>253</v>
      </c>
      <c r="AV593" s="131"/>
      <c r="AW593" s="131"/>
      <c r="AX593" s="132"/>
    </row>
    <row r="594" spans="1:50" ht="18.75"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537</v>
      </c>
      <c r="AN598" s="178"/>
      <c r="AO598" s="178"/>
      <c r="AP598" s="173"/>
      <c r="AQ598" s="173" t="s">
        <v>355</v>
      </c>
      <c r="AR598" s="166"/>
      <c r="AS598" s="166"/>
      <c r="AT598" s="167"/>
      <c r="AU598" s="131" t="s">
        <v>253</v>
      </c>
      <c r="AV598" s="131"/>
      <c r="AW598" s="131"/>
      <c r="AX598" s="132"/>
    </row>
    <row r="599" spans="1:50" ht="18.75"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537</v>
      </c>
      <c r="AN603" s="178"/>
      <c r="AO603" s="178"/>
      <c r="AP603" s="173"/>
      <c r="AQ603" s="173" t="s">
        <v>355</v>
      </c>
      <c r="AR603" s="166"/>
      <c r="AS603" s="166"/>
      <c r="AT603" s="167"/>
      <c r="AU603" s="131" t="s">
        <v>253</v>
      </c>
      <c r="AV603" s="131"/>
      <c r="AW603" s="131"/>
      <c r="AX603" s="132"/>
    </row>
    <row r="604" spans="1:50" ht="18.75"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537</v>
      </c>
      <c r="AN608" s="178"/>
      <c r="AO608" s="178"/>
      <c r="AP608" s="173"/>
      <c r="AQ608" s="173" t="s">
        <v>355</v>
      </c>
      <c r="AR608" s="166"/>
      <c r="AS608" s="166"/>
      <c r="AT608" s="167"/>
      <c r="AU608" s="131" t="s">
        <v>253</v>
      </c>
      <c r="AV608" s="131"/>
      <c r="AW608" s="131"/>
      <c r="AX608" s="132"/>
    </row>
    <row r="609" spans="1:50" ht="18.75"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537</v>
      </c>
      <c r="AN613" s="178"/>
      <c r="AO613" s="178"/>
      <c r="AP613" s="173"/>
      <c r="AQ613" s="173" t="s">
        <v>355</v>
      </c>
      <c r="AR613" s="166"/>
      <c r="AS613" s="166"/>
      <c r="AT613" s="167"/>
      <c r="AU613" s="131" t="s">
        <v>253</v>
      </c>
      <c r="AV613" s="131"/>
      <c r="AW613" s="131"/>
      <c r="AX613" s="132"/>
    </row>
    <row r="614" spans="1:50" ht="18.75"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537</v>
      </c>
      <c r="AN618" s="178"/>
      <c r="AO618" s="178"/>
      <c r="AP618" s="173"/>
      <c r="AQ618" s="173" t="s">
        <v>355</v>
      </c>
      <c r="AR618" s="166"/>
      <c r="AS618" s="166"/>
      <c r="AT618" s="167"/>
      <c r="AU618" s="131" t="s">
        <v>253</v>
      </c>
      <c r="AV618" s="131"/>
      <c r="AW618" s="131"/>
      <c r="AX618" s="132"/>
    </row>
    <row r="619" spans="1:50" ht="18.75"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537</v>
      </c>
      <c r="AN623" s="178"/>
      <c r="AO623" s="178"/>
      <c r="AP623" s="173"/>
      <c r="AQ623" s="173" t="s">
        <v>355</v>
      </c>
      <c r="AR623" s="166"/>
      <c r="AS623" s="166"/>
      <c r="AT623" s="167"/>
      <c r="AU623" s="131" t="s">
        <v>253</v>
      </c>
      <c r="AV623" s="131"/>
      <c r="AW623" s="131"/>
      <c r="AX623" s="132"/>
    </row>
    <row r="624" spans="1:50" ht="18.75"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537</v>
      </c>
      <c r="AN628" s="178"/>
      <c r="AO628" s="178"/>
      <c r="AP628" s="173"/>
      <c r="AQ628" s="173" t="s">
        <v>355</v>
      </c>
      <c r="AR628" s="166"/>
      <c r="AS628" s="166"/>
      <c r="AT628" s="167"/>
      <c r="AU628" s="131" t="s">
        <v>253</v>
      </c>
      <c r="AV628" s="131"/>
      <c r="AW628" s="131"/>
      <c r="AX628" s="132"/>
    </row>
    <row r="629" spans="1:50" ht="18.75"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537</v>
      </c>
      <c r="AN633" s="178"/>
      <c r="AO633" s="178"/>
      <c r="AP633" s="173"/>
      <c r="AQ633" s="173" t="s">
        <v>355</v>
      </c>
      <c r="AR633" s="166"/>
      <c r="AS633" s="166"/>
      <c r="AT633" s="167"/>
      <c r="AU633" s="131" t="s">
        <v>253</v>
      </c>
      <c r="AV633" s="131"/>
      <c r="AW633" s="131"/>
      <c r="AX633" s="132"/>
    </row>
    <row r="634" spans="1:50" ht="18.75"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537</v>
      </c>
      <c r="AN638" s="178"/>
      <c r="AO638" s="178"/>
      <c r="AP638" s="173"/>
      <c r="AQ638" s="173" t="s">
        <v>355</v>
      </c>
      <c r="AR638" s="166"/>
      <c r="AS638" s="166"/>
      <c r="AT638" s="167"/>
      <c r="AU638" s="131" t="s">
        <v>253</v>
      </c>
      <c r="AV638" s="131"/>
      <c r="AW638" s="131"/>
      <c r="AX638" s="132"/>
    </row>
    <row r="639" spans="1:50" ht="18.75"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537</v>
      </c>
      <c r="AN647" s="178"/>
      <c r="AO647" s="178"/>
      <c r="AP647" s="173"/>
      <c r="AQ647" s="173" t="s">
        <v>355</v>
      </c>
      <c r="AR647" s="166"/>
      <c r="AS647" s="166"/>
      <c r="AT647" s="167"/>
      <c r="AU647" s="131" t="s">
        <v>253</v>
      </c>
      <c r="AV647" s="131"/>
      <c r="AW647" s="131"/>
      <c r="AX647" s="132"/>
    </row>
    <row r="648" spans="1:50" ht="18.75" hidden="1"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537</v>
      </c>
      <c r="AN652" s="178"/>
      <c r="AO652" s="178"/>
      <c r="AP652" s="173"/>
      <c r="AQ652" s="173" t="s">
        <v>355</v>
      </c>
      <c r="AR652" s="166"/>
      <c r="AS652" s="166"/>
      <c r="AT652" s="167"/>
      <c r="AU652" s="131" t="s">
        <v>253</v>
      </c>
      <c r="AV652" s="131"/>
      <c r="AW652" s="131"/>
      <c r="AX652" s="132"/>
    </row>
    <row r="653" spans="1:50" ht="18.75"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537</v>
      </c>
      <c r="AN657" s="178"/>
      <c r="AO657" s="178"/>
      <c r="AP657" s="173"/>
      <c r="AQ657" s="173" t="s">
        <v>355</v>
      </c>
      <c r="AR657" s="166"/>
      <c r="AS657" s="166"/>
      <c r="AT657" s="167"/>
      <c r="AU657" s="131" t="s">
        <v>253</v>
      </c>
      <c r="AV657" s="131"/>
      <c r="AW657" s="131"/>
      <c r="AX657" s="132"/>
    </row>
    <row r="658" spans="1:50" ht="18.75"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537</v>
      </c>
      <c r="AN662" s="178"/>
      <c r="AO662" s="178"/>
      <c r="AP662" s="173"/>
      <c r="AQ662" s="173" t="s">
        <v>355</v>
      </c>
      <c r="AR662" s="166"/>
      <c r="AS662" s="166"/>
      <c r="AT662" s="167"/>
      <c r="AU662" s="131" t="s">
        <v>253</v>
      </c>
      <c r="AV662" s="131"/>
      <c r="AW662" s="131"/>
      <c r="AX662" s="132"/>
    </row>
    <row r="663" spans="1:50" ht="18.75"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537</v>
      </c>
      <c r="AN667" s="178"/>
      <c r="AO667" s="178"/>
      <c r="AP667" s="173"/>
      <c r="AQ667" s="173" t="s">
        <v>355</v>
      </c>
      <c r="AR667" s="166"/>
      <c r="AS667" s="166"/>
      <c r="AT667" s="167"/>
      <c r="AU667" s="131" t="s">
        <v>253</v>
      </c>
      <c r="AV667" s="131"/>
      <c r="AW667" s="131"/>
      <c r="AX667" s="132"/>
    </row>
    <row r="668" spans="1:50" ht="18.75"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537</v>
      </c>
      <c r="AN672" s="178"/>
      <c r="AO672" s="178"/>
      <c r="AP672" s="173"/>
      <c r="AQ672" s="173" t="s">
        <v>355</v>
      </c>
      <c r="AR672" s="166"/>
      <c r="AS672" s="166"/>
      <c r="AT672" s="167"/>
      <c r="AU672" s="131" t="s">
        <v>253</v>
      </c>
      <c r="AV672" s="131"/>
      <c r="AW672" s="131"/>
      <c r="AX672" s="132"/>
    </row>
    <row r="673" spans="1:50" ht="18.75" hidden="1"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537</v>
      </c>
      <c r="AN677" s="178"/>
      <c r="AO677" s="178"/>
      <c r="AP677" s="173"/>
      <c r="AQ677" s="173" t="s">
        <v>355</v>
      </c>
      <c r="AR677" s="166"/>
      <c r="AS677" s="166"/>
      <c r="AT677" s="167"/>
      <c r="AU677" s="131" t="s">
        <v>253</v>
      </c>
      <c r="AV677" s="131"/>
      <c r="AW677" s="131"/>
      <c r="AX677" s="132"/>
    </row>
    <row r="678" spans="1:50" ht="18.75"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537</v>
      </c>
      <c r="AN682" s="178"/>
      <c r="AO682" s="178"/>
      <c r="AP682" s="173"/>
      <c r="AQ682" s="173" t="s">
        <v>355</v>
      </c>
      <c r="AR682" s="166"/>
      <c r="AS682" s="166"/>
      <c r="AT682" s="167"/>
      <c r="AU682" s="131" t="s">
        <v>253</v>
      </c>
      <c r="AV682" s="131"/>
      <c r="AW682" s="131"/>
      <c r="AX682" s="132"/>
    </row>
    <row r="683" spans="1:50" ht="18.75"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537</v>
      </c>
      <c r="AN687" s="178"/>
      <c r="AO687" s="178"/>
      <c r="AP687" s="173"/>
      <c r="AQ687" s="173" t="s">
        <v>355</v>
      </c>
      <c r="AR687" s="166"/>
      <c r="AS687" s="166"/>
      <c r="AT687" s="167"/>
      <c r="AU687" s="131" t="s">
        <v>253</v>
      </c>
      <c r="AV687" s="131"/>
      <c r="AW687" s="131"/>
      <c r="AX687" s="132"/>
    </row>
    <row r="688" spans="1:50" ht="18.75"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537</v>
      </c>
      <c r="AN692" s="178"/>
      <c r="AO692" s="178"/>
      <c r="AP692" s="173"/>
      <c r="AQ692" s="173" t="s">
        <v>355</v>
      </c>
      <c r="AR692" s="166"/>
      <c r="AS692" s="166"/>
      <c r="AT692" s="167"/>
      <c r="AU692" s="131" t="s">
        <v>253</v>
      </c>
      <c r="AV692" s="131"/>
      <c r="AW692" s="131"/>
      <c r="AX692" s="132"/>
    </row>
    <row r="693" spans="1:50" ht="18.75"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0"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590</v>
      </c>
      <c r="AH702" s="889"/>
      <c r="AI702" s="889"/>
      <c r="AJ702" s="889"/>
      <c r="AK702" s="889"/>
      <c r="AL702" s="889"/>
      <c r="AM702" s="889"/>
      <c r="AN702" s="889"/>
      <c r="AO702" s="889"/>
      <c r="AP702" s="889"/>
      <c r="AQ702" s="889"/>
      <c r="AR702" s="889"/>
      <c r="AS702" s="889"/>
      <c r="AT702" s="889"/>
      <c r="AU702" s="889"/>
      <c r="AV702" s="889"/>
      <c r="AW702" s="889"/>
      <c r="AX702" s="890"/>
    </row>
    <row r="703" spans="1:50" ht="71.2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591</v>
      </c>
      <c r="AH703" s="665"/>
      <c r="AI703" s="665"/>
      <c r="AJ703" s="665"/>
      <c r="AK703" s="665"/>
      <c r="AL703" s="665"/>
      <c r="AM703" s="665"/>
      <c r="AN703" s="665"/>
      <c r="AO703" s="665"/>
      <c r="AP703" s="665"/>
      <c r="AQ703" s="665"/>
      <c r="AR703" s="665"/>
      <c r="AS703" s="665"/>
      <c r="AT703" s="665"/>
      <c r="AU703" s="665"/>
      <c r="AV703" s="665"/>
      <c r="AW703" s="665"/>
      <c r="AX703" s="666"/>
    </row>
    <row r="704" spans="1:50" ht="69.7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530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9.7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552</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63"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594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569</v>
      </c>
      <c r="AE710" s="152"/>
      <c r="AF710" s="152"/>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54"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569</v>
      </c>
      <c r="AE712" s="586"/>
      <c r="AF712" s="586"/>
      <c r="AG712" s="594" t="s">
        <v>599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569</v>
      </c>
      <c r="AE713" s="152"/>
      <c r="AF713" s="153"/>
      <c r="AG713" s="664" t="s">
        <v>600</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54"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570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569</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571</v>
      </c>
      <c r="AH717" s="665"/>
      <c r="AI717" s="665"/>
      <c r="AJ717" s="665"/>
      <c r="AK717" s="665"/>
      <c r="AL717" s="665"/>
      <c r="AM717" s="665"/>
      <c r="AN717" s="665"/>
      <c r="AO717" s="665"/>
      <c r="AP717" s="665"/>
      <c r="AQ717" s="665"/>
      <c r="AR717" s="665"/>
      <c r="AS717" s="665"/>
      <c r="AT717" s="665"/>
      <c r="AU717" s="665"/>
      <c r="AV717" s="665"/>
      <c r="AW717" s="665"/>
      <c r="AX717" s="666"/>
    </row>
    <row r="718" spans="1:50" ht="66.75"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572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38" t="s">
        <v>481</v>
      </c>
      <c r="D720" s="936"/>
      <c r="E720" s="936"/>
      <c r="F720" s="939"/>
      <c r="G720" s="935" t="s">
        <v>482</v>
      </c>
      <c r="H720" s="936"/>
      <c r="I720" s="936"/>
      <c r="J720" s="936"/>
      <c r="K720" s="936"/>
      <c r="L720" s="936"/>
      <c r="M720" s="936"/>
      <c r="N720" s="935" t="s">
        <v>486</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98.25" customHeight="1">
      <c r="A726" s="621" t="s">
        <v>48</v>
      </c>
      <c r="B726" s="622"/>
      <c r="C726" s="444" t="s">
        <v>53</v>
      </c>
      <c r="D726" s="581"/>
      <c r="E726" s="581"/>
      <c r="F726" s="582"/>
      <c r="G726" s="797" t="s">
        <v>620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8" customHeight="1" thickBot="1">
      <c r="A729" s="765" t="s">
        <v>573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257</v>
      </c>
      <c r="B731" s="619"/>
      <c r="C731" s="619"/>
      <c r="D731" s="619"/>
      <c r="E731" s="620"/>
      <c r="F731" s="680" t="s">
        <v>622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t="s">
        <v>257</v>
      </c>
      <c r="B733" s="750"/>
      <c r="C733" s="750"/>
      <c r="D733" s="750"/>
      <c r="E733" s="751"/>
      <c r="F733" s="766" t="s">
        <v>623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581</v>
      </c>
      <c r="F737" s="111"/>
      <c r="G737" s="111"/>
      <c r="H737" s="111"/>
      <c r="I737" s="111"/>
      <c r="J737" s="111"/>
      <c r="K737" s="111"/>
      <c r="L737" s="111"/>
      <c r="M737" s="111"/>
      <c r="N737" s="112" t="s">
        <v>358</v>
      </c>
      <c r="O737" s="112"/>
      <c r="P737" s="112"/>
      <c r="Q737" s="112"/>
      <c r="R737" s="111" t="s">
        <v>581</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c r="A738" s="116" t="s">
        <v>361</v>
      </c>
      <c r="B738" s="117"/>
      <c r="C738" s="117"/>
      <c r="D738" s="118"/>
      <c r="E738" s="111" t="s">
        <v>581</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483</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544</v>
      </c>
      <c r="B739" s="123"/>
      <c r="C739" s="123"/>
      <c r="D739" s="124"/>
      <c r="E739" s="125"/>
      <c r="F739" s="126"/>
      <c r="G739" s="126"/>
      <c r="H739" s="91" t="str">
        <f>IF(E739="", "", "(")</f>
        <v/>
      </c>
      <c r="I739" s="106"/>
      <c r="J739" s="106"/>
      <c r="K739" s="91" t="str">
        <f>IF(OR(I739="　", I739=""), "", "-")</f>
        <v/>
      </c>
      <c r="L739" s="107">
        <v>11</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533</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535</v>
      </c>
      <c r="B779" s="761"/>
      <c r="C779" s="761"/>
      <c r="D779" s="761"/>
      <c r="E779" s="761"/>
      <c r="F779" s="762"/>
      <c r="G779" s="440" t="s">
        <v>586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510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62.25" customHeight="1">
      <c r="A781" s="556"/>
      <c r="B781" s="763"/>
      <c r="C781" s="763"/>
      <c r="D781" s="763"/>
      <c r="E781" s="763"/>
      <c r="F781" s="764"/>
      <c r="G781" s="449" t="s">
        <v>574</v>
      </c>
      <c r="H781" s="450"/>
      <c r="I781" s="450"/>
      <c r="J781" s="450"/>
      <c r="K781" s="451"/>
      <c r="L781" s="452" t="s">
        <v>576</v>
      </c>
      <c r="M781" s="453"/>
      <c r="N781" s="453"/>
      <c r="O781" s="453"/>
      <c r="P781" s="453"/>
      <c r="Q781" s="453"/>
      <c r="R781" s="453"/>
      <c r="S781" s="453"/>
      <c r="T781" s="453"/>
      <c r="U781" s="453"/>
      <c r="V781" s="453"/>
      <c r="W781" s="453"/>
      <c r="X781" s="454"/>
      <c r="Y781" s="455">
        <v>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63" customHeight="1">
      <c r="A782" s="556"/>
      <c r="B782" s="763"/>
      <c r="C782" s="763"/>
      <c r="D782" s="763"/>
      <c r="E782" s="763"/>
      <c r="F782" s="764"/>
      <c r="G782" s="346" t="s">
        <v>575</v>
      </c>
      <c r="H782" s="347"/>
      <c r="I782" s="347"/>
      <c r="J782" s="347"/>
      <c r="K782" s="348"/>
      <c r="L782" s="399" t="s">
        <v>577</v>
      </c>
      <c r="M782" s="400"/>
      <c r="N782" s="400"/>
      <c r="O782" s="400"/>
      <c r="P782" s="400"/>
      <c r="Q782" s="400"/>
      <c r="R782" s="400"/>
      <c r="S782" s="400"/>
      <c r="T782" s="400"/>
      <c r="U782" s="400"/>
      <c r="V782" s="400"/>
      <c r="W782" s="400"/>
      <c r="X782" s="401"/>
      <c r="Y782" s="396">
        <v>13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487</v>
      </c>
      <c r="AM831" s="959"/>
      <c r="AN831" s="959"/>
      <c r="AO831" s="82" t="s">
        <v>485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480</v>
      </c>
      <c r="AD836" s="275"/>
      <c r="AE836" s="275"/>
      <c r="AF836" s="275"/>
      <c r="AG836" s="275"/>
      <c r="AH836" s="342" t="s">
        <v>516</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c r="A837" s="402">
        <v>1</v>
      </c>
      <c r="B837" s="402">
        <v>1</v>
      </c>
      <c r="C837" s="425" t="s">
        <v>578</v>
      </c>
      <c r="D837" s="416"/>
      <c r="E837" s="416"/>
      <c r="F837" s="416"/>
      <c r="G837" s="416"/>
      <c r="H837" s="416"/>
      <c r="I837" s="416"/>
      <c r="J837" s="417">
        <v>4010005014503</v>
      </c>
      <c r="K837" s="418"/>
      <c r="L837" s="418"/>
      <c r="M837" s="418"/>
      <c r="N837" s="418"/>
      <c r="O837" s="418"/>
      <c r="P837" s="426" t="s">
        <v>579</v>
      </c>
      <c r="Q837" s="315"/>
      <c r="R837" s="315"/>
      <c r="S837" s="315"/>
      <c r="T837" s="315"/>
      <c r="U837" s="315"/>
      <c r="V837" s="315"/>
      <c r="W837" s="315"/>
      <c r="X837" s="315"/>
      <c r="Y837" s="316">
        <v>16</v>
      </c>
      <c r="Z837" s="317"/>
      <c r="AA837" s="317"/>
      <c r="AB837" s="318"/>
      <c r="AC837" s="326" t="s">
        <v>606</v>
      </c>
      <c r="AD837" s="424"/>
      <c r="AE837" s="424"/>
      <c r="AF837" s="424"/>
      <c r="AG837" s="424"/>
      <c r="AH837" s="419">
        <v>3</v>
      </c>
      <c r="AI837" s="420"/>
      <c r="AJ837" s="420"/>
      <c r="AK837" s="420"/>
      <c r="AL837" s="323" t="s">
        <v>556</v>
      </c>
      <c r="AM837" s="324"/>
      <c r="AN837" s="324"/>
      <c r="AO837" s="325"/>
      <c r="AP837" s="319" t="s">
        <v>556</v>
      </c>
      <c r="AQ837" s="319"/>
      <c r="AR837" s="319"/>
      <c r="AS837" s="319"/>
      <c r="AT837" s="319"/>
      <c r="AU837" s="319"/>
      <c r="AV837" s="319"/>
      <c r="AW837" s="319"/>
      <c r="AX837" s="319"/>
    </row>
    <row r="838" spans="1:50" ht="45" customHeight="1">
      <c r="A838" s="402">
        <v>2</v>
      </c>
      <c r="B838" s="402">
        <v>1</v>
      </c>
      <c r="C838" s="425" t="s">
        <v>578</v>
      </c>
      <c r="D838" s="416"/>
      <c r="E838" s="416"/>
      <c r="F838" s="416"/>
      <c r="G838" s="416"/>
      <c r="H838" s="416"/>
      <c r="I838" s="416"/>
      <c r="J838" s="417">
        <v>4010005014503</v>
      </c>
      <c r="K838" s="418"/>
      <c r="L838" s="418"/>
      <c r="M838" s="418"/>
      <c r="N838" s="418"/>
      <c r="O838" s="418"/>
      <c r="P838" s="426" t="s">
        <v>580</v>
      </c>
      <c r="Q838" s="315"/>
      <c r="R838" s="315"/>
      <c r="S838" s="315"/>
      <c r="T838" s="315"/>
      <c r="U838" s="315"/>
      <c r="V838" s="315"/>
      <c r="W838" s="315"/>
      <c r="X838" s="315"/>
      <c r="Y838" s="316">
        <v>5</v>
      </c>
      <c r="Z838" s="317"/>
      <c r="AA838" s="317"/>
      <c r="AB838" s="318"/>
      <c r="AC838" s="326" t="s">
        <v>606</v>
      </c>
      <c r="AD838" s="326"/>
      <c r="AE838" s="326"/>
      <c r="AF838" s="326"/>
      <c r="AG838" s="326"/>
      <c r="AH838" s="419">
        <v>3</v>
      </c>
      <c r="AI838" s="420"/>
      <c r="AJ838" s="420"/>
      <c r="AK838" s="420"/>
      <c r="AL838" s="421" t="s">
        <v>556</v>
      </c>
      <c r="AM838" s="422"/>
      <c r="AN838" s="422"/>
      <c r="AO838" s="423"/>
      <c r="AP838" s="319" t="s">
        <v>556</v>
      </c>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480</v>
      </c>
      <c r="AD869" s="275"/>
      <c r="AE869" s="275"/>
      <c r="AF869" s="275"/>
      <c r="AG869" s="275"/>
      <c r="AH869" s="342" t="s">
        <v>516</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480</v>
      </c>
      <c r="AD902" s="275"/>
      <c r="AE902" s="275"/>
      <c r="AF902" s="275"/>
      <c r="AG902" s="275"/>
      <c r="AH902" s="342" t="s">
        <v>516</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480</v>
      </c>
      <c r="AD935" s="275"/>
      <c r="AE935" s="275"/>
      <c r="AF935" s="275"/>
      <c r="AG935" s="275"/>
      <c r="AH935" s="342" t="s">
        <v>516</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480</v>
      </c>
      <c r="AD968" s="275"/>
      <c r="AE968" s="275"/>
      <c r="AF968" s="275"/>
      <c r="AG968" s="275"/>
      <c r="AH968" s="342" t="s">
        <v>516</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480</v>
      </c>
      <c r="AD1001" s="275"/>
      <c r="AE1001" s="275"/>
      <c r="AF1001" s="275"/>
      <c r="AG1001" s="275"/>
      <c r="AH1001" s="342" t="s">
        <v>516</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480</v>
      </c>
      <c r="AD1034" s="275"/>
      <c r="AE1034" s="275"/>
      <c r="AF1034" s="275"/>
      <c r="AG1034" s="275"/>
      <c r="AH1034" s="342" t="s">
        <v>516</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480</v>
      </c>
      <c r="AD1067" s="275"/>
      <c r="AE1067" s="275"/>
      <c r="AF1067" s="275"/>
      <c r="AG1067" s="275"/>
      <c r="AH1067" s="342" t="s">
        <v>516</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487</v>
      </c>
      <c r="AM1098" s="961"/>
      <c r="AN1098" s="961"/>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45" customHeight="1">
      <c r="A1102" s="402">
        <v>1</v>
      </c>
      <c r="B1102" s="402">
        <v>1</v>
      </c>
      <c r="C1102" s="896" t="s">
        <v>607</v>
      </c>
      <c r="D1102" s="896"/>
      <c r="E1102" s="259" t="s">
        <v>608</v>
      </c>
      <c r="F1102" s="895"/>
      <c r="G1102" s="895"/>
      <c r="H1102" s="895"/>
      <c r="I1102" s="895"/>
      <c r="J1102" s="417">
        <v>4010005014503</v>
      </c>
      <c r="K1102" s="418"/>
      <c r="L1102" s="418"/>
      <c r="M1102" s="418"/>
      <c r="N1102" s="418"/>
      <c r="O1102" s="418"/>
      <c r="P1102" s="426" t="s">
        <v>609</v>
      </c>
      <c r="Q1102" s="315"/>
      <c r="R1102" s="315"/>
      <c r="S1102" s="315"/>
      <c r="T1102" s="315"/>
      <c r="U1102" s="315"/>
      <c r="V1102" s="315"/>
      <c r="W1102" s="315"/>
      <c r="X1102" s="315"/>
      <c r="Y1102" s="316">
        <v>109</v>
      </c>
      <c r="Z1102" s="317"/>
      <c r="AA1102" s="317"/>
      <c r="AB1102" s="318"/>
      <c r="AC1102" s="320" t="s">
        <v>522</v>
      </c>
      <c r="AD1102" s="320"/>
      <c r="AE1102" s="320"/>
      <c r="AF1102" s="320"/>
      <c r="AG1102" s="320"/>
      <c r="AH1102" s="321">
        <v>3</v>
      </c>
      <c r="AI1102" s="322"/>
      <c r="AJ1102" s="322"/>
      <c r="AK1102" s="322"/>
      <c r="AL1102" s="323" t="s">
        <v>556</v>
      </c>
      <c r="AM1102" s="324"/>
      <c r="AN1102" s="324"/>
      <c r="AO1102" s="325"/>
      <c r="AP1102" s="319" t="s">
        <v>556</v>
      </c>
      <c r="AQ1102" s="319"/>
      <c r="AR1102" s="319"/>
      <c r="AS1102" s="319"/>
      <c r="AT1102" s="319"/>
      <c r="AU1102" s="319"/>
      <c r="AV1102" s="319"/>
      <c r="AW1102" s="319"/>
      <c r="AX1102" s="319"/>
    </row>
    <row r="1103" spans="1:50" ht="45" customHeight="1">
      <c r="A1103" s="402">
        <v>2</v>
      </c>
      <c r="B1103" s="402">
        <v>1</v>
      </c>
      <c r="C1103" s="896"/>
      <c r="D1103" s="896"/>
      <c r="E1103" s="259" t="s">
        <v>610</v>
      </c>
      <c r="F1103" s="895"/>
      <c r="G1103" s="895"/>
      <c r="H1103" s="895"/>
      <c r="I1103" s="895"/>
      <c r="J1103" s="417">
        <v>4010005014503</v>
      </c>
      <c r="K1103" s="418"/>
      <c r="L1103" s="418"/>
      <c r="M1103" s="418"/>
      <c r="N1103" s="418"/>
      <c r="O1103" s="418"/>
      <c r="P1103" s="426" t="s">
        <v>611</v>
      </c>
      <c r="Q1103" s="315"/>
      <c r="R1103" s="315"/>
      <c r="S1103" s="315"/>
      <c r="T1103" s="315"/>
      <c r="U1103" s="315"/>
      <c r="V1103" s="315"/>
      <c r="W1103" s="315"/>
      <c r="X1103" s="315"/>
      <c r="Y1103" s="316">
        <v>35</v>
      </c>
      <c r="Z1103" s="317"/>
      <c r="AA1103" s="317"/>
      <c r="AB1103" s="318"/>
      <c r="AC1103" s="320" t="s">
        <v>522</v>
      </c>
      <c r="AD1103" s="320"/>
      <c r="AE1103" s="320"/>
      <c r="AF1103" s="320"/>
      <c r="AG1103" s="320"/>
      <c r="AH1103" s="321">
        <v>3</v>
      </c>
      <c r="AI1103" s="322"/>
      <c r="AJ1103" s="322"/>
      <c r="AK1103" s="322"/>
      <c r="AL1103" s="421" t="s">
        <v>556</v>
      </c>
      <c r="AM1103" s="422"/>
      <c r="AN1103" s="422"/>
      <c r="AO1103" s="423"/>
      <c r="AP1103" s="319" t="s">
        <v>556</v>
      </c>
      <c r="AQ1103" s="319"/>
      <c r="AR1103" s="319"/>
      <c r="AS1103" s="319"/>
      <c r="AT1103" s="319"/>
      <c r="AU1103" s="319"/>
      <c r="AV1103" s="319"/>
      <c r="AW1103" s="319"/>
      <c r="AX1103" s="319"/>
    </row>
    <row r="1104" spans="1:50" ht="30" customHeight="1">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AI34 AM34">
    <cfRule type="expression" dxfId="2753" priority="13465">
      <formula>IF(RIGHT(TEXT(AE34,"0.#"),1)=".",FALSE,TRUE)</formula>
    </cfRule>
    <cfRule type="expression" dxfId="2752" priority="13466">
      <formula>IF(RIGHT(TEXT(AE34,"0.#"),1)=".",TRUE,FALSE)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4:AO1131">
    <cfRule type="expression" dxfId="2397" priority="2865">
      <formula>IF(AND(AL1104&gt;=0, RIGHT(TEXT(AL1104,"0.#"),1)&lt;&gt;"."),TRUE,FALSE)</formula>
    </cfRule>
    <cfRule type="expression" dxfId="2396" priority="2866">
      <formula>IF(AND(AL1104&gt;=0, RIGHT(TEXT(AL1104,"0.#"),1)="."),TRUE,FALSE)</formula>
    </cfRule>
    <cfRule type="expression" dxfId="2395" priority="2867">
      <formula>IF(AND(AL1104&lt;0, RIGHT(TEXT(AL1104,"0.#"),1)&lt;&gt;"."),TRUE,FALSE)</formula>
    </cfRule>
    <cfRule type="expression" dxfId="2394" priority="2868">
      <formula>IF(AND(AL1104&lt;0, RIGHT(TEXT(AL1104,"0.#"),1)="."),TRUE,FALSE)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L1102:AO1103">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545</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33" sqref="AB33:AD33"/>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0" t="s">
        <v>529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492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0" t="s">
        <v>529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492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0" t="s">
        <v>529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492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0" t="s">
        <v>529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492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0" t="s">
        <v>529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492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0" t="s">
        <v>529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492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0" t="s">
        <v>529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492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0" t="s">
        <v>529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492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0" t="s">
        <v>529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492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0" t="s">
        <v>529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515</v>
      </c>
      <c r="H2" s="441"/>
      <c r="I2" s="441"/>
      <c r="J2" s="441"/>
      <c r="K2" s="441"/>
      <c r="L2" s="441"/>
      <c r="M2" s="441"/>
      <c r="N2" s="441"/>
      <c r="O2" s="441"/>
      <c r="P2" s="441"/>
      <c r="Q2" s="441"/>
      <c r="R2" s="441"/>
      <c r="S2" s="441"/>
      <c r="T2" s="441"/>
      <c r="U2" s="441"/>
      <c r="V2" s="441"/>
      <c r="W2" s="441"/>
      <c r="X2" s="441"/>
      <c r="Y2" s="441"/>
      <c r="Z2" s="441"/>
      <c r="AA2" s="441"/>
      <c r="AB2" s="442"/>
      <c r="AC2" s="440" t="s">
        <v>517</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497</v>
      </c>
      <c r="Z3" s="343"/>
      <c r="AA3" s="343"/>
      <c r="AB3" s="343"/>
      <c r="AC3" s="275" t="s">
        <v>480</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497</v>
      </c>
      <c r="Z36" s="343"/>
      <c r="AA36" s="343"/>
      <c r="AB36" s="343"/>
      <c r="AC36" s="275" t="s">
        <v>480</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497</v>
      </c>
      <c r="Z69" s="343"/>
      <c r="AA69" s="343"/>
      <c r="AB69" s="343"/>
      <c r="AC69" s="275" t="s">
        <v>480</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497</v>
      </c>
      <c r="Z102" s="343"/>
      <c r="AA102" s="343"/>
      <c r="AB102" s="343"/>
      <c r="AC102" s="275" t="s">
        <v>480</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497</v>
      </c>
      <c r="Z135" s="343"/>
      <c r="AA135" s="343"/>
      <c r="AB135" s="343"/>
      <c r="AC135" s="275" t="s">
        <v>480</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497</v>
      </c>
      <c r="Z168" s="343"/>
      <c r="AA168" s="343"/>
      <c r="AB168" s="343"/>
      <c r="AC168" s="275" t="s">
        <v>480</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497</v>
      </c>
      <c r="Z201" s="343"/>
      <c r="AA201" s="343"/>
      <c r="AB201" s="343"/>
      <c r="AC201" s="275" t="s">
        <v>480</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497</v>
      </c>
      <c r="Z234" s="343"/>
      <c r="AA234" s="343"/>
      <c r="AB234" s="343"/>
      <c r="AC234" s="275" t="s">
        <v>480</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497</v>
      </c>
      <c r="Z267" s="343"/>
      <c r="AA267" s="343"/>
      <c r="AB267" s="343"/>
      <c r="AC267" s="275" t="s">
        <v>480</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497</v>
      </c>
      <c r="Z300" s="343"/>
      <c r="AA300" s="343"/>
      <c r="AB300" s="343"/>
      <c r="AC300" s="275" t="s">
        <v>480</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497</v>
      </c>
      <c r="Z333" s="343"/>
      <c r="AA333" s="343"/>
      <c r="AB333" s="343"/>
      <c r="AC333" s="275" t="s">
        <v>480</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497</v>
      </c>
      <c r="Z366" s="343"/>
      <c r="AA366" s="343"/>
      <c r="AB366" s="343"/>
      <c r="AC366" s="275" t="s">
        <v>480</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497</v>
      </c>
      <c r="Z399" s="343"/>
      <c r="AA399" s="343"/>
      <c r="AB399" s="343"/>
      <c r="AC399" s="275" t="s">
        <v>480</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497</v>
      </c>
      <c r="Z432" s="343"/>
      <c r="AA432" s="343"/>
      <c r="AB432" s="343"/>
      <c r="AC432" s="275" t="s">
        <v>480</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497</v>
      </c>
      <c r="Z465" s="343"/>
      <c r="AA465" s="343"/>
      <c r="AB465" s="343"/>
      <c r="AC465" s="275" t="s">
        <v>480</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497</v>
      </c>
      <c r="Z498" s="343"/>
      <c r="AA498" s="343"/>
      <c r="AB498" s="343"/>
      <c r="AC498" s="275" t="s">
        <v>480</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497</v>
      </c>
      <c r="Z531" s="343"/>
      <c r="AA531" s="343"/>
      <c r="AB531" s="343"/>
      <c r="AC531" s="275" t="s">
        <v>480</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497</v>
      </c>
      <c r="Z564" s="343"/>
      <c r="AA564" s="343"/>
      <c r="AB564" s="343"/>
      <c r="AC564" s="275" t="s">
        <v>480</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497</v>
      </c>
      <c r="Z597" s="343"/>
      <c r="AA597" s="343"/>
      <c r="AB597" s="343"/>
      <c r="AC597" s="275" t="s">
        <v>480</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497</v>
      </c>
      <c r="Z630" s="343"/>
      <c r="AA630" s="343"/>
      <c r="AB630" s="343"/>
      <c r="AC630" s="275" t="s">
        <v>480</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497</v>
      </c>
      <c r="Z663" s="343"/>
      <c r="AA663" s="343"/>
      <c r="AB663" s="343"/>
      <c r="AC663" s="275" t="s">
        <v>480</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497</v>
      </c>
      <c r="Z696" s="343"/>
      <c r="AA696" s="343"/>
      <c r="AB696" s="343"/>
      <c r="AC696" s="275" t="s">
        <v>480</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497</v>
      </c>
      <c r="Z729" s="343"/>
      <c r="AA729" s="343"/>
      <c r="AB729" s="343"/>
      <c r="AC729" s="275" t="s">
        <v>480</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497</v>
      </c>
      <c r="Z762" s="343"/>
      <c r="AA762" s="343"/>
      <c r="AB762" s="343"/>
      <c r="AC762" s="275" t="s">
        <v>480</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497</v>
      </c>
      <c r="Z795" s="343"/>
      <c r="AA795" s="343"/>
      <c r="AB795" s="343"/>
      <c r="AC795" s="275" t="s">
        <v>480</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497</v>
      </c>
      <c r="Z828" s="343"/>
      <c r="AA828" s="343"/>
      <c r="AB828" s="343"/>
      <c r="AC828" s="275" t="s">
        <v>480</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497</v>
      </c>
      <c r="Z861" s="343"/>
      <c r="AA861" s="343"/>
      <c r="AB861" s="343"/>
      <c r="AC861" s="275" t="s">
        <v>480</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497</v>
      </c>
      <c r="Z894" s="343"/>
      <c r="AA894" s="343"/>
      <c r="AB894" s="343"/>
      <c r="AC894" s="275" t="s">
        <v>480</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497</v>
      </c>
      <c r="Z927" s="343"/>
      <c r="AA927" s="343"/>
      <c r="AB927" s="343"/>
      <c r="AC927" s="275" t="s">
        <v>480</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497</v>
      </c>
      <c r="Z960" s="343"/>
      <c r="AA960" s="343"/>
      <c r="AB960" s="343"/>
      <c r="AC960" s="275" t="s">
        <v>480</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497</v>
      </c>
      <c r="Z993" s="343"/>
      <c r="AA993" s="343"/>
      <c r="AB993" s="343"/>
      <c r="AC993" s="275" t="s">
        <v>480</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497</v>
      </c>
      <c r="Z1026" s="343"/>
      <c r="AA1026" s="343"/>
      <c r="AB1026" s="343"/>
      <c r="AC1026" s="275" t="s">
        <v>480</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497</v>
      </c>
      <c r="Z1059" s="343"/>
      <c r="AA1059" s="343"/>
      <c r="AB1059" s="343"/>
      <c r="AC1059" s="275" t="s">
        <v>480</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497</v>
      </c>
      <c r="Z1092" s="343"/>
      <c r="AA1092" s="343"/>
      <c r="AB1092" s="343"/>
      <c r="AC1092" s="275" t="s">
        <v>480</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497</v>
      </c>
      <c r="Z1125" s="343"/>
      <c r="AA1125" s="343"/>
      <c r="AB1125" s="343"/>
      <c r="AC1125" s="275" t="s">
        <v>480</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497</v>
      </c>
      <c r="Z1158" s="343"/>
      <c r="AA1158" s="343"/>
      <c r="AB1158" s="343"/>
      <c r="AC1158" s="275" t="s">
        <v>480</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497</v>
      </c>
      <c r="Z1191" s="343"/>
      <c r="AA1191" s="343"/>
      <c r="AB1191" s="343"/>
      <c r="AC1191" s="275" t="s">
        <v>480</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497</v>
      </c>
      <c r="Z1224" s="343"/>
      <c r="AA1224" s="343"/>
      <c r="AB1224" s="343"/>
      <c r="AC1224" s="275" t="s">
        <v>480</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497</v>
      </c>
      <c r="Z1257" s="343"/>
      <c r="AA1257" s="343"/>
      <c r="AB1257" s="343"/>
      <c r="AC1257" s="275" t="s">
        <v>480</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497</v>
      </c>
      <c r="Z1290" s="343"/>
      <c r="AA1290" s="343"/>
      <c r="AB1290" s="343"/>
      <c r="AC1290" s="275" t="s">
        <v>480</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2018-08-23T05:50:14Z</cp:lastPrinted>
  <dcterms:created xsi:type="dcterms:W3CDTF">2012-03-13T00:50:25Z</dcterms:created>
  <dcterms:modified xsi:type="dcterms:W3CDTF">2018-09-05T08:12:00Z</dcterms:modified>
</cp:coreProperties>
</file>