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6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I41" i="3" l="1"/>
  <c r="AE41" i="3"/>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<sst xmlns="http://schemas.openxmlformats.org/spreadsheetml/2006/main" count="2863" uniqueCount="637">
  <si>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</si>
  <si>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</si>
  <si>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</si>
  <si>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</si>
  <si>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</si>
  <si>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</si>
  <si>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</si>
  <si>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</si>
  <si>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</si>
  <si>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</si>
  <si>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</si>
  <si>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</si>
  <si>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</si>
  <si>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</si>
  <si>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</si>
  <si>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</si>
  <si>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</si>
  <si>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</si>
  <si>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</si>
  <si>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</si>
  <si>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</si>
  <si>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</si>
  <si>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</si>
  <si>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</si>
  <si>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</si>
  <si>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</si>
  <si>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</si>
  <si>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</si>
  <si>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</si>
  <si>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</si>
  <si>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</si>
  <si>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</si>
  <si>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</si>
  <si>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</si>
  <si>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</si>
  <si>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</si>
  <si>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</si>
  <si>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</si>
  <si>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</si>
  <si>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</si>
  <si>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</si>
  <si>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</si>
  <si>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</si>
  <si>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</si>
  <si>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</si>
  <si>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</si>
  <si>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</si>
  <si>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</si>
  <si>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</si>
  <si>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</si>
  <si>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</si>
  <si>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</si>
  <si>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</si>
  <si>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</si>
  <si>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</si>
  <si>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</si>
  <si>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</si>
  <si>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</si>
  <si>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</si>
  <si>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</si>
  <si>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</si>
  <si>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</si>
  <si>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</si>
  <si>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</si>
  <si>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</si>
  <si>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</si>
  <si>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</si>
  <si>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</si>
  <si>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</si>
  <si>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</si>
  <si>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</si>
  <si>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</si>
  <si>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</si>
  <si>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</si>
  <si>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</si>
  <si>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</si>
  <si>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</si>
  <si>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</si>
  <si>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</si>
  <si>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</si>
  <si>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</si>
  <si>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</si>
  <si>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</si>
  <si>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</si>
  <si>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</si>
  <si>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</si>
  <si>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</si>
  <si>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</si>
  <si>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</si>
  <si>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</si>
  <si>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</si>
  <si>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</si>
  <si>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</si>
  <si>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</si>
  <si>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</si>
  <si>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</si>
  <si>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</si>
  <si>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</si>
  <si>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</si>
  <si>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</si>
  <si>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</si>
  <si>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</si>
  <si>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</si>
  <si>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</si>
  <si>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</si>
  <si>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</si>
  <si>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</si>
  <si>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</si>
  <si>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</si>
  <si>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</si>
  <si>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</si>
  <si>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</si>
  <si>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</si>
  <si>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</si>
  <si>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</si>
  <si>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</si>
  <si>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</si>
  <si>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</si>
  <si>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</si>
  <si>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</si>
  <si>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</si>
  <si>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</si>
  <si>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</si>
  <si>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</si>
  <si>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</si>
  <si>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</si>
  <si>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</si>
  <si>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</si>
  <si>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</si>
  <si>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</si>
  <si>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</si>
  <si>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</si>
  <si>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</si>
  <si>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</si>
  <si>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</si>
  <si>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</si>
  <si>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</si>
  <si>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</si>
  <si>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</si>
  <si>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</si>
  <si>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</si>
  <si>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</si>
  <si>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</si>
  <si>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</si>
  <si>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</si>
  <si>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</si>
  <si>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</si>
  <si>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</si>
  <si>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</si>
  <si>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</si>
  <si>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</si>
  <si>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</si>
  <si>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</si>
  <si>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</si>
  <si>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</si>
  <si>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</si>
  <si>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</si>
  <si>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</si>
  <si>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</si>
  <si>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</si>
  <si>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</si>
  <si>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</si>
  <si>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</si>
  <si>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</si>
  <si>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</si>
  <si>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</si>
  <si>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</si>
  <si>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</si>
  <si>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</si>
  <si>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</si>
  <si>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</si>
  <si>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</si>
  <si>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</si>
  <si>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</si>
  <si>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</si>
  <si>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</si>
  <si>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</si>
  <si>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</si>
  <si>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</si>
  <si>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</si>
  <si>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</si>
  <si>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</si>
  <si>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</si>
  <si>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</si>
  <si>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</si>
  <si>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</si>
  <si>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</si>
  <si>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</si>
  <si>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</si>
  <si>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</si>
  <si>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</si>
  <si>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</si>
  <si>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</si>
  <si>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</si>
  <si>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</si>
  <si>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</si>
  <si>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</si>
  <si>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</si>
  <si>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</si>
  <si>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</si>
  <si>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</si>
  <si>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</si>
  <si>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</si>
  <si>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</si>
  <si>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</si>
  <si>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</si>
  <si>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</si>
  <si>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</si>
  <si>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</si>
  <si>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</si>
  <si>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</si>
  <si>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</si>
  <si>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</si>
  <si>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</si>
  <si>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</si>
  <si>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</si>
  <si>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</si>
  <si>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</si>
  <si>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</si>
  <si>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</si>
  <si>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</si>
  <si>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</si>
  <si>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</si>
  <si>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</si>
  <si>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</si>
  <si>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</si>
  <si>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</si>
  <si>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</si>
  <si>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</si>
  <si>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</si>
  <si>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</si>
  <si>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</si>
  <si>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</si>
  <si>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</si>
  <si>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</si>
  <si>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</si>
  <si>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</si>
  <si>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</si>
  <si>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</si>
  <si>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</si>
  <si>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</si>
  <si>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</si>
  <si>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</si>
  <si>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</si>
  <si>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</si>
  <si>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</si>
  <si>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</si>
  <si>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</si>
  <si>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</si>
  <si>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</si>
  <si>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</si>
  <si>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</si>
  <si>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</si>
  <si>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</si>
  <si>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</si>
  <si>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</si>
  <si>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</si>
  <si>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</si>
  <si>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</si>
  <si>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</si>
  <si>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</si>
  <si>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</si>
  <si>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</si>
  <si>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</si>
  <si>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</si>
  <si>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</si>
  <si>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</si>
  <si>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</si>
  <si>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</si>
  <si>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</si>
  <si>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</si>
  <si>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</si>
  <si>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</si>
  <si>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</si>
  <si>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</si>
  <si>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</si>
  <si>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</si>
  <si>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</si>
  <si>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</si>
  <si>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</si>
  <si>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</si>
  <si>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</si>
  <si>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</si>
  <si>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</si>
  <si>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</si>
  <si>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</si>
  <si>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</si>
  <si>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</si>
  <si>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</si>
  <si>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</si>
  <si>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</si>
  <si>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</si>
  <si>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</si>
  <si>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</si>
  <si>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</si>
  <si>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</si>
  <si>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</si>
  <si>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</si>
  <si>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</si>
  <si>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</si>
  <si>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</si>
  <si>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</si>
  <si>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</si>
  <si>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</si>
  <si>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</si>
  <si>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</si>
  <si>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</si>
  <si>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</si>
  <si>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</si>
  <si>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</si>
  <si>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</si>
  <si>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</si>
  <si>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</si>
  <si>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</si>
  <si>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</si>
  <si>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</si>
  <si>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</si>
  <si>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</si>
  <si>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</si>
  <si>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</si>
  <si>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</si>
  <si>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</si>
  <si>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</si>
  <si>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</si>
  <si>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</si>
  <si>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</si>
  <si>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</si>
  <si>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</si>
  <si>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</si>
  <si>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</si>
  <si>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</si>
  <si>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</si>
  <si>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</si>
  <si>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</si>
  <si>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</si>
  <si>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</si>
  <si>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</si>
  <si>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</si>
  <si>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</si>
  <si>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</si>
  <si>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</si>
  <si>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</si>
  <si>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</si>
  <si>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</si>
  <si>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</si>
  <si>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</si>
  <si>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</si>
  <si>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</si>
  <si>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</si>
  <si>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</si>
  <si>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</si>
  <si>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</si>
  <si>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</si>
  <si>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</si>
  <si>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</si>
  <si>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</si>
  <si>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</si>
  <si>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</si>
  <si>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</si>
  <si>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</si>
  <si>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</si>
  <si>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</si>
  <si>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</si>
  <si>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</si>
  <si>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</si>
  <si>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</si>
  <si>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</si>
  <si>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</si>
  <si>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</si>
  <si>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</si>
  <si>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</si>
  <si>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</si>
  <si>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</si>
  <si>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</si>
  <si>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</si>
  <si>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</si>
  <si>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</si>
  <si>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</si>
  <si>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</si>
  <si>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</si>
  <si>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</si>
  <si>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</si>
  <si>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</si>
  <si>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</si>
  <si>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</si>
  <si>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</si>
  <si>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</si>
  <si>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</si>
  <si>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</si>
  <si>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</si>
  <si>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</si>
  <si>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</si>
  <si>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</si>
  <si>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</si>
  <si>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</si>
  <si>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</si>
  <si>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</si>
  <si>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</si>
  <si>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</si>
  <si>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</si>
  <si>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</si>
  <si>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</si>
  <si>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</si>
  <si>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</si>
  <si>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</si>
  <si>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</si>
  <si>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</si>
  <si>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</si>
  <si>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</si>
  <si>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</si>
  <si>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</si>
  <si>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</si>
  <si>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</si>
  <si>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</si>
  <si>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</si>
  <si>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</si>
  <si>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</si>
  <si>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</si>
  <si>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</si>
  <si>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</si>
  <si>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</si>
  <si>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</si>
  <si>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</si>
  <si>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</si>
  <si>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</si>
  <si>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</si>
  <si>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</si>
  <si>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</si>
  <si>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</si>
  <si>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</si>
  <si>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</si>
  <si>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</si>
  <si>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</si>
  <si>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</si>
  <si>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</si>
  <si>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</si>
  <si>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</si>
  <si>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</si>
  <si>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</si>
  <si>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</si>
  <si>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</si>
  <si>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</si>
  <si>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</si>
  <si>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</si>
  <si>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</si>
  <si>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</si>
  <si>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</si>
  <si>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</si>
  <si>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</si>
  <si>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</si>
  <si>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</si>
  <si>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</si>
  <si>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</si>
  <si>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</si>
  <si>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</si>
  <si>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</si>
  <si>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</si>
  <si>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</si>
  <si>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</si>
  <si>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</si>
  <si>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</si>
  <si>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</si>
  <si>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</si>
  <si>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</si>
  <si>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</si>
  <si>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</si>
  <si>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</si>
  <si>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</si>
  <si>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</si>
  <si>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</si>
  <si>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</si>
  <si>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</si>
  <si>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</si>
  <si>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</si>
  <si>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</si>
  <si>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</si>
  <si>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</si>
  <si>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</si>
  <si>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</si>
  <si>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</si>
  <si>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</si>
  <si>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</si>
  <si>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</si>
  <si>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</si>
  <si>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</si>
  <si>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</si>
  <si>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</si>
  <si>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</si>
  <si>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</si>
  <si>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</si>
  <si>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</si>
  <si>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</si>
  <si>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</si>
  <si>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</si>
  <si>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</si>
  <si>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</si>
  <si>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</si>
  <si>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</si>
  <si>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</si>
  <si>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</si>
  <si>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</si>
  <si>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</si>
  <si>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</si>
  <si>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</si>
  <si>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</si>
  <si>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</si>
  <si>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</si>
  <si>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</si>
  <si>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</si>
  <si>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</si>
  <si>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</si>
  <si>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</si>
  <si>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</si>
  <si>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</si>
  <si>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</si>
  <si>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</si>
  <si>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</si>
  <si>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</si>
  <si>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</si>
  <si>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</si>
  <si>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</si>
  <si>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</si>
  <si>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</si>
  <si>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</si>
  <si>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</si>
  <si>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</si>
  <si>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</si>
  <si>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</si>
  <si>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</si>
  <si>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</si>
  <si>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</si>
  <si>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</si>
  <si>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</si>
  <si>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</si>
  <si>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</si>
  <si>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</si>
  <si>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</si>
  <si>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</si>
  <si>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</si>
  <si>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</si>
  <si>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</si>
  <si>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</si>
  <si>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</si>
  <si>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</si>
  <si>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</si>
  <si>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</si>
  <si>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金融庁</t>
  </si>
  <si>
    <t>市場課市場業務室</t>
    <rPh sb="0" eb="2">
      <t>シジョウ</t>
    </rPh>
    <rPh sb="2" eb="3">
      <t>カ</t>
    </rPh>
    <rPh sb="3" eb="5">
      <t>シジョウ</t>
    </rPh>
    <rPh sb="5" eb="7">
      <t>ギョウム</t>
    </rPh>
    <rPh sb="7" eb="8">
      <t>シツ</t>
    </rPh>
    <phoneticPr fontId="5"/>
  </si>
  <si>
    <t>金融商品取引法第156条の63～66</t>
    <rPh sb="0" eb="2">
      <t>キンユウ</t>
    </rPh>
    <rPh sb="2" eb="4">
      <t>ショウヒン</t>
    </rPh>
    <rPh sb="4" eb="6">
      <t>トリヒキ</t>
    </rPh>
    <rPh sb="6" eb="7">
      <t>ホウ</t>
    </rPh>
    <rPh sb="7" eb="8">
      <t>ダイ</t>
    </rPh>
    <rPh sb="11" eb="12">
      <t>ジョウ</t>
    </rPh>
    <phoneticPr fontId="5"/>
  </si>
  <si>
    <t>○</t>
  </si>
  <si>
    <t>-</t>
    <phoneticPr fontId="5"/>
  </si>
  <si>
    <t>情報処理業務庁費</t>
    <rPh sb="0" eb="2">
      <t>ジョウホウ</t>
    </rPh>
    <rPh sb="2" eb="4">
      <t>ショリ</t>
    </rPh>
    <rPh sb="4" eb="6">
      <t>ギョウム</t>
    </rPh>
    <rPh sb="6" eb="8">
      <t>チョウヒ</t>
    </rPh>
    <phoneticPr fontId="5"/>
  </si>
  <si>
    <t>-</t>
    <phoneticPr fontId="5"/>
  </si>
  <si>
    <t>店頭デリバティブ取引情報の集計結果を金融庁ウェブサイトに公表</t>
    <rPh sb="0" eb="2">
      <t>テントウ</t>
    </rPh>
    <rPh sb="8" eb="10">
      <t>トリヒキ</t>
    </rPh>
    <rPh sb="10" eb="12">
      <t>ジョウホウ</t>
    </rPh>
    <rPh sb="13" eb="15">
      <t>シュウケイ</t>
    </rPh>
    <rPh sb="15" eb="17">
      <t>ケッカ</t>
    </rPh>
    <rPh sb="18" eb="20">
      <t>キンユウ</t>
    </rPh>
    <rPh sb="20" eb="21">
      <t>チョウ</t>
    </rPh>
    <rPh sb="28" eb="30">
      <t>コウヒョウ</t>
    </rPh>
    <phoneticPr fontId="5"/>
  </si>
  <si>
    <t>件</t>
    <rPh sb="0" eb="1">
      <t>ケン</t>
    </rPh>
    <phoneticPr fontId="5"/>
  </si>
  <si>
    <t>予算執行額／稼働日数　　　　　　　　　　　　　　</t>
    <rPh sb="0" eb="2">
      <t>ヨサン</t>
    </rPh>
    <rPh sb="2" eb="4">
      <t>シッコウ</t>
    </rPh>
    <rPh sb="4" eb="5">
      <t>ガク</t>
    </rPh>
    <rPh sb="6" eb="8">
      <t>カドウ</t>
    </rPh>
    <rPh sb="8" eb="10">
      <t>ニッスウ</t>
    </rPh>
    <phoneticPr fontId="5"/>
  </si>
  <si>
    <t>千円</t>
    <rPh sb="0" eb="2">
      <t>センエン</t>
    </rPh>
    <phoneticPr fontId="5"/>
  </si>
  <si>
    <t>　　百万円/日</t>
    <rPh sb="2" eb="3">
      <t>ヒャク</t>
    </rPh>
    <rPh sb="3" eb="5">
      <t>マンエン</t>
    </rPh>
    <rPh sb="6" eb="7">
      <t>ヒ</t>
    </rPh>
    <phoneticPr fontId="5"/>
  </si>
  <si>
    <t>34/360</t>
    <phoneticPr fontId="5"/>
  </si>
  <si>
    <t>43/360</t>
    <phoneticPr fontId="5"/>
  </si>
  <si>
    <t>118/360</t>
    <phoneticPr fontId="5"/>
  </si>
  <si>
    <t>無</t>
  </si>
  <si>
    <t>‐</t>
  </si>
  <si>
    <t>6</t>
    <phoneticPr fontId="5"/>
  </si>
  <si>
    <t>7</t>
    <phoneticPr fontId="5"/>
  </si>
  <si>
    <t>13</t>
    <phoneticPr fontId="5"/>
  </si>
  <si>
    <t>事業費</t>
    <rPh sb="0" eb="3">
      <t>ジギョウヒ</t>
    </rPh>
    <phoneticPr fontId="5"/>
  </si>
  <si>
    <t>店頭デリバティブ取引情報の報告・蓄積システム保守・運用支援業務</t>
    <rPh sb="0" eb="2">
      <t>テントウ</t>
    </rPh>
    <rPh sb="8" eb="10">
      <t>トリヒキ</t>
    </rPh>
    <rPh sb="10" eb="12">
      <t>ジョウホウ</t>
    </rPh>
    <rPh sb="13" eb="15">
      <t>ホウコク</t>
    </rPh>
    <rPh sb="16" eb="18">
      <t>チクセキ</t>
    </rPh>
    <rPh sb="22" eb="24">
      <t>ホシュ</t>
    </rPh>
    <rPh sb="25" eb="27">
      <t>ウンヨウ</t>
    </rPh>
    <rPh sb="27" eb="29">
      <t>シエン</t>
    </rPh>
    <rPh sb="29" eb="31">
      <t>ギョウム</t>
    </rPh>
    <phoneticPr fontId="5"/>
  </si>
  <si>
    <t>委託費</t>
    <rPh sb="0" eb="3">
      <t>イタクヒ</t>
    </rPh>
    <phoneticPr fontId="5"/>
  </si>
  <si>
    <t>店頭デリバティブ取引情報の報告・蓄積システム保守・運用支援業務の支援</t>
    <rPh sb="0" eb="2">
      <t>テントウ</t>
    </rPh>
    <rPh sb="8" eb="10">
      <t>トリヒキ</t>
    </rPh>
    <rPh sb="10" eb="12">
      <t>ジョウホウ</t>
    </rPh>
    <rPh sb="13" eb="15">
      <t>ホウコク</t>
    </rPh>
    <rPh sb="16" eb="18">
      <t>チクセキ</t>
    </rPh>
    <rPh sb="22" eb="24">
      <t>ホシュ</t>
    </rPh>
    <rPh sb="25" eb="27">
      <t>ウンヨウ</t>
    </rPh>
    <rPh sb="27" eb="29">
      <t>シエン</t>
    </rPh>
    <rPh sb="29" eb="31">
      <t>ギョウム</t>
    </rPh>
    <rPh sb="32" eb="34">
      <t>シエン</t>
    </rPh>
    <phoneticPr fontId="5"/>
  </si>
  <si>
    <t>A.株式会社エヌ・ティ・ティ・データ</t>
    <phoneticPr fontId="5"/>
  </si>
  <si>
    <t>B.株式会社エヌ・ティ・ティ・データ</t>
    <phoneticPr fontId="5"/>
  </si>
  <si>
    <t>店頭デリバティブ取引情報報告・蓄積システムの機器、OS等に係る保守業務</t>
    <rPh sb="0" eb="2">
      <t>テントウ</t>
    </rPh>
    <rPh sb="8" eb="10">
      <t>トリヒキ</t>
    </rPh>
    <rPh sb="10" eb="12">
      <t>ジョウホウ</t>
    </rPh>
    <rPh sb="12" eb="14">
      <t>ホウコク</t>
    </rPh>
    <rPh sb="15" eb="17">
      <t>チクセキ</t>
    </rPh>
    <rPh sb="22" eb="24">
      <t>キキ</t>
    </rPh>
    <rPh sb="27" eb="28">
      <t>トウ</t>
    </rPh>
    <rPh sb="29" eb="30">
      <t>カカ</t>
    </rPh>
    <rPh sb="31" eb="33">
      <t>ホシュ</t>
    </rPh>
    <rPh sb="33" eb="35">
      <t>ギョウム</t>
    </rPh>
    <phoneticPr fontId="5"/>
  </si>
  <si>
    <t>店頭デリバティブ取引情報報告・蓄積システムの機器、OS等に係る保守業務の支援</t>
    <rPh sb="0" eb="2">
      <t>テントウ</t>
    </rPh>
    <rPh sb="8" eb="10">
      <t>トリヒキ</t>
    </rPh>
    <rPh sb="10" eb="12">
      <t>ジョウホウ</t>
    </rPh>
    <rPh sb="12" eb="14">
      <t>ホウコク</t>
    </rPh>
    <rPh sb="15" eb="17">
      <t>チクセキ</t>
    </rPh>
    <rPh sb="22" eb="24">
      <t>キキ</t>
    </rPh>
    <rPh sb="27" eb="28">
      <t>トウ</t>
    </rPh>
    <rPh sb="29" eb="30">
      <t>カカ</t>
    </rPh>
    <rPh sb="31" eb="33">
      <t>ホシュ</t>
    </rPh>
    <rPh sb="33" eb="35">
      <t>ギョウム</t>
    </rPh>
    <rPh sb="36" eb="38">
      <t>シエン</t>
    </rPh>
    <phoneticPr fontId="5"/>
  </si>
  <si>
    <t>株式会社エヌ・ティ・ティ・データ</t>
    <rPh sb="0" eb="2">
      <t>カブシキ</t>
    </rPh>
    <rPh sb="2" eb="4">
      <t>ガイシャ</t>
    </rPh>
    <phoneticPr fontId="5"/>
  </si>
  <si>
    <t>店頭デリバティブ取引情報報告・蓄積システム保守・運用支援業務</t>
    <rPh sb="0" eb="2">
      <t>テントウ</t>
    </rPh>
    <rPh sb="8" eb="10">
      <t>トリヒキ</t>
    </rPh>
    <rPh sb="10" eb="12">
      <t>ジョウホウ</t>
    </rPh>
    <rPh sb="12" eb="14">
      <t>ホウコク</t>
    </rPh>
    <rPh sb="15" eb="17">
      <t>チクセキ</t>
    </rPh>
    <rPh sb="21" eb="23">
      <t>ホシュ</t>
    </rPh>
    <rPh sb="24" eb="26">
      <t>ウンヨウ</t>
    </rPh>
    <rPh sb="26" eb="28">
      <t>シエン</t>
    </rPh>
    <rPh sb="28" eb="30">
      <t>ギョウム</t>
    </rPh>
    <phoneticPr fontId="5"/>
  </si>
  <si>
    <t>-</t>
    <phoneticPr fontId="5"/>
  </si>
  <si>
    <t>－</t>
    <phoneticPr fontId="5"/>
  </si>
  <si>
    <t>-</t>
    <phoneticPr fontId="5"/>
  </si>
  <si>
    <t>－</t>
    <phoneticPr fontId="5"/>
  </si>
  <si>
    <t>-</t>
    <phoneticPr fontId="5"/>
  </si>
  <si>
    <t>店頭デリバティブ取引情報の報告・蓄積システム保守・運用支援業務の支援
（マスタ修正、障害対応等）</t>
    <rPh sb="39" eb="41">
      <t>シュウセイ</t>
    </rPh>
    <rPh sb="42" eb="44">
      <t>ショウガイ</t>
    </rPh>
    <rPh sb="44" eb="46">
      <t>タイオウ</t>
    </rPh>
    <rPh sb="46" eb="47">
      <t>トウ</t>
    </rPh>
    <phoneticPr fontId="5"/>
  </si>
  <si>
    <t>店頭デリバティブ取引情報の報告・蓄積システム保守・運用支援業務の支援
（プロジェクト管理等）</t>
    <rPh sb="0" eb="2">
      <t>テントウ</t>
    </rPh>
    <rPh sb="8" eb="10">
      <t>トリヒキ</t>
    </rPh>
    <rPh sb="10" eb="12">
      <t>ジョウホウ</t>
    </rPh>
    <rPh sb="13" eb="15">
      <t>ホウコク</t>
    </rPh>
    <rPh sb="16" eb="18">
      <t>チクセキ</t>
    </rPh>
    <rPh sb="22" eb="24">
      <t>ホシュ</t>
    </rPh>
    <rPh sb="25" eb="27">
      <t>ウンヨウ</t>
    </rPh>
    <rPh sb="27" eb="29">
      <t>シエン</t>
    </rPh>
    <rPh sb="29" eb="31">
      <t>ギョウム</t>
    </rPh>
    <rPh sb="32" eb="34">
      <t>シエン</t>
    </rPh>
    <rPh sb="42" eb="44">
      <t>カンリ</t>
    </rPh>
    <rPh sb="44" eb="45">
      <t>トウ</t>
    </rPh>
    <phoneticPr fontId="5"/>
  </si>
  <si>
    <t>-</t>
    <phoneticPr fontId="5"/>
  </si>
  <si>
    <t>－</t>
    <phoneticPr fontId="5"/>
  </si>
  <si>
    <t>-</t>
    <phoneticPr fontId="5"/>
  </si>
  <si>
    <t>店頭デリバティブ取引情報の報告・蓄積システムの機器、OS等に係る保守業務</t>
    <rPh sb="0" eb="2">
      <t>テントウ</t>
    </rPh>
    <rPh sb="8" eb="10">
      <t>トリヒキ</t>
    </rPh>
    <rPh sb="10" eb="12">
      <t>ジョウホウ</t>
    </rPh>
    <rPh sb="13" eb="15">
      <t>ホウコク</t>
    </rPh>
    <rPh sb="16" eb="18">
      <t>チクセキ</t>
    </rPh>
    <rPh sb="23" eb="25">
      <t>キキ</t>
    </rPh>
    <rPh sb="28" eb="29">
      <t>トウ</t>
    </rPh>
    <rPh sb="30" eb="31">
      <t>カカ</t>
    </rPh>
    <rPh sb="32" eb="34">
      <t>ホシュ</t>
    </rPh>
    <rPh sb="34" eb="36">
      <t>ギョウム</t>
    </rPh>
    <phoneticPr fontId="5"/>
  </si>
  <si>
    <t>-</t>
    <phoneticPr fontId="5"/>
  </si>
  <si>
    <t>兆円</t>
    <rPh sb="0" eb="2">
      <t>チョウエン</t>
    </rPh>
    <phoneticPr fontId="5"/>
  </si>
  <si>
    <t>-</t>
    <phoneticPr fontId="5"/>
  </si>
  <si>
    <t>-</t>
    <phoneticPr fontId="5"/>
  </si>
  <si>
    <t>開発したシステムを利用して店頭デリバティブ取引情報の集計・公表を実施しているほか、増減要因分析を行っている。また、必要に応じて、検査・監督部局と情報の共有を図っている。</t>
    <rPh sb="26" eb="28">
      <t>シュウケイ</t>
    </rPh>
    <rPh sb="29" eb="31">
      <t>コウヒョウ</t>
    </rPh>
    <rPh sb="32" eb="34">
      <t>ジッシ</t>
    </rPh>
    <rPh sb="41" eb="43">
      <t>ゾウゲン</t>
    </rPh>
    <rPh sb="43" eb="45">
      <t>ヨウイン</t>
    </rPh>
    <rPh sb="45" eb="47">
      <t>ブンセキ</t>
    </rPh>
    <rPh sb="48" eb="49">
      <t>オコナ</t>
    </rPh>
    <rPh sb="57" eb="59">
      <t>ヒツヨウ</t>
    </rPh>
    <rPh sb="60" eb="61">
      <t>オウ</t>
    </rPh>
    <rPh sb="64" eb="66">
      <t>ケンサ</t>
    </rPh>
    <rPh sb="67" eb="69">
      <t>カントク</t>
    </rPh>
    <rPh sb="69" eb="71">
      <t>ブキョク</t>
    </rPh>
    <rPh sb="72" eb="74">
      <t>ジョウホウ</t>
    </rPh>
    <rPh sb="75" eb="77">
      <t>キョウユウ</t>
    </rPh>
    <rPh sb="78" eb="79">
      <t>ハカ</t>
    </rPh>
    <phoneticPr fontId="5"/>
  </si>
  <si>
    <t>27/360</t>
    <phoneticPr fontId="5"/>
  </si>
  <si>
    <t>平成29年度の本システムの保守・運用に係る委託先の選定にあたっては、公募を実施。その際、公告期間を十分に確保したほか、入札情報について積極的な情報提供を行い、競争性の確保に努めた。</t>
    <rPh sb="0" eb="2">
      <t>ヘイセイ</t>
    </rPh>
    <rPh sb="4" eb="6">
      <t>ネンド</t>
    </rPh>
    <rPh sb="7" eb="8">
      <t>ホン</t>
    </rPh>
    <rPh sb="13" eb="15">
      <t>ホシュ</t>
    </rPh>
    <rPh sb="16" eb="18">
      <t>ウンヨウ</t>
    </rPh>
    <rPh sb="19" eb="20">
      <t>カカリ</t>
    </rPh>
    <rPh sb="21" eb="23">
      <t>イタク</t>
    </rPh>
    <rPh sb="23" eb="24">
      <t>サキ</t>
    </rPh>
    <rPh sb="25" eb="27">
      <t>センテイ</t>
    </rPh>
    <rPh sb="34" eb="36">
      <t>コウボ</t>
    </rPh>
    <rPh sb="37" eb="39">
      <t>ジッシ</t>
    </rPh>
    <rPh sb="42" eb="43">
      <t>サイ</t>
    </rPh>
    <rPh sb="44" eb="46">
      <t>コウコク</t>
    </rPh>
    <rPh sb="46" eb="48">
      <t>キカン</t>
    </rPh>
    <rPh sb="49" eb="51">
      <t>ジュウブン</t>
    </rPh>
    <rPh sb="52" eb="54">
      <t>カクホ</t>
    </rPh>
    <rPh sb="59" eb="61">
      <t>ニュウサツ</t>
    </rPh>
    <rPh sb="61" eb="63">
      <t>ジョウホウ</t>
    </rPh>
    <rPh sb="67" eb="70">
      <t>セッキョクテキ</t>
    </rPh>
    <rPh sb="71" eb="73">
      <t>ジョウホウ</t>
    </rPh>
    <rPh sb="73" eb="75">
      <t>テイキョウ</t>
    </rPh>
    <rPh sb="76" eb="77">
      <t>オコナ</t>
    </rPh>
    <rPh sb="79" eb="82">
      <t>キョウソウセイ</t>
    </rPh>
    <rPh sb="83" eb="85">
      <t>カクホ</t>
    </rPh>
    <rPh sb="86" eb="87">
      <t>ツト</t>
    </rPh>
    <phoneticPr fontId="5"/>
  </si>
  <si>
    <t>業務委託先に対し、コスト削減や効率化に向けた工夫を求め、コスト削減を図っている。
（保守・運用費用：25百万円（平成28年度）→23百万円（平成29年度））。</t>
    <rPh sb="6" eb="7">
      <t>タイ</t>
    </rPh>
    <rPh sb="25" eb="26">
      <t>モト</t>
    </rPh>
    <rPh sb="31" eb="33">
      <t>サクゲン</t>
    </rPh>
    <rPh sb="34" eb="35">
      <t>ハカ</t>
    </rPh>
    <rPh sb="42" eb="44">
      <t>ホシュ</t>
    </rPh>
    <rPh sb="45" eb="47">
      <t>ウンヨウ</t>
    </rPh>
    <rPh sb="47" eb="49">
      <t>ヒヨウ</t>
    </rPh>
    <rPh sb="52" eb="53">
      <t>ヒャク</t>
    </rPh>
    <rPh sb="53" eb="54">
      <t>マン</t>
    </rPh>
    <rPh sb="54" eb="55">
      <t>エン</t>
    </rPh>
    <rPh sb="56" eb="58">
      <t>ヘイセイ</t>
    </rPh>
    <rPh sb="60" eb="62">
      <t>ネンド</t>
    </rPh>
    <rPh sb="66" eb="67">
      <t>ヒャク</t>
    </rPh>
    <rPh sb="67" eb="69">
      <t>マンエン</t>
    </rPh>
    <rPh sb="70" eb="72">
      <t>ヘイセイ</t>
    </rPh>
    <rPh sb="74" eb="76">
      <t>ネンド</t>
    </rPh>
    <phoneticPr fontId="5"/>
  </si>
  <si>
    <t xml:space="preserve">・G20ピッツバーグ・サミット首脳声明（平成21年（2009年）9月）
・金融・資本市場に係る制度整備について（平成22年(2010年)1月）
・「店頭デリバティブ市場規制にかかる検討会」における議論のとりまとめ（平成23年(2011年)12月）
・CPMI/IOSCO「金融市場インフラのための原則」（平成24年（2012年）４月）
</t>
    <rPh sb="15" eb="17">
      <t>シュノウ</t>
    </rPh>
    <rPh sb="17" eb="19">
      <t>セイメイ</t>
    </rPh>
    <rPh sb="20" eb="22">
      <t>ヘイセイ</t>
    </rPh>
    <rPh sb="24" eb="25">
      <t>ネン</t>
    </rPh>
    <rPh sb="30" eb="31">
      <t>ネン</t>
    </rPh>
    <rPh sb="33" eb="34">
      <t>ツキ</t>
    </rPh>
    <rPh sb="37" eb="39">
      <t>キンユウ</t>
    </rPh>
    <rPh sb="40" eb="42">
      <t>シホン</t>
    </rPh>
    <rPh sb="42" eb="44">
      <t>シジョウ</t>
    </rPh>
    <rPh sb="45" eb="46">
      <t>カカ</t>
    </rPh>
    <rPh sb="47" eb="49">
      <t>セイド</t>
    </rPh>
    <rPh sb="49" eb="51">
      <t>セイビ</t>
    </rPh>
    <rPh sb="56" eb="58">
      <t>ヘイセイ</t>
    </rPh>
    <rPh sb="60" eb="61">
      <t>ネン</t>
    </rPh>
    <rPh sb="66" eb="67">
      <t>ネン</t>
    </rPh>
    <rPh sb="69" eb="70">
      <t>ツキ</t>
    </rPh>
    <rPh sb="136" eb="138">
      <t>キンユウ</t>
    </rPh>
    <rPh sb="138" eb="140">
      <t>シジョウ</t>
    </rPh>
    <rPh sb="148" eb="150">
      <t>ゲンソク</t>
    </rPh>
    <rPh sb="152" eb="154">
      <t>ヘイセイ</t>
    </rPh>
    <rPh sb="156" eb="157">
      <t>ネン</t>
    </rPh>
    <rPh sb="162" eb="163">
      <t>ネン</t>
    </rPh>
    <rPh sb="165" eb="166">
      <t>ツキ</t>
    </rPh>
    <phoneticPr fontId="5"/>
  </si>
  <si>
    <t>基本施策Ⅲ　市場の公正性・透明性と市場の活力の向上</t>
    <rPh sb="0" eb="2">
      <t>キホン</t>
    </rPh>
    <rPh sb="2" eb="4">
      <t>シサク</t>
    </rPh>
    <rPh sb="6" eb="8">
      <t>シジョウ</t>
    </rPh>
    <rPh sb="9" eb="12">
      <t>コウセイセイ</t>
    </rPh>
    <rPh sb="13" eb="16">
      <t>トウメイセイ</t>
    </rPh>
    <rPh sb="17" eb="19">
      <t>シジョウ</t>
    </rPh>
    <rPh sb="20" eb="22">
      <t>カツリョク</t>
    </rPh>
    <rPh sb="23" eb="25">
      <t>コウジョウ</t>
    </rPh>
    <phoneticPr fontId="5"/>
  </si>
  <si>
    <t>施策Ⅲ-３　市場の機能強化、インフラの構築、公正性・透明性の確保のための制度・環境整備</t>
    <rPh sb="0" eb="2">
      <t>シサク</t>
    </rPh>
    <rPh sb="6" eb="8">
      <t>シジョウ</t>
    </rPh>
    <rPh sb="9" eb="11">
      <t>キノウ</t>
    </rPh>
    <rPh sb="11" eb="13">
      <t>キョウカ</t>
    </rPh>
    <rPh sb="19" eb="21">
      <t>コウチク</t>
    </rPh>
    <rPh sb="22" eb="25">
      <t>コウセイセイ</t>
    </rPh>
    <rPh sb="26" eb="29">
      <t>トウメイセイ</t>
    </rPh>
    <rPh sb="30" eb="32">
      <t>カクホ</t>
    </rPh>
    <rPh sb="36" eb="38">
      <t>セイド</t>
    </rPh>
    <rPh sb="39" eb="41">
      <t>カンキョウ</t>
    </rPh>
    <rPh sb="41" eb="43">
      <t>セイビ</t>
    </rPh>
    <phoneticPr fontId="5"/>
  </si>
  <si>
    <t>清算・振替機関等に対して、財務基盤・システムの安定性が確保されているか等の観点から監督を実施するとともに、市場の利便性を向上するための取組を促す。</t>
    <rPh sb="0" eb="2">
      <t>セイサン</t>
    </rPh>
    <rPh sb="3" eb="5">
      <t>フリカエ</t>
    </rPh>
    <rPh sb="5" eb="7">
      <t>キカン</t>
    </rPh>
    <rPh sb="7" eb="8">
      <t>トウ</t>
    </rPh>
    <rPh sb="9" eb="10">
      <t>タイ</t>
    </rPh>
    <rPh sb="13" eb="15">
      <t>ザイム</t>
    </rPh>
    <rPh sb="15" eb="17">
      <t>キバン</t>
    </rPh>
    <rPh sb="23" eb="26">
      <t>アンテイセイ</t>
    </rPh>
    <rPh sb="27" eb="29">
      <t>カクホ</t>
    </rPh>
    <rPh sb="35" eb="36">
      <t>トウ</t>
    </rPh>
    <rPh sb="37" eb="39">
      <t>カンテン</t>
    </rPh>
    <rPh sb="41" eb="43">
      <t>カントク</t>
    </rPh>
    <rPh sb="44" eb="46">
      <t>ジッシ</t>
    </rPh>
    <rPh sb="53" eb="55">
      <t>シジョウ</t>
    </rPh>
    <rPh sb="56" eb="59">
      <t>リベンセイ</t>
    </rPh>
    <rPh sb="60" eb="62">
      <t>コウジョウ</t>
    </rPh>
    <rPh sb="67" eb="69">
      <t>トリクミ</t>
    </rPh>
    <rPh sb="70" eb="71">
      <t>ウナガ</t>
    </rPh>
    <phoneticPr fontId="5"/>
  </si>
  <si>
    <t>清算・振替機関等における財務基盤・システムの安定性の確保に向けた態勢整備、及び市場の利便性を向上するための取組の状況。</t>
    <rPh sb="0" eb="2">
      <t>セイサン</t>
    </rPh>
    <rPh sb="3" eb="5">
      <t>フリカエ</t>
    </rPh>
    <rPh sb="5" eb="7">
      <t>キカン</t>
    </rPh>
    <rPh sb="7" eb="8">
      <t>トウ</t>
    </rPh>
    <rPh sb="12" eb="14">
      <t>ザイム</t>
    </rPh>
    <rPh sb="14" eb="16">
      <t>キバン</t>
    </rPh>
    <rPh sb="22" eb="25">
      <t>アンテイセイ</t>
    </rPh>
    <rPh sb="26" eb="28">
      <t>カクホ</t>
    </rPh>
    <rPh sb="29" eb="30">
      <t>ム</t>
    </rPh>
    <rPh sb="32" eb="34">
      <t>タイセイ</t>
    </rPh>
    <rPh sb="34" eb="36">
      <t>セイビ</t>
    </rPh>
    <rPh sb="37" eb="38">
      <t>オヨ</t>
    </rPh>
    <rPh sb="39" eb="41">
      <t>シジョウ</t>
    </rPh>
    <rPh sb="42" eb="45">
      <t>リベンセイ</t>
    </rPh>
    <rPh sb="46" eb="48">
      <t>コウジョウ</t>
    </rPh>
    <rPh sb="53" eb="55">
      <t>トリクミ</t>
    </rPh>
    <rPh sb="56" eb="58">
      <t>ジョウキョウ</t>
    </rPh>
    <phoneticPr fontId="5"/>
  </si>
  <si>
    <t>29年度</t>
    <rPh sb="2" eb="4">
      <t>ネンド</t>
    </rPh>
    <phoneticPr fontId="5"/>
  </si>
  <si>
    <t>店頭デリバティブ取引情報の集計の結果及び増加要因分析の結果を公表することにより、デリバティブ市場の透明性の確保に寄与。</t>
    <rPh sb="46" eb="48">
      <t>シジョウ</t>
    </rPh>
    <rPh sb="49" eb="52">
      <t>トウメイセイ</t>
    </rPh>
    <rPh sb="53" eb="55">
      <t>カクホ</t>
    </rPh>
    <rPh sb="56" eb="58">
      <t>キヨ</t>
    </rPh>
    <phoneticPr fontId="5"/>
  </si>
  <si>
    <t>信頼性の高い市場インフラの構築及び市場の利便性向上。</t>
    <rPh sb="0" eb="3">
      <t>シンライセイ</t>
    </rPh>
    <rPh sb="4" eb="5">
      <t>タカ</t>
    </rPh>
    <rPh sb="6" eb="8">
      <t>シジョウ</t>
    </rPh>
    <rPh sb="13" eb="15">
      <t>コウチク</t>
    </rPh>
    <rPh sb="15" eb="16">
      <t>オヨ</t>
    </rPh>
    <rPh sb="17" eb="19">
      <t>シジョウ</t>
    </rPh>
    <rPh sb="20" eb="23">
      <t>リベンセイ</t>
    </rPh>
    <rPh sb="23" eb="25">
      <t>コウジョウ</t>
    </rPh>
    <phoneticPr fontId="5"/>
  </si>
  <si>
    <t>C.株式会社X</t>
    <rPh sb="2" eb="4">
      <t>カブシキ</t>
    </rPh>
    <rPh sb="4" eb="6">
      <t>カイシャ</t>
    </rPh>
    <phoneticPr fontId="5"/>
  </si>
  <si>
    <t>D.株式会社Y</t>
    <rPh sb="2" eb="4">
      <t>カブシキ</t>
    </rPh>
    <rPh sb="4" eb="6">
      <t>カイシャ</t>
    </rPh>
    <phoneticPr fontId="5"/>
  </si>
  <si>
    <t>E.株式会社Z</t>
    <rPh sb="2" eb="4">
      <t>カブシキ</t>
    </rPh>
    <rPh sb="4" eb="6">
      <t>カイシャ</t>
    </rPh>
    <phoneticPr fontId="5"/>
  </si>
  <si>
    <t>株式会社X</t>
    <rPh sb="0" eb="2">
      <t>カブシキ</t>
    </rPh>
    <rPh sb="2" eb="4">
      <t>カイシャ</t>
    </rPh>
    <phoneticPr fontId="5"/>
  </si>
  <si>
    <t>株式会社Y</t>
    <rPh sb="0" eb="2">
      <t>カブシキ</t>
    </rPh>
    <rPh sb="2" eb="4">
      <t>カイシャ</t>
    </rPh>
    <phoneticPr fontId="5"/>
  </si>
  <si>
    <t>株式会社Z</t>
    <rPh sb="0" eb="2">
      <t>カブシキ</t>
    </rPh>
    <rPh sb="2" eb="4">
      <t>ガイシャ</t>
    </rPh>
    <phoneticPr fontId="5"/>
  </si>
  <si>
    <t>店頭デリバティブ取引の決済の安定性・透明性の向上を図り、信頼性が高く、魅力ある金融資本市場を構築すること。</t>
    <phoneticPr fontId="5"/>
  </si>
  <si>
    <t>本事業は、リーマンショックによる国際的な金融危機への反省を踏まえ、金融システムのリスクを低減するための対応について議論されたG20における合意に基づき、店頭デリバティブ取引の決済の安定性・透明性の向上させる事業であり、社会のニーズを的確に反映していると考える。</t>
    <rPh sb="16" eb="18">
      <t>コクサイ</t>
    </rPh>
    <rPh sb="18" eb="19">
      <t>テキ</t>
    </rPh>
    <rPh sb="20" eb="22">
      <t>キンユウ</t>
    </rPh>
    <rPh sb="22" eb="24">
      <t>キキ</t>
    </rPh>
    <rPh sb="26" eb="28">
      <t>ハンセイ</t>
    </rPh>
    <rPh sb="29" eb="30">
      <t>フ</t>
    </rPh>
    <rPh sb="33" eb="35">
      <t>キンユウ</t>
    </rPh>
    <rPh sb="44" eb="46">
      <t>テイゲン</t>
    </rPh>
    <rPh sb="51" eb="53">
      <t>タイオウ</t>
    </rPh>
    <rPh sb="57" eb="59">
      <t>ギロン</t>
    </rPh>
    <rPh sb="69" eb="71">
      <t>ゴウイ</t>
    </rPh>
    <rPh sb="72" eb="73">
      <t>モト</t>
    </rPh>
    <rPh sb="126" eb="127">
      <t>カンガ</t>
    </rPh>
    <phoneticPr fontId="5"/>
  </si>
  <si>
    <t>金融システムのリスク低減の観点から、店頭デリバティブ取引の決済の安定性・透明性の向上させるため、国が自ら店頭デリバティブ情報を蓄積、集計する必要があると考える。</t>
    <rPh sb="48" eb="49">
      <t>クニ</t>
    </rPh>
    <rPh sb="50" eb="51">
      <t>ミズカ</t>
    </rPh>
    <rPh sb="52" eb="54">
      <t>テントウ</t>
    </rPh>
    <rPh sb="60" eb="62">
      <t>ジョウホウ</t>
    </rPh>
    <rPh sb="63" eb="65">
      <t>チクセキ</t>
    </rPh>
    <rPh sb="66" eb="68">
      <t>シュウケイ</t>
    </rPh>
    <rPh sb="70" eb="72">
      <t>ヒツヨウ</t>
    </rPh>
    <rPh sb="76" eb="77">
      <t>カンガ</t>
    </rPh>
    <phoneticPr fontId="5"/>
  </si>
  <si>
    <t>G20における合意事項であり、かつデリバティブ市場の透明性を向上させるため、取引情報を収集するものであり、必要かつ適切な事業である。また、デリバティブ市場の透明性を向上させることは優先度の高い事業であると考える。</t>
    <rPh sb="7" eb="9">
      <t>ゴウイ</t>
    </rPh>
    <rPh sb="9" eb="11">
      <t>ジコウ</t>
    </rPh>
    <rPh sb="23" eb="25">
      <t>シジョウ</t>
    </rPh>
    <rPh sb="26" eb="29">
      <t>トウメイセイ</t>
    </rPh>
    <rPh sb="30" eb="32">
      <t>コウジョウ</t>
    </rPh>
    <rPh sb="38" eb="40">
      <t>トリヒキ</t>
    </rPh>
    <rPh sb="40" eb="42">
      <t>ジョウホウ</t>
    </rPh>
    <rPh sb="43" eb="45">
      <t>シュウシュウ</t>
    </rPh>
    <rPh sb="53" eb="55">
      <t>ヒツヨウ</t>
    </rPh>
    <rPh sb="57" eb="59">
      <t>テキセツ</t>
    </rPh>
    <rPh sb="60" eb="62">
      <t>ジギョウ</t>
    </rPh>
    <rPh sb="75" eb="77">
      <t>シジョウ</t>
    </rPh>
    <rPh sb="78" eb="81">
      <t>トウメイセイ</t>
    </rPh>
    <rPh sb="82" eb="84">
      <t>コウジョウ</t>
    </rPh>
    <rPh sb="90" eb="93">
      <t>ユウセンド</t>
    </rPh>
    <rPh sb="94" eb="95">
      <t>タカ</t>
    </rPh>
    <rPh sb="96" eb="98">
      <t>ジギョウ</t>
    </rPh>
    <rPh sb="102" eb="103">
      <t>カンガ</t>
    </rPh>
    <phoneticPr fontId="5"/>
  </si>
  <si>
    <t>国民全体が受益者である事業のため負担関係は妥当であると考える。</t>
    <rPh sb="0" eb="2">
      <t>コクミン</t>
    </rPh>
    <rPh sb="2" eb="4">
      <t>ゼンタイ</t>
    </rPh>
    <rPh sb="5" eb="8">
      <t>ジュエキシャ</t>
    </rPh>
    <rPh sb="11" eb="13">
      <t>ジギョウ</t>
    </rPh>
    <rPh sb="16" eb="18">
      <t>フタン</t>
    </rPh>
    <rPh sb="18" eb="20">
      <t>カンケイ</t>
    </rPh>
    <rPh sb="21" eb="23">
      <t>ダトウ</t>
    </rPh>
    <rPh sb="27" eb="28">
      <t>カンガ</t>
    </rPh>
    <phoneticPr fontId="5"/>
  </si>
  <si>
    <t>30年度当初予算額については、サーバ機器交換を伴う開発費用が含まれるために上昇しているものの、CIO補佐官による工数や単価の確認を受けており、単位当たりコスト等は妥当であると考える。</t>
    <rPh sb="2" eb="4">
      <t>ネンド</t>
    </rPh>
    <rPh sb="4" eb="6">
      <t>トウショ</t>
    </rPh>
    <rPh sb="6" eb="8">
      <t>ヨサン</t>
    </rPh>
    <rPh sb="8" eb="9">
      <t>ガク</t>
    </rPh>
    <rPh sb="18" eb="20">
      <t>キキ</t>
    </rPh>
    <rPh sb="20" eb="22">
      <t>コウカン</t>
    </rPh>
    <rPh sb="23" eb="24">
      <t>トモナ</t>
    </rPh>
    <rPh sb="87" eb="88">
      <t>カンガ</t>
    </rPh>
    <phoneticPr fontId="5"/>
  </si>
  <si>
    <t>店頭デリバティブ取引情報の集計結果を金融庁ウェブサイトに定期的に公表しており、概ね見込みに見合ったものであると考える。</t>
    <rPh sb="55" eb="56">
      <t>カンガ</t>
    </rPh>
    <phoneticPr fontId="5"/>
  </si>
  <si>
    <t>清算集中された金利スワップ取引の割合及び金融商品取引業者等による店頭デリバティブ取引量は対前年度比で向上しており、成果実績は成果目標に見合ったものであると考える。</t>
    <rPh sb="18" eb="19">
      <t>オヨ</t>
    </rPh>
    <rPh sb="20" eb="22">
      <t>キンユウ</t>
    </rPh>
    <rPh sb="22" eb="24">
      <t>ショウヒン</t>
    </rPh>
    <rPh sb="24" eb="26">
      <t>トリヒキ</t>
    </rPh>
    <rPh sb="26" eb="28">
      <t>ギョウシャ</t>
    </rPh>
    <rPh sb="28" eb="29">
      <t>トウ</t>
    </rPh>
    <rPh sb="32" eb="34">
      <t>テントウ</t>
    </rPh>
    <rPh sb="40" eb="42">
      <t>トリヒキ</t>
    </rPh>
    <rPh sb="42" eb="43">
      <t>リョウ</t>
    </rPh>
    <rPh sb="77" eb="78">
      <t>カンガ</t>
    </rPh>
    <phoneticPr fontId="5"/>
  </si>
  <si>
    <t>費目・使途はシステムの保守・運用であり、事業目的に即し真に必要なものに限定されているものであると考える。</t>
    <rPh sb="11" eb="13">
      <t>ホシュ</t>
    </rPh>
    <rPh sb="48" eb="49">
      <t>カンガ</t>
    </rPh>
    <phoneticPr fontId="5"/>
  </si>
  <si>
    <t>-</t>
    <phoneticPr fontId="5"/>
  </si>
  <si>
    <t>-</t>
    <phoneticPr fontId="5"/>
  </si>
  <si>
    <t>〇30年度においてはサーバ機器交換を伴う開発経費を計上したが、31年度においてはプログラム修正のみの開発経費のため、予算要求額は減少。</t>
    <rPh sb="45" eb="47">
      <t>シュウセイ</t>
    </rPh>
    <rPh sb="50" eb="52">
      <t>カイハツ</t>
    </rPh>
    <rPh sb="52" eb="54">
      <t>ケイヒ</t>
    </rPh>
    <phoneticPr fontId="5"/>
  </si>
  <si>
    <t>企画市場局</t>
    <rPh sb="0" eb="2">
      <t>キカク</t>
    </rPh>
    <rPh sb="2" eb="4">
      <t>シジョウ</t>
    </rPh>
    <rPh sb="4" eb="5">
      <t>キョク</t>
    </rPh>
    <phoneticPr fontId="5"/>
  </si>
  <si>
    <t>八幡　道典</t>
    <rPh sb="0" eb="2">
      <t>ヤハタ</t>
    </rPh>
    <rPh sb="3" eb="4">
      <t>ミチ</t>
    </rPh>
    <rPh sb="4" eb="5">
      <t>ノリ</t>
    </rPh>
    <phoneticPr fontId="5"/>
  </si>
  <si>
    <t>金融商品取引業者等から報告を受けている店頭デリバティブ取引情報の集計の結果及び増加要因分析の結果を公表（29 年９月、30 年３月の２回公表）。</t>
    <phoneticPr fontId="5"/>
  </si>
  <si>
    <t>清算集中された金利関連店頭デリバティブ取引の割合を対前年度比で維持または増加させていく。</t>
    <phoneticPr fontId="5"/>
  </si>
  <si>
    <t>清算集中された金利関連店頭デリバティブ取引の割合
（清算集中された金利関連店頭デリバティブ取引の金額／報告されている全体の金利関連店頭デリバティブ取引の金額（想定元本ベース））</t>
    <phoneticPr fontId="5"/>
  </si>
  <si>
    <t>金融商品取引業者等による店頭デリバティブ取引量（想定元本ベース）を前年度比で維持または増加させていく。</t>
    <phoneticPr fontId="5"/>
  </si>
  <si>
    <t>金融商品取引業者等による店頭デリバティブ取引量（想定元本ベース）</t>
    <phoneticPr fontId="5"/>
  </si>
  <si>
    <t>店頭デリバティブ取引情報＜金融庁＞
※30年度行政事業レビューより集計方法及び根拠データを変更。また、29年度データについては集計中（2018年８月現在）</t>
    <rPh sb="0" eb="2">
      <t>テントウ</t>
    </rPh>
    <rPh sb="8" eb="10">
      <t>トリヒキ</t>
    </rPh>
    <rPh sb="10" eb="12">
      <t>ジョウホウ</t>
    </rPh>
    <rPh sb="13" eb="15">
      <t>キンユウ</t>
    </rPh>
    <rPh sb="15" eb="16">
      <t>チョウ</t>
    </rPh>
    <rPh sb="21" eb="23">
      <t>ネンド</t>
    </rPh>
    <rPh sb="23" eb="25">
      <t>ギョウセイ</t>
    </rPh>
    <rPh sb="25" eb="27">
      <t>ジギョウ</t>
    </rPh>
    <rPh sb="33" eb="35">
      <t>シュウケイ</t>
    </rPh>
    <rPh sb="35" eb="37">
      <t>ホウホウ</t>
    </rPh>
    <rPh sb="37" eb="38">
      <t>オヨ</t>
    </rPh>
    <rPh sb="39" eb="41">
      <t>コンキョ</t>
    </rPh>
    <rPh sb="45" eb="47">
      <t>ヘンコウ</t>
    </rPh>
    <rPh sb="53" eb="55">
      <t>ネンド</t>
    </rPh>
    <rPh sb="63" eb="65">
      <t>シュウケイ</t>
    </rPh>
    <rPh sb="65" eb="66">
      <t>チュウ</t>
    </rPh>
    <rPh sb="71" eb="72">
      <t>ネン</t>
    </rPh>
    <rPh sb="73" eb="74">
      <t>ツキ</t>
    </rPh>
    <rPh sb="74" eb="76">
      <t>ゲンザイ</t>
    </rPh>
    <phoneticPr fontId="5"/>
  </si>
  <si>
    <t>店頭デリバティブ取引情報＜金融庁＞
※30年度行政事業レビューより集計方法及び根拠データを変更。また、29年度データについては集計中（2018年８月現在）</t>
    <phoneticPr fontId="5"/>
  </si>
  <si>
    <t>○金融商品取引法に基づき、金融商品取引業者等、取引情報蓄積機関、清算機関から提出される店頭デリバティブ取引情報を集計し、公表。
○上記集計のため、「店頭デリバティブ取引情報報告・蓄積システム」を運用。</t>
    <phoneticPr fontId="5"/>
  </si>
  <si>
    <t>○ 引き続き競争性の確保に留意した調達を実施し、経費削減を図っていく。
○ 委託先に対し、効率化に向けた工夫を引き続き求めていく。</t>
    <phoneticPr fontId="5"/>
  </si>
  <si>
    <t>○ 清算集中された金利関連店頭デリバティブ取引の割合（27年度：65％→28年度：77％）（29年度の実績は未確定）が増加していること、平成29年度においても、店頭デリバティブ取引情報（28年９月末及び29年３月末のデータ）を集計し、金融商品取引法の規定に基づき公表したことから、本事業の予算は適切に執行されているものと考える。
○ 取引情報が膨大（約130万件（29年３月末時点））であり、本システムを用いた効率的な集計を引き続き行うため、システムの改善に努めるとともに、競争性の確保に留意した調達の実施により、経費削減を図る必要があると考える（これまでに、業務委託先に対してコスト削減の働きかけを行い、29年度保守・運用費用を前年度比で２百万円削減）。</t>
    <phoneticPr fontId="5"/>
  </si>
  <si>
    <t>○ 外部有識者の所見も踏まえ、バックアップデータの遠隔地保管の実施や蓄積情報の活用方法等の検討を行うこと。
○ 引き続き調達時における競争性の確保等により、経費削減に努めること。</t>
    <phoneticPr fontId="5"/>
  </si>
  <si>
    <t>○ BCP推進の観点から、バックアップデータの遠隔地保管を実施するための予算要求を行っていくこととした。
○ 取引情報の報告項目の見直しや蓄積情報の活用に関する国際的な議論を注視していくとともに、公表する情報の内容や活用方法について検討していく。
○ 経費削減の観点から、競争性の確保に留意した調達の実施に努めていく。また、31年度においては開発経費の減少により、前年度比８百万円の減額要求を行う。</t>
    <rPh sb="171" eb="173">
      <t>カイハツ</t>
    </rPh>
    <rPh sb="173" eb="175">
      <t>ケイヒ</t>
    </rPh>
    <rPh sb="176" eb="178">
      <t>ゲンショウ</t>
    </rPh>
    <phoneticPr fontId="5"/>
  </si>
  <si>
    <t>○ BCP推進の観点から、蓄積情報のバックアップデータを遠隔地でも保管し、その安全性を高めてはどうか。
○ 取得している店頭デリバティブ取引情報に関し、海外の事例を参考に、開示内容の見直しや更なる活用方法について検討していただきたい。</t>
    <phoneticPr fontId="5"/>
  </si>
  <si>
    <t>店頭デリバティブ取引情報の報告・蓄積システム経費</t>
    <rPh sb="0" eb="2">
      <t>テントウ</t>
    </rPh>
    <rPh sb="8" eb="10">
      <t>トリヒキ</t>
    </rPh>
    <rPh sb="10" eb="12">
      <t>ジョウホウ</t>
    </rPh>
    <rPh sb="13" eb="15">
      <t>ホウコク</t>
    </rPh>
    <rPh sb="16" eb="18">
      <t>チクセキ</t>
    </rPh>
    <rPh sb="22" eb="24">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</si>
</sst>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54429</xdr:colOff>
      <xdr:row>741</xdr:row>
      <xdr:rowOff>0</xdr:rowOff>
    </xdr:from>
    <xdr:to>
      <xdr:col>30</xdr:col>
      <xdr:colOff>135802</xdr:colOff>
      <xdr:row>742</xdr:row>
      <xdr:rowOff>334722</xdr:rowOff>
    </xdr:to>
    <xdr:sp macro="" textlink="">
      <xdr:nvSpPr>
        <xdr:cNvPr id="2" name="正方形/長方形 1"/>
        <xdr:cNvSpPr/>
      </xdr:nvSpPr>
      <xdr:spPr>
        <a:xfrm>
          <a:off x="4953000" y="212339464"/>
          <a:ext cx="1306016" cy="6885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kern="100">
              <a:solidFill>
                <a:srgbClr val="000000"/>
              </a:solidFill>
              <a:effectLst/>
              <a:latin typeface="ＭＳ ゴシック"/>
              <a:cs typeface="Times New Roman"/>
            </a:rPr>
            <a:t>金融庁</a:t>
          </a:r>
          <a:endParaRPr lang="ja-JP" sz="1050" kern="100">
            <a:effectLst/>
            <a:latin typeface="ＭＳ ゴシック"/>
            <a:cs typeface="Times New Roman"/>
          </a:endParaRPr>
        </a:p>
        <a:p>
          <a:pPr algn="ctr">
            <a:lnSpc>
              <a:spcPts val="1200"/>
            </a:lnSpc>
            <a:spcAft>
              <a:spcPts val="0"/>
            </a:spcAft>
          </a:pPr>
          <a:r>
            <a:rPr lang="en-US" altLang="ja-JP" sz="1050" kern="100">
              <a:solidFill>
                <a:srgbClr val="000000"/>
              </a:solidFill>
              <a:effectLst/>
              <a:latin typeface="ＭＳ ゴシック"/>
              <a:cs typeface="Times New Roman"/>
            </a:rPr>
            <a:t>27</a:t>
          </a:r>
          <a:r>
            <a:rPr lang="ja-JP" sz="1050" kern="100">
              <a:solidFill>
                <a:srgbClr val="000000"/>
              </a:solidFill>
              <a:effectLst/>
              <a:latin typeface="ＭＳ ゴシック"/>
              <a:cs typeface="Times New Roman"/>
            </a:rPr>
            <a:t>百万円</a:t>
          </a:r>
          <a:endParaRPr lang="ja-JP" sz="1050" kern="100">
            <a:effectLst/>
            <a:latin typeface="ＭＳ ゴシック"/>
            <a:cs typeface="Times New Roman"/>
          </a:endParaRPr>
        </a:p>
      </xdr:txBody>
    </xdr:sp>
    <xdr:clientData/>
  </xdr:twoCellAnchor>
  <xdr:twoCellAnchor>
    <xdr:from>
      <xdr:col>27</xdr:col>
      <xdr:colOff>81642</xdr:colOff>
      <xdr:row>743</xdr:row>
      <xdr:rowOff>0</xdr:rowOff>
    </xdr:from>
    <xdr:to>
      <xdr:col>27</xdr:col>
      <xdr:colOff>81642</xdr:colOff>
      <xdr:row>745</xdr:row>
      <xdr:rowOff>27214</xdr:rowOff>
    </xdr:to>
    <xdr:cxnSp macro="">
      <xdr:nvCxnSpPr>
        <xdr:cNvPr id="3" name="直線矢印コネクタ 2"/>
        <xdr:cNvCxnSpPr/>
      </xdr:nvCxnSpPr>
      <xdr:spPr>
        <a:xfrm>
          <a:off x="5592535" y="213047036"/>
          <a:ext cx="0" cy="73478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13608</xdr:colOff>
      <xdr:row>743</xdr:row>
      <xdr:rowOff>136070</xdr:rowOff>
    </xdr:from>
    <xdr:to>
      <xdr:col>39</xdr:col>
      <xdr:colOff>180975</xdr:colOff>
      <xdr:row>744</xdr:row>
      <xdr:rowOff>304837</xdr:rowOff>
    </xdr:to>
    <xdr:sp macro="" textlink="">
      <xdr:nvSpPr>
        <xdr:cNvPr id="4" name="大かっこ 3"/>
        <xdr:cNvSpPr/>
      </xdr:nvSpPr>
      <xdr:spPr>
        <a:xfrm>
          <a:off x="5814333" y="211419620"/>
          <a:ext cx="2167617" cy="5211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sz="800">
              <a:effectLst/>
              <a:latin typeface="ＭＳ ゴシック"/>
              <a:cs typeface="Times New Roman"/>
            </a:rPr>
            <a:t>店頭デリバティブ取引情報報告・蓄積システムの整備・運用等</a:t>
          </a:r>
          <a:endParaRPr lang="ja-JP" sz="1200">
            <a:effectLst/>
            <a:latin typeface="ＭＳ Ｐゴシック"/>
            <a:cs typeface="ＭＳ Ｐゴシック"/>
          </a:endParaRPr>
        </a:p>
      </xdr:txBody>
    </xdr:sp>
    <xdr:clientData/>
  </xdr:twoCellAnchor>
  <xdr:twoCellAnchor>
    <xdr:from>
      <xdr:col>13</xdr:col>
      <xdr:colOff>9525</xdr:colOff>
      <xdr:row>744</xdr:row>
      <xdr:rowOff>342900</xdr:rowOff>
    </xdr:from>
    <xdr:to>
      <xdr:col>44</xdr:col>
      <xdr:colOff>0</xdr:colOff>
      <xdr:row>745</xdr:row>
      <xdr:rowOff>0</xdr:rowOff>
    </xdr:to>
    <xdr:cxnSp macro="">
      <xdr:nvCxnSpPr>
        <xdr:cNvPr id="5" name="直線コネクタ 4"/>
        <xdr:cNvCxnSpPr/>
      </xdr:nvCxnSpPr>
      <xdr:spPr>
        <a:xfrm>
          <a:off x="2609850" y="211978875"/>
          <a:ext cx="619125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744</xdr:row>
      <xdr:rowOff>333375</xdr:rowOff>
    </xdr:from>
    <xdr:to>
      <xdr:col>44</xdr:col>
      <xdr:colOff>0</xdr:colOff>
      <xdr:row>746</xdr:row>
      <xdr:rowOff>86960</xdr:rowOff>
    </xdr:to>
    <xdr:cxnSp macro="">
      <xdr:nvCxnSpPr>
        <xdr:cNvPr id="8" name="直線矢印コネクタ 7"/>
        <xdr:cNvCxnSpPr/>
      </xdr:nvCxnSpPr>
      <xdr:spPr>
        <a:xfrm>
          <a:off x="8801100" y="211969350"/>
          <a:ext cx="0" cy="4584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xdr:colOff>
      <xdr:row>746</xdr:row>
      <xdr:rowOff>47625</xdr:rowOff>
    </xdr:from>
    <xdr:to>
      <xdr:col>48</xdr:col>
      <xdr:colOff>86912</xdr:colOff>
      <xdr:row>747</xdr:row>
      <xdr:rowOff>88622</xdr:rowOff>
    </xdr:to>
    <xdr:sp macro="" textlink="">
      <xdr:nvSpPr>
        <xdr:cNvPr id="9" name="大かっこ 8"/>
        <xdr:cNvSpPr/>
      </xdr:nvSpPr>
      <xdr:spPr>
        <a:xfrm>
          <a:off x="7810500" y="212388450"/>
          <a:ext cx="1877612" cy="39342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en-US" altLang="ja-JP" sz="1050" kern="100">
              <a:effectLst/>
              <a:latin typeface="ＭＳ ゴシック"/>
              <a:cs typeface="Times New Roman"/>
            </a:rPr>
            <a:t>【</a:t>
          </a:r>
          <a:r>
            <a:rPr lang="ja-JP" altLang="en-US" sz="1050" kern="100">
              <a:effectLst/>
              <a:latin typeface="ＭＳ ゴシック"/>
              <a:cs typeface="Times New Roman"/>
            </a:rPr>
            <a:t>随意契約（公募）</a:t>
          </a:r>
          <a:r>
            <a:rPr lang="en-US" altLang="ja-JP" sz="1050" kern="100">
              <a:effectLst/>
              <a:latin typeface="ＭＳ ゴシック"/>
              <a:cs typeface="Times New Roman"/>
            </a:rPr>
            <a:t>】</a:t>
          </a:r>
          <a:endParaRPr lang="ja-JP" sz="1050" kern="100">
            <a:effectLst/>
            <a:latin typeface="ＭＳ ゴシック"/>
            <a:cs typeface="Times New Roman"/>
          </a:endParaRPr>
        </a:p>
      </xdr:txBody>
    </xdr:sp>
    <xdr:clientData/>
  </xdr:twoCellAnchor>
  <xdr:twoCellAnchor>
    <xdr:from>
      <xdr:col>13</xdr:col>
      <xdr:colOff>19050</xdr:colOff>
      <xdr:row>745</xdr:row>
      <xdr:rowOff>0</xdr:rowOff>
    </xdr:from>
    <xdr:to>
      <xdr:col>13</xdr:col>
      <xdr:colOff>19050</xdr:colOff>
      <xdr:row>746</xdr:row>
      <xdr:rowOff>106010</xdr:rowOff>
    </xdr:to>
    <xdr:cxnSp macro="">
      <xdr:nvCxnSpPr>
        <xdr:cNvPr id="10" name="直線矢印コネクタ 9"/>
        <xdr:cNvCxnSpPr/>
      </xdr:nvCxnSpPr>
      <xdr:spPr>
        <a:xfrm>
          <a:off x="2619375" y="211988400"/>
          <a:ext cx="0" cy="4584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xdr:colOff>
      <xdr:row>747</xdr:row>
      <xdr:rowOff>190500</xdr:rowOff>
    </xdr:from>
    <xdr:to>
      <xdr:col>48</xdr:col>
      <xdr:colOff>97197</xdr:colOff>
      <xdr:row>749</xdr:row>
      <xdr:rowOff>173740</xdr:rowOff>
    </xdr:to>
    <xdr:sp macro="" textlink="">
      <xdr:nvSpPr>
        <xdr:cNvPr id="11" name="正方形/長方形 10"/>
        <xdr:cNvSpPr/>
      </xdr:nvSpPr>
      <xdr:spPr>
        <a:xfrm>
          <a:off x="7820025" y="212883750"/>
          <a:ext cx="1878372" cy="6880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050">
              <a:solidFill>
                <a:sysClr val="windowText" lastClr="000000"/>
              </a:solidFill>
              <a:effectLst/>
              <a:latin typeface="ＭＳ Ｐゴシック"/>
              <a:cs typeface="ＭＳ Ｐゴシック"/>
            </a:rPr>
            <a:t>B.</a:t>
          </a:r>
          <a:r>
            <a:rPr lang="ja-JP" altLang="ja-JP" sz="1100">
              <a:solidFill>
                <a:sysClr val="windowText" lastClr="000000"/>
              </a:solidFill>
              <a:effectLst/>
              <a:latin typeface="+mn-lt"/>
              <a:ea typeface="+mn-ea"/>
              <a:cs typeface="+mn-cs"/>
            </a:rPr>
            <a:t>株式会社エヌ・ティ・ティ・データ</a:t>
          </a:r>
          <a:endParaRPr lang="en-US" altLang="ja-JP" sz="1100">
            <a:solidFill>
              <a:sysClr val="windowText" lastClr="000000"/>
            </a:solidFill>
            <a:effectLst/>
            <a:latin typeface="+mn-lt"/>
            <a:ea typeface="+mn-ea"/>
            <a:cs typeface="+mn-cs"/>
          </a:endParaRPr>
        </a:p>
        <a:p>
          <a:pPr algn="ctr">
            <a:spcAft>
              <a:spcPts val="0"/>
            </a:spcAft>
          </a:pPr>
          <a:r>
            <a:rPr lang="ja-JP" altLang="en-US" sz="1050">
              <a:solidFill>
                <a:srgbClr val="000000"/>
              </a:solidFill>
              <a:effectLst/>
              <a:latin typeface="ＭＳ ゴシック"/>
              <a:ea typeface="ＭＳ Ｐゴシック"/>
              <a:cs typeface="Times New Roman"/>
            </a:rPr>
            <a:t>４</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clientData/>
  </xdr:twoCellAnchor>
  <xdr:twoCellAnchor>
    <xdr:from>
      <xdr:col>39</xdr:col>
      <xdr:colOff>0</xdr:colOff>
      <xdr:row>750</xdr:row>
      <xdr:rowOff>0</xdr:rowOff>
    </xdr:from>
    <xdr:to>
      <xdr:col>48</xdr:col>
      <xdr:colOff>75838</xdr:colOff>
      <xdr:row>752</xdr:row>
      <xdr:rowOff>112093</xdr:rowOff>
    </xdr:to>
    <xdr:sp macro="" textlink="">
      <xdr:nvSpPr>
        <xdr:cNvPr id="12" name="大かっこ 11"/>
        <xdr:cNvSpPr/>
      </xdr:nvSpPr>
      <xdr:spPr>
        <a:xfrm>
          <a:off x="7800975" y="213750525"/>
          <a:ext cx="1876063" cy="816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altLang="en-US" sz="800">
              <a:effectLst/>
              <a:latin typeface="ＭＳ ゴシック"/>
              <a:cs typeface="Times New Roman"/>
            </a:rPr>
            <a:t>店頭デリバティブ取引情報報告・蓄積システムの機器、</a:t>
          </a:r>
          <a:r>
            <a:rPr lang="en-US" altLang="ja-JP" sz="800">
              <a:effectLst/>
              <a:latin typeface="ＭＳ ゴシック"/>
              <a:cs typeface="Times New Roman"/>
            </a:rPr>
            <a:t>OS</a:t>
          </a:r>
          <a:r>
            <a:rPr lang="ja-JP" altLang="en-US" sz="800">
              <a:effectLst/>
              <a:latin typeface="ＭＳ ゴシック"/>
              <a:cs typeface="Times New Roman"/>
            </a:rPr>
            <a:t>等に係る保守業務</a:t>
          </a:r>
          <a:endParaRPr lang="ja-JP" sz="1200">
            <a:effectLst/>
            <a:latin typeface="ＭＳ Ｐゴシック"/>
            <a:cs typeface="ＭＳ Ｐゴシック"/>
          </a:endParaRPr>
        </a:p>
      </xdr:txBody>
    </xdr:sp>
    <xdr:clientData/>
  </xdr:twoCellAnchor>
  <xdr:twoCellAnchor>
    <xdr:from>
      <xdr:col>8</xdr:col>
      <xdr:colOff>104775</xdr:colOff>
      <xdr:row>746</xdr:row>
      <xdr:rowOff>95250</xdr:rowOff>
    </xdr:from>
    <xdr:to>
      <xdr:col>17</xdr:col>
      <xdr:colOff>182162</xdr:colOff>
      <xdr:row>747</xdr:row>
      <xdr:rowOff>136247</xdr:rowOff>
    </xdr:to>
    <xdr:sp macro="" textlink="">
      <xdr:nvSpPr>
        <xdr:cNvPr id="13" name="大かっこ 12"/>
        <xdr:cNvSpPr/>
      </xdr:nvSpPr>
      <xdr:spPr>
        <a:xfrm>
          <a:off x="1704975" y="212436075"/>
          <a:ext cx="1877612" cy="39342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en-US" altLang="ja-JP" sz="1050" kern="100">
              <a:effectLst/>
              <a:latin typeface="ＭＳ ゴシック"/>
              <a:cs typeface="Times New Roman"/>
            </a:rPr>
            <a:t>【</a:t>
          </a:r>
          <a:r>
            <a:rPr lang="ja-JP" altLang="en-US" sz="1050" kern="100">
              <a:effectLst/>
              <a:latin typeface="ＭＳ ゴシック"/>
              <a:cs typeface="Times New Roman"/>
            </a:rPr>
            <a:t>随意契約（公募）</a:t>
          </a:r>
          <a:r>
            <a:rPr lang="en-US" altLang="ja-JP" sz="1050" kern="100">
              <a:effectLst/>
              <a:latin typeface="ＭＳ ゴシック"/>
              <a:cs typeface="Times New Roman"/>
            </a:rPr>
            <a:t>】</a:t>
          </a:r>
          <a:endParaRPr lang="ja-JP" sz="1050" kern="100">
            <a:effectLst/>
            <a:latin typeface="ＭＳ ゴシック"/>
            <a:cs typeface="Times New Roman"/>
          </a:endParaRPr>
        </a:p>
      </xdr:txBody>
    </xdr:sp>
    <xdr:clientData/>
  </xdr:twoCellAnchor>
  <xdr:twoCellAnchor>
    <xdr:from>
      <xdr:col>8</xdr:col>
      <xdr:colOff>123825</xdr:colOff>
      <xdr:row>747</xdr:row>
      <xdr:rowOff>200025</xdr:rowOff>
    </xdr:from>
    <xdr:to>
      <xdr:col>18</xdr:col>
      <xdr:colOff>1947</xdr:colOff>
      <xdr:row>749</xdr:row>
      <xdr:rowOff>183265</xdr:rowOff>
    </xdr:to>
    <xdr:sp macro="" textlink="">
      <xdr:nvSpPr>
        <xdr:cNvPr id="14" name="正方形/長方形 13"/>
        <xdr:cNvSpPr/>
      </xdr:nvSpPr>
      <xdr:spPr>
        <a:xfrm>
          <a:off x="1724025" y="212893275"/>
          <a:ext cx="1878372" cy="6880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a:solidFill>
                <a:sysClr val="windowText" lastClr="000000"/>
              </a:solidFill>
              <a:effectLst/>
              <a:latin typeface="ＭＳ Ｐゴシック"/>
              <a:ea typeface="+mn-ea"/>
              <a:cs typeface="+mn-cs"/>
            </a:rPr>
            <a:t>A</a:t>
          </a:r>
          <a:r>
            <a:rPr lang="ja-JP" altLang="ja-JP" sz="1100">
              <a:solidFill>
                <a:sysClr val="windowText" lastClr="000000"/>
              </a:solidFill>
              <a:effectLst/>
              <a:latin typeface="+mn-lt"/>
              <a:ea typeface="+mn-ea"/>
              <a:cs typeface="+mn-cs"/>
            </a:rPr>
            <a:t>株式会社エヌ・ティ・ティ・データ</a:t>
          </a:r>
          <a:endParaRPr lang="en-US" altLang="ja-JP" sz="1100">
            <a:solidFill>
              <a:sysClr val="windowText" lastClr="000000"/>
            </a:solidFill>
            <a:effectLst/>
            <a:latin typeface="+mn-lt"/>
            <a:ea typeface="+mn-ea"/>
            <a:cs typeface="+mn-cs"/>
          </a:endParaRPr>
        </a:p>
        <a:p>
          <a:pPr algn="ctr">
            <a:spcAft>
              <a:spcPts val="0"/>
            </a:spcAft>
          </a:pPr>
          <a:r>
            <a:rPr lang="en-US" altLang="ja-JP" sz="1050">
              <a:solidFill>
                <a:srgbClr val="000000"/>
              </a:solidFill>
              <a:effectLst/>
              <a:latin typeface="ＭＳ ゴシック"/>
              <a:ea typeface="ＭＳ Ｐゴシック"/>
              <a:cs typeface="Times New Roman"/>
            </a:rPr>
            <a:t>23</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clientData/>
  </xdr:twoCellAnchor>
  <xdr:twoCellAnchor>
    <xdr:from>
      <xdr:col>8</xdr:col>
      <xdr:colOff>114300</xdr:colOff>
      <xdr:row>749</xdr:row>
      <xdr:rowOff>342900</xdr:rowOff>
    </xdr:from>
    <xdr:to>
      <xdr:col>17</xdr:col>
      <xdr:colOff>190922</xdr:colOff>
      <xdr:row>752</xdr:row>
      <xdr:rowOff>103414</xdr:rowOff>
    </xdr:to>
    <xdr:sp macro="" textlink="">
      <xdr:nvSpPr>
        <xdr:cNvPr id="16" name="大かっこ 15"/>
        <xdr:cNvSpPr/>
      </xdr:nvSpPr>
      <xdr:spPr>
        <a:xfrm>
          <a:off x="1714500" y="213741000"/>
          <a:ext cx="1876847" cy="817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sz="800">
              <a:effectLst/>
              <a:latin typeface="ＭＳ ゴシック"/>
              <a:cs typeface="Times New Roman"/>
            </a:rPr>
            <a:t>店頭デリバティブ取引情報の報告・蓄積システム保守・運用支援業務</a:t>
          </a:r>
          <a:endParaRPr lang="ja-JP" sz="1200">
            <a:effectLst/>
            <a:latin typeface="ＭＳ Ｐゴシック"/>
            <a:cs typeface="ＭＳ Ｐゴシック"/>
          </a:endParaRPr>
        </a:p>
      </xdr:txBody>
    </xdr:sp>
    <xdr:clientData/>
  </xdr:twoCellAnchor>
  <xdr:twoCellAnchor>
    <xdr:from>
      <xdr:col>13</xdr:col>
      <xdr:colOff>0</xdr:colOff>
      <xdr:row>752</xdr:row>
      <xdr:rowOff>133350</xdr:rowOff>
    </xdr:from>
    <xdr:to>
      <xdr:col>13</xdr:col>
      <xdr:colOff>9525</xdr:colOff>
      <xdr:row>753</xdr:row>
      <xdr:rowOff>334610</xdr:rowOff>
    </xdr:to>
    <xdr:cxnSp macro="">
      <xdr:nvCxnSpPr>
        <xdr:cNvPr id="17" name="直線矢印コネクタ 16"/>
        <xdr:cNvCxnSpPr/>
      </xdr:nvCxnSpPr>
      <xdr:spPr>
        <a:xfrm flipH="1">
          <a:off x="2600325" y="214588725"/>
          <a:ext cx="9525" cy="5536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9525</xdr:colOff>
      <xdr:row>752</xdr:row>
      <xdr:rowOff>123825</xdr:rowOff>
    </xdr:from>
    <xdr:to>
      <xdr:col>44</xdr:col>
      <xdr:colOff>9525</xdr:colOff>
      <xdr:row>753</xdr:row>
      <xdr:rowOff>315560</xdr:rowOff>
    </xdr:to>
    <xdr:cxnSp macro="">
      <xdr:nvCxnSpPr>
        <xdr:cNvPr id="18" name="直線矢印コネクタ 17"/>
        <xdr:cNvCxnSpPr/>
      </xdr:nvCxnSpPr>
      <xdr:spPr>
        <a:xfrm>
          <a:off x="8810625" y="40719375"/>
          <a:ext cx="0" cy="5441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114300</xdr:colOff>
      <xdr:row>754</xdr:row>
      <xdr:rowOff>0</xdr:rowOff>
    </xdr:from>
    <xdr:to>
      <xdr:col>17</xdr:col>
      <xdr:colOff>190138</xdr:colOff>
      <xdr:row>755</xdr:row>
      <xdr:rowOff>39392</xdr:rowOff>
    </xdr:to>
    <xdr:sp macro="" textlink="">
      <xdr:nvSpPr>
        <xdr:cNvPr id="21" name="大かっこ 20"/>
        <xdr:cNvSpPr/>
      </xdr:nvSpPr>
      <xdr:spPr>
        <a:xfrm>
          <a:off x="1714500" y="215160225"/>
          <a:ext cx="1876063" cy="39181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a:effectLst/>
              <a:latin typeface="ＭＳ ゴシック"/>
              <a:cs typeface="Times New Roman"/>
            </a:rPr>
            <a:t>委託</a:t>
          </a:r>
          <a:endParaRPr lang="ja-JP" sz="1200">
            <a:effectLst/>
            <a:latin typeface="ＭＳ Ｐゴシック"/>
            <a:cs typeface="ＭＳ Ｐゴシック"/>
          </a:endParaRPr>
        </a:p>
      </xdr:txBody>
    </xdr:sp>
    <xdr:clientData/>
  </xdr:twoCellAnchor>
  <xdr:twoCellAnchor>
    <xdr:from>
      <xdr:col>39</xdr:col>
      <xdr:colOff>28575</xdr:colOff>
      <xdr:row>754</xdr:row>
      <xdr:rowOff>0</xdr:rowOff>
    </xdr:from>
    <xdr:to>
      <xdr:col>48</xdr:col>
      <xdr:colOff>104413</xdr:colOff>
      <xdr:row>755</xdr:row>
      <xdr:rowOff>39392</xdr:rowOff>
    </xdr:to>
    <xdr:sp macro="" textlink="">
      <xdr:nvSpPr>
        <xdr:cNvPr id="22" name="大かっこ 21"/>
        <xdr:cNvSpPr/>
      </xdr:nvSpPr>
      <xdr:spPr>
        <a:xfrm>
          <a:off x="7829550" y="215160225"/>
          <a:ext cx="1876063" cy="39181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a:effectLst/>
              <a:latin typeface="ＭＳ ゴシック"/>
              <a:cs typeface="Times New Roman"/>
            </a:rPr>
            <a:t>委託</a:t>
          </a:r>
          <a:endParaRPr lang="ja-JP" sz="1200">
            <a:effectLst/>
            <a:latin typeface="ＭＳ Ｐゴシック"/>
            <a:cs typeface="ＭＳ Ｐゴシック"/>
          </a:endParaRPr>
        </a:p>
      </xdr:txBody>
    </xdr:sp>
    <xdr:clientData/>
  </xdr:twoCellAnchor>
  <xdr:twoCellAnchor>
    <xdr:from>
      <xdr:col>8</xdr:col>
      <xdr:colOff>114300</xdr:colOff>
      <xdr:row>755</xdr:row>
      <xdr:rowOff>171450</xdr:rowOff>
    </xdr:from>
    <xdr:to>
      <xdr:col>17</xdr:col>
      <xdr:colOff>190922</xdr:colOff>
      <xdr:row>756</xdr:row>
      <xdr:rowOff>505362</xdr:rowOff>
    </xdr:to>
    <xdr:sp macro="" textlink="">
      <xdr:nvSpPr>
        <xdr:cNvPr id="23" name="正方形/長方形 22"/>
        <xdr:cNvSpPr/>
      </xdr:nvSpPr>
      <xdr:spPr>
        <a:xfrm>
          <a:off x="1714500" y="215684100"/>
          <a:ext cx="1876847" cy="6863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a:solidFill>
                <a:srgbClr val="000000"/>
              </a:solidFill>
              <a:effectLst/>
              <a:latin typeface="ＭＳ Ｐゴシック"/>
              <a:cs typeface="ＭＳ Ｐゴシック"/>
            </a:rPr>
            <a:t>C. </a:t>
          </a:r>
          <a:r>
            <a:rPr lang="ja-JP" altLang="en-US" sz="1050">
              <a:solidFill>
                <a:srgbClr val="000000"/>
              </a:solidFill>
              <a:effectLst/>
              <a:latin typeface="ＭＳ Ｐゴシック"/>
              <a:cs typeface="ＭＳ Ｐゴシック"/>
            </a:rPr>
            <a:t>株</a:t>
          </a:r>
          <a:r>
            <a:rPr lang="ja-JP" sz="1050">
              <a:solidFill>
                <a:srgbClr val="000000"/>
              </a:solidFill>
              <a:effectLst/>
              <a:latin typeface="ＭＳ Ｐゴシック"/>
              <a:cs typeface="ＭＳ Ｐゴシック"/>
            </a:rPr>
            <a:t>式</a:t>
          </a:r>
          <a:r>
            <a:rPr lang="ja-JP" altLang="en-US" sz="1050">
              <a:solidFill>
                <a:srgbClr val="000000"/>
              </a:solidFill>
              <a:effectLst/>
              <a:latin typeface="ＭＳ Ｐゴシック"/>
              <a:cs typeface="ＭＳ Ｐゴシック"/>
            </a:rPr>
            <a:t>会社</a:t>
          </a:r>
          <a:r>
            <a:rPr lang="en-US" altLang="ja-JP" sz="1050">
              <a:solidFill>
                <a:srgbClr val="000000"/>
              </a:solidFill>
              <a:effectLst/>
              <a:latin typeface="ＭＳ Ｐゴシック"/>
              <a:cs typeface="ＭＳ Ｐゴシック"/>
            </a:rPr>
            <a:t>X</a:t>
          </a:r>
        </a:p>
        <a:p>
          <a:pPr algn="ctr">
            <a:spcAft>
              <a:spcPts val="0"/>
            </a:spcAft>
          </a:pPr>
          <a:r>
            <a:rPr lang="en-US" altLang="ja-JP" sz="1050">
              <a:solidFill>
                <a:srgbClr val="000000"/>
              </a:solidFill>
              <a:effectLst/>
              <a:latin typeface="ＭＳ ゴシック"/>
              <a:ea typeface="ＭＳ Ｐゴシック"/>
              <a:cs typeface="Times New Roman"/>
            </a:rPr>
            <a:t>11</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clientData/>
  </xdr:twoCellAnchor>
  <xdr:twoCellAnchor>
    <xdr:from>
      <xdr:col>39</xdr:col>
      <xdr:colOff>57150</xdr:colOff>
      <xdr:row>755</xdr:row>
      <xdr:rowOff>180975</xdr:rowOff>
    </xdr:from>
    <xdr:to>
      <xdr:col>48</xdr:col>
      <xdr:colOff>134557</xdr:colOff>
      <xdr:row>756</xdr:row>
      <xdr:rowOff>515764</xdr:rowOff>
    </xdr:to>
    <xdr:sp macro="" textlink="">
      <xdr:nvSpPr>
        <xdr:cNvPr id="24" name="正方形/長方形 23"/>
        <xdr:cNvSpPr/>
      </xdr:nvSpPr>
      <xdr:spPr>
        <a:xfrm>
          <a:off x="7858125" y="215693625"/>
          <a:ext cx="1877632" cy="6872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050">
              <a:solidFill>
                <a:srgbClr val="000000"/>
              </a:solidFill>
              <a:effectLst/>
              <a:latin typeface="ＭＳ Ｐゴシック"/>
              <a:cs typeface="ＭＳ Ｐゴシック"/>
            </a:rPr>
            <a:t>E. </a:t>
          </a:r>
          <a:r>
            <a:rPr lang="ja-JP" sz="1050">
              <a:solidFill>
                <a:srgbClr val="000000"/>
              </a:solidFill>
              <a:effectLst/>
              <a:latin typeface="ＭＳ Ｐゴシック"/>
              <a:cs typeface="ＭＳ Ｐゴシック"/>
            </a:rPr>
            <a:t>株式会社</a:t>
          </a:r>
          <a:r>
            <a:rPr lang="en-US" altLang="ja-JP" sz="1050">
              <a:solidFill>
                <a:srgbClr val="000000"/>
              </a:solidFill>
              <a:effectLst/>
              <a:latin typeface="ＭＳ Ｐゴシック"/>
              <a:cs typeface="ＭＳ Ｐゴシック"/>
            </a:rPr>
            <a:t>Z</a:t>
          </a:r>
          <a:endParaRPr lang="ja-JP" sz="1200">
            <a:effectLst/>
            <a:latin typeface="ＭＳ Ｐゴシック"/>
            <a:cs typeface="ＭＳ Ｐゴシック"/>
          </a:endParaRPr>
        </a:p>
        <a:p>
          <a:pPr algn="ctr">
            <a:lnSpc>
              <a:spcPts val="1200"/>
            </a:lnSpc>
            <a:spcAft>
              <a:spcPts val="0"/>
            </a:spcAft>
          </a:pPr>
          <a:r>
            <a:rPr lang="ja-JP" altLang="en-US" sz="1050">
              <a:solidFill>
                <a:srgbClr val="000000"/>
              </a:solidFill>
              <a:effectLst/>
              <a:latin typeface="ＭＳ ゴシック"/>
              <a:cs typeface="Times New Roman"/>
            </a:rPr>
            <a:t>２</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clientData/>
  </xdr:twoCellAnchor>
  <xdr:twoCellAnchor>
    <xdr:from>
      <xdr:col>8</xdr:col>
      <xdr:colOff>104775</xdr:colOff>
      <xdr:row>756</xdr:row>
      <xdr:rowOff>600075</xdr:rowOff>
    </xdr:from>
    <xdr:to>
      <xdr:col>18</xdr:col>
      <xdr:colOff>41413</xdr:colOff>
      <xdr:row>758</xdr:row>
      <xdr:rowOff>83518</xdr:rowOff>
    </xdr:to>
    <xdr:sp macro="" textlink="">
      <xdr:nvSpPr>
        <xdr:cNvPr id="26" name="大かっこ 25"/>
        <xdr:cNvSpPr/>
      </xdr:nvSpPr>
      <xdr:spPr>
        <a:xfrm>
          <a:off x="1695036" y="43942966"/>
          <a:ext cx="1924464" cy="8252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sz="800">
              <a:effectLst/>
              <a:latin typeface="ＭＳ ゴシック"/>
              <a:cs typeface="Times New Roman"/>
            </a:rPr>
            <a:t>店頭デリバティブ取引情報の報告・蓄積システム保守・運用支援業務の支援</a:t>
          </a:r>
          <a:endParaRPr lang="ja-JP" sz="1200">
            <a:effectLst/>
            <a:latin typeface="ＭＳ Ｐゴシック"/>
            <a:cs typeface="ＭＳ Ｐゴシック"/>
          </a:endParaRPr>
        </a:p>
      </xdr:txBody>
    </xdr:sp>
    <xdr:clientData/>
  </xdr:twoCellAnchor>
  <xdr:twoCellAnchor>
    <xdr:from>
      <xdr:col>38</xdr:col>
      <xdr:colOff>149086</xdr:colOff>
      <xdr:row>756</xdr:row>
      <xdr:rowOff>619125</xdr:rowOff>
    </xdr:from>
    <xdr:to>
      <xdr:col>48</xdr:col>
      <xdr:colOff>182217</xdr:colOff>
      <xdr:row>758</xdr:row>
      <xdr:rowOff>101691</xdr:rowOff>
    </xdr:to>
    <xdr:sp macro="" textlink="">
      <xdr:nvSpPr>
        <xdr:cNvPr id="28" name="大かっこ 27"/>
        <xdr:cNvSpPr/>
      </xdr:nvSpPr>
      <xdr:spPr>
        <a:xfrm>
          <a:off x="7702825" y="43962016"/>
          <a:ext cx="2020957" cy="824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altLang="en-US" sz="800">
              <a:effectLst/>
              <a:latin typeface="ＭＳ ゴシック"/>
              <a:cs typeface="Times New Roman"/>
            </a:rPr>
            <a:t>店頭デリバティブ取引情報報告・蓄積システムの機器、</a:t>
          </a:r>
          <a:r>
            <a:rPr lang="en-US" altLang="ja-JP" sz="800">
              <a:effectLst/>
              <a:latin typeface="ＭＳ ゴシック"/>
              <a:cs typeface="Times New Roman"/>
            </a:rPr>
            <a:t>OS</a:t>
          </a:r>
          <a:r>
            <a:rPr lang="ja-JP" altLang="en-US" sz="800">
              <a:effectLst/>
              <a:latin typeface="ＭＳ ゴシック"/>
              <a:cs typeface="Times New Roman"/>
            </a:rPr>
            <a:t>等に係る保守業務の支援</a:t>
          </a:r>
        </a:p>
      </xdr:txBody>
    </xdr:sp>
    <xdr:clientData/>
  </xdr:twoCellAnchor>
  <xdr:twoCellAnchor>
    <xdr:from>
      <xdr:col>13</xdr:col>
      <xdr:colOff>19050</xdr:colOff>
      <xdr:row>753</xdr:row>
      <xdr:rowOff>0</xdr:rowOff>
    </xdr:from>
    <xdr:to>
      <xdr:col>26</xdr:col>
      <xdr:colOff>9525</xdr:colOff>
      <xdr:row>753</xdr:row>
      <xdr:rowOff>9525</xdr:rowOff>
    </xdr:to>
    <xdr:cxnSp macro="">
      <xdr:nvCxnSpPr>
        <xdr:cNvPr id="29" name="直線コネクタ 28"/>
        <xdr:cNvCxnSpPr/>
      </xdr:nvCxnSpPr>
      <xdr:spPr>
        <a:xfrm flipV="1">
          <a:off x="2619375" y="214807800"/>
          <a:ext cx="25908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9526</xdr:colOff>
      <xdr:row>753</xdr:row>
      <xdr:rowOff>5953</xdr:rowOff>
    </xdr:from>
    <xdr:to>
      <xdr:col>26</xdr:col>
      <xdr:colOff>11906</xdr:colOff>
      <xdr:row>754</xdr:row>
      <xdr:rowOff>9525</xdr:rowOff>
    </xdr:to>
    <xdr:cxnSp macro="">
      <xdr:nvCxnSpPr>
        <xdr:cNvPr id="32" name="直線矢印コネクタ 31"/>
        <xdr:cNvCxnSpPr/>
      </xdr:nvCxnSpPr>
      <xdr:spPr>
        <a:xfrm flipH="1">
          <a:off x="5272089" y="41981437"/>
          <a:ext cx="2380" cy="3548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142875</xdr:colOff>
      <xdr:row>754</xdr:row>
      <xdr:rowOff>0</xdr:rowOff>
    </xdr:from>
    <xdr:to>
      <xdr:col>31</xdr:col>
      <xdr:colOff>18688</xdr:colOff>
      <xdr:row>755</xdr:row>
      <xdr:rowOff>39392</xdr:rowOff>
    </xdr:to>
    <xdr:sp macro="" textlink="">
      <xdr:nvSpPr>
        <xdr:cNvPr id="34" name="大かっこ 33"/>
        <xdr:cNvSpPr/>
      </xdr:nvSpPr>
      <xdr:spPr>
        <a:xfrm>
          <a:off x="4343400" y="215160225"/>
          <a:ext cx="1876063" cy="39181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sz="1050">
              <a:effectLst/>
              <a:latin typeface="ＭＳ ゴシック"/>
              <a:cs typeface="Times New Roman"/>
            </a:rPr>
            <a:t>委託</a:t>
          </a:r>
          <a:endParaRPr lang="ja-JP" sz="1200">
            <a:effectLst/>
            <a:latin typeface="ＭＳ Ｐゴシック"/>
            <a:cs typeface="ＭＳ Ｐゴシック"/>
          </a:endParaRPr>
        </a:p>
      </xdr:txBody>
    </xdr:sp>
    <xdr:clientData/>
  </xdr:twoCellAnchor>
  <xdr:twoCellAnchor>
    <xdr:from>
      <xdr:col>21</xdr:col>
      <xdr:colOff>161925</xdr:colOff>
      <xdr:row>755</xdr:row>
      <xdr:rowOff>190500</xdr:rowOff>
    </xdr:from>
    <xdr:to>
      <xdr:col>31</xdr:col>
      <xdr:colOff>38522</xdr:colOff>
      <xdr:row>756</xdr:row>
      <xdr:rowOff>524412</xdr:rowOff>
    </xdr:to>
    <xdr:sp macro="" textlink="">
      <xdr:nvSpPr>
        <xdr:cNvPr id="36" name="正方形/長方形 35"/>
        <xdr:cNvSpPr/>
      </xdr:nvSpPr>
      <xdr:spPr>
        <a:xfrm>
          <a:off x="4362450" y="215703150"/>
          <a:ext cx="1876847" cy="6863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altLang="ja-JP" sz="1050">
              <a:solidFill>
                <a:srgbClr val="000000"/>
              </a:solidFill>
              <a:effectLst/>
              <a:latin typeface="ＭＳ Ｐゴシック"/>
              <a:cs typeface="ＭＳ Ｐゴシック"/>
            </a:rPr>
            <a:t>D. </a:t>
          </a:r>
          <a:r>
            <a:rPr lang="ja-JP" altLang="en-US" sz="1050">
              <a:solidFill>
                <a:srgbClr val="000000"/>
              </a:solidFill>
              <a:effectLst/>
              <a:latin typeface="ＭＳ Ｐゴシック"/>
              <a:cs typeface="ＭＳ Ｐゴシック"/>
            </a:rPr>
            <a:t>株式会社</a:t>
          </a:r>
          <a:r>
            <a:rPr lang="en-US" altLang="ja-JP" sz="1050">
              <a:solidFill>
                <a:srgbClr val="000000"/>
              </a:solidFill>
              <a:effectLst/>
              <a:latin typeface="ＭＳ Ｐゴシック"/>
              <a:cs typeface="ＭＳ Ｐゴシック"/>
            </a:rPr>
            <a:t>Y</a:t>
          </a:r>
          <a:endParaRPr lang="ja-JP" sz="1200">
            <a:effectLst/>
            <a:latin typeface="ＭＳ Ｐゴシック"/>
            <a:cs typeface="ＭＳ Ｐゴシック"/>
          </a:endParaRPr>
        </a:p>
        <a:p>
          <a:pPr algn="ctr">
            <a:lnSpc>
              <a:spcPts val="1200"/>
            </a:lnSpc>
            <a:spcAft>
              <a:spcPts val="0"/>
            </a:spcAft>
          </a:pPr>
          <a:r>
            <a:rPr lang="ja-JP" altLang="en-US" sz="1050">
              <a:solidFill>
                <a:srgbClr val="000000"/>
              </a:solidFill>
              <a:effectLst/>
              <a:latin typeface="ＭＳ ゴシック"/>
              <a:ea typeface="ＭＳ Ｐゴシック"/>
              <a:cs typeface="Times New Roman"/>
            </a:rPr>
            <a:t>５</a:t>
          </a:r>
          <a:r>
            <a:rPr lang="ja-JP" sz="1050">
              <a:solidFill>
                <a:srgbClr val="000000"/>
              </a:solidFill>
              <a:effectLst/>
              <a:latin typeface="ＭＳ ゴシック"/>
              <a:cs typeface="Times New Roman"/>
            </a:rPr>
            <a:t>百万円</a:t>
          </a:r>
          <a:endParaRPr lang="ja-JP" sz="1200">
            <a:effectLst/>
            <a:latin typeface="ＭＳ Ｐゴシック"/>
            <a:cs typeface="ＭＳ Ｐゴシック"/>
          </a:endParaRPr>
        </a:p>
      </xdr:txBody>
    </xdr:sp>
    <xdr:clientData/>
  </xdr:twoCellAnchor>
  <xdr:twoCellAnchor>
    <xdr:from>
      <xdr:col>21</xdr:col>
      <xdr:colOff>133350</xdr:colOff>
      <xdr:row>756</xdr:row>
      <xdr:rowOff>619125</xdr:rowOff>
    </xdr:from>
    <xdr:to>
      <xdr:col>31</xdr:col>
      <xdr:colOff>95250</xdr:colOff>
      <xdr:row>758</xdr:row>
      <xdr:rowOff>102568</xdr:rowOff>
    </xdr:to>
    <xdr:sp macro="" textlink="">
      <xdr:nvSpPr>
        <xdr:cNvPr id="37" name="大かっこ 36"/>
        <xdr:cNvSpPr/>
      </xdr:nvSpPr>
      <xdr:spPr>
        <a:xfrm>
          <a:off x="4333875" y="216484200"/>
          <a:ext cx="1962150" cy="816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72000" tIns="0" rIns="72000" bIns="0" numCol="1" spcCol="0" rtlCol="0" fromWordArt="0" anchor="ctr" anchorCtr="0" forceAA="0" compatLnSpc="1">
          <a:prstTxWarp prst="textNoShape">
            <a:avLst/>
          </a:prstTxWarp>
          <a:noAutofit/>
        </a:bodyPr>
        <a:lstStyle/>
        <a:p>
          <a:pPr algn="ctr">
            <a:lnSpc>
              <a:spcPts val="1200"/>
            </a:lnSpc>
            <a:spcAft>
              <a:spcPts val="0"/>
            </a:spcAft>
          </a:pPr>
          <a:r>
            <a:rPr lang="ja-JP" sz="800">
              <a:effectLst/>
              <a:latin typeface="ＭＳ ゴシック"/>
              <a:cs typeface="Times New Roman"/>
            </a:rPr>
            <a:t>店頭デリバティブ取引情報の報告・蓄積システム保守・運用支援業務の支援</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S2" sqref="S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13</v>
      </c>
      <c r="AT2" s="218"/>
      <c r="AU2" s="218"/>
      <c r="AV2" s="52" t="str">
        <f>IF(AW2="", "", "-")</f>
        <v/>
      </c>
      <c r="AW2" s="395"/>
      <c r="AX2" s="395"/>
    </row>
    <row r="3" spans="1:50" ht="21" customHeight="1" thickBot="1">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636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187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547</v>
      </c>
      <c r="AF5" s="717"/>
      <c r="AG5" s="717"/>
      <c r="AH5" s="717"/>
      <c r="AI5" s="717"/>
      <c r="AJ5" s="717"/>
      <c r="AK5" s="717"/>
      <c r="AL5" s="717"/>
      <c r="AM5" s="717"/>
      <c r="AN5" s="717"/>
      <c r="AO5" s="717"/>
      <c r="AP5" s="718"/>
      <c r="AQ5" s="719" t="s">
        <v>622</v>
      </c>
      <c r="AR5" s="720"/>
      <c r="AS5" s="720"/>
      <c r="AT5" s="720"/>
      <c r="AU5" s="720"/>
      <c r="AV5" s="720"/>
      <c r="AW5" s="720"/>
      <c r="AX5" s="721"/>
    </row>
    <row r="6" spans="1:50" ht="39" customHeight="1">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88.25" customHeight="1">
      <c r="A7" s="831" t="s">
        <v>22</v>
      </c>
      <c r="B7" s="832"/>
      <c r="C7" s="832"/>
      <c r="D7" s="832"/>
      <c r="E7" s="832"/>
      <c r="F7" s="833"/>
      <c r="G7" s="834" t="s">
        <v>548</v>
      </c>
      <c r="H7" s="835"/>
      <c r="I7" s="835"/>
      <c r="J7" s="835"/>
      <c r="K7" s="835"/>
      <c r="L7" s="835"/>
      <c r="M7" s="835"/>
      <c r="N7" s="835"/>
      <c r="O7" s="835"/>
      <c r="P7" s="835"/>
      <c r="Q7" s="835"/>
      <c r="R7" s="835"/>
      <c r="S7" s="835"/>
      <c r="T7" s="835"/>
      <c r="U7" s="835"/>
      <c r="V7" s="835"/>
      <c r="W7" s="835"/>
      <c r="X7" s="836"/>
      <c r="Y7" s="393" t="s">
        <v>545</v>
      </c>
      <c r="Z7" s="294"/>
      <c r="AA7" s="294"/>
      <c r="AB7" s="294"/>
      <c r="AC7" s="294"/>
      <c r="AD7" s="394"/>
      <c r="AE7" s="381" t="s">
        <v>595</v>
      </c>
      <c r="AF7" s="382"/>
      <c r="AG7" s="382"/>
      <c r="AH7" s="382"/>
      <c r="AI7" s="382"/>
      <c r="AJ7" s="382"/>
      <c r="AK7" s="382"/>
      <c r="AL7" s="382"/>
      <c r="AM7" s="382"/>
      <c r="AN7" s="382"/>
      <c r="AO7" s="382"/>
      <c r="AP7" s="382"/>
      <c r="AQ7" s="382"/>
      <c r="AR7" s="382"/>
      <c r="AS7" s="382"/>
      <c r="AT7" s="382"/>
      <c r="AU7" s="382"/>
      <c r="AV7" s="382"/>
      <c r="AW7" s="382"/>
      <c r="AX7" s="383"/>
    </row>
    <row r="8" spans="1:50" ht="37.5" customHeight="1">
      <c r="A8" s="831" t="s">
        <v>389</v>
      </c>
      <c r="B8" s="832"/>
      <c r="C8" s="832"/>
      <c r="D8" s="832"/>
      <c r="E8" s="832"/>
      <c r="F8" s="833"/>
      <c r="G8" s="221" t="str">
        <f>入力規則等!A26</f>
        <v>ＩＴ戦略</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c r="A9" s="142" t="s">
        <v>23</v>
      </c>
      <c r="B9" s="143"/>
      <c r="C9" s="143"/>
      <c r="D9" s="143"/>
      <c r="E9" s="143"/>
      <c r="F9" s="143"/>
      <c r="G9" s="572" t="s">
        <v>609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8.75" customHeight="1">
      <c r="A10" s="739" t="s">
        <v>30</v>
      </c>
      <c r="B10" s="740"/>
      <c r="C10" s="740"/>
      <c r="D10" s="740"/>
      <c r="E10" s="740"/>
      <c r="F10" s="740"/>
      <c r="G10" s="672" t="s">
        <v>630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c r="A13" s="139"/>
      <c r="B13" s="140"/>
      <c r="C13" s="140"/>
      <c r="D13" s="140"/>
      <c r="E13" s="140"/>
      <c r="F13" s="141"/>
      <c r="G13" s="742" t="s">
        <v>6</v>
      </c>
      <c r="H13" s="743"/>
      <c r="I13" s="635" t="s">
        <v>7</v>
      </c>
      <c r="J13" s="636"/>
      <c r="K13" s="636"/>
      <c r="L13" s="636"/>
      <c r="M13" s="636"/>
      <c r="N13" s="636"/>
      <c r="O13" s="637"/>
      <c r="P13" s="97">
        <v>40</v>
      </c>
      <c r="Q13" s="98"/>
      <c r="R13" s="98"/>
      <c r="S13" s="98"/>
      <c r="T13" s="98"/>
      <c r="U13" s="98"/>
      <c r="V13" s="99"/>
      <c r="W13" s="97">
        <v>40</v>
      </c>
      <c r="X13" s="98"/>
      <c r="Y13" s="98"/>
      <c r="Z13" s="98"/>
      <c r="AA13" s="98"/>
      <c r="AB13" s="98"/>
      <c r="AC13" s="99"/>
      <c r="AD13" s="97">
        <v>29</v>
      </c>
      <c r="AE13" s="98"/>
      <c r="AF13" s="98"/>
      <c r="AG13" s="98"/>
      <c r="AH13" s="98"/>
      <c r="AI13" s="98"/>
      <c r="AJ13" s="99"/>
      <c r="AK13" s="97">
        <v>118</v>
      </c>
      <c r="AL13" s="98"/>
      <c r="AM13" s="98"/>
      <c r="AN13" s="98"/>
      <c r="AO13" s="98"/>
      <c r="AP13" s="98"/>
      <c r="AQ13" s="99"/>
      <c r="AR13" s="94">
        <v>110</v>
      </c>
      <c r="AS13" s="95"/>
      <c r="AT13" s="95"/>
      <c r="AU13" s="95"/>
      <c r="AV13" s="95"/>
      <c r="AW13" s="95"/>
      <c r="AX13" s="392"/>
    </row>
    <row r="14" spans="1:50" ht="21" customHeight="1">
      <c r="A14" s="139"/>
      <c r="B14" s="140"/>
      <c r="C14" s="140"/>
      <c r="D14" s="140"/>
      <c r="E14" s="140"/>
      <c r="F14" s="141"/>
      <c r="G14" s="744"/>
      <c r="H14" s="745"/>
      <c r="I14" s="575" t="s">
        <v>8</v>
      </c>
      <c r="J14" s="629"/>
      <c r="K14" s="629"/>
      <c r="L14" s="629"/>
      <c r="M14" s="629"/>
      <c r="N14" s="629"/>
      <c r="O14" s="630"/>
      <c r="P14" s="97">
        <v>4</v>
      </c>
      <c r="Q14" s="98"/>
      <c r="R14" s="98"/>
      <c r="S14" s="98"/>
      <c r="T14" s="98"/>
      <c r="U14" s="98"/>
      <c r="V14" s="99"/>
      <c r="W14" s="97" t="s">
        <v>550</v>
      </c>
      <c r="X14" s="98"/>
      <c r="Y14" s="98"/>
      <c r="Z14" s="98"/>
      <c r="AA14" s="98"/>
      <c r="AB14" s="98"/>
      <c r="AC14" s="99"/>
      <c r="AD14" s="97" t="s">
        <v>550</v>
      </c>
      <c r="AE14" s="98"/>
      <c r="AF14" s="98"/>
      <c r="AG14" s="98"/>
      <c r="AH14" s="98"/>
      <c r="AI14" s="98"/>
      <c r="AJ14" s="99"/>
      <c r="AK14" s="97" t="s">
        <v>550</v>
      </c>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4"/>
      <c r="H15" s="745"/>
      <c r="I15" s="575" t="s">
        <v>51</v>
      </c>
      <c r="J15" s="576"/>
      <c r="K15" s="576"/>
      <c r="L15" s="576"/>
      <c r="M15" s="576"/>
      <c r="N15" s="576"/>
      <c r="O15" s="577"/>
      <c r="P15" s="97" t="s">
        <v>550</v>
      </c>
      <c r="Q15" s="98"/>
      <c r="R15" s="98"/>
      <c r="S15" s="98"/>
      <c r="T15" s="98"/>
      <c r="U15" s="98"/>
      <c r="V15" s="99"/>
      <c r="W15" s="97">
        <v>4</v>
      </c>
      <c r="X15" s="98"/>
      <c r="Y15" s="98"/>
      <c r="Z15" s="98"/>
      <c r="AA15" s="98"/>
      <c r="AB15" s="98"/>
      <c r="AC15" s="99"/>
      <c r="AD15" s="97" t="s">
        <v>550</v>
      </c>
      <c r="AE15" s="98"/>
      <c r="AF15" s="98"/>
      <c r="AG15" s="98"/>
      <c r="AH15" s="98"/>
      <c r="AI15" s="98"/>
      <c r="AJ15" s="99"/>
      <c r="AK15" s="97" t="s">
        <v>550</v>
      </c>
      <c r="AL15" s="98"/>
      <c r="AM15" s="98"/>
      <c r="AN15" s="98"/>
      <c r="AO15" s="98"/>
      <c r="AP15" s="98"/>
      <c r="AQ15" s="99"/>
      <c r="AR15" s="97"/>
      <c r="AS15" s="98"/>
      <c r="AT15" s="98"/>
      <c r="AU15" s="98"/>
      <c r="AV15" s="98"/>
      <c r="AW15" s="98"/>
      <c r="AX15" s="628"/>
    </row>
    <row r="16" spans="1:50" ht="21" customHeight="1">
      <c r="A16" s="139"/>
      <c r="B16" s="140"/>
      <c r="C16" s="140"/>
      <c r="D16" s="140"/>
      <c r="E16" s="140"/>
      <c r="F16" s="141"/>
      <c r="G16" s="744"/>
      <c r="H16" s="745"/>
      <c r="I16" s="575" t="s">
        <v>52</v>
      </c>
      <c r="J16" s="576"/>
      <c r="K16" s="576"/>
      <c r="L16" s="576"/>
      <c r="M16" s="576"/>
      <c r="N16" s="576"/>
      <c r="O16" s="577"/>
      <c r="P16" s="97">
        <v>-4</v>
      </c>
      <c r="Q16" s="98"/>
      <c r="R16" s="98"/>
      <c r="S16" s="98"/>
      <c r="T16" s="98"/>
      <c r="U16" s="98"/>
      <c r="V16" s="99"/>
      <c r="W16" s="97" t="s">
        <v>550</v>
      </c>
      <c r="X16" s="98"/>
      <c r="Y16" s="98"/>
      <c r="Z16" s="98"/>
      <c r="AA16" s="98"/>
      <c r="AB16" s="98"/>
      <c r="AC16" s="99"/>
      <c r="AD16" s="97" t="s">
        <v>550</v>
      </c>
      <c r="AE16" s="98"/>
      <c r="AF16" s="98"/>
      <c r="AG16" s="98"/>
      <c r="AH16" s="98"/>
      <c r="AI16" s="98"/>
      <c r="AJ16" s="99"/>
      <c r="AK16" s="97" t="s">
        <v>550</v>
      </c>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4"/>
      <c r="H17" s="745"/>
      <c r="I17" s="575" t="s">
        <v>50</v>
      </c>
      <c r="J17" s="629"/>
      <c r="K17" s="629"/>
      <c r="L17" s="629"/>
      <c r="M17" s="629"/>
      <c r="N17" s="629"/>
      <c r="O17" s="630"/>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t="s">
        <v>550</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46"/>
      <c r="H18" s="747"/>
      <c r="I18" s="734" t="s">
        <v>20</v>
      </c>
      <c r="J18" s="735"/>
      <c r="K18" s="735"/>
      <c r="L18" s="735"/>
      <c r="M18" s="735"/>
      <c r="N18" s="735"/>
      <c r="O18" s="736"/>
      <c r="P18" s="103">
        <f>SUM(P13:V17)</f>
        <v>40</v>
      </c>
      <c r="Q18" s="104"/>
      <c r="R18" s="104"/>
      <c r="S18" s="104"/>
      <c r="T18" s="104"/>
      <c r="U18" s="104"/>
      <c r="V18" s="105"/>
      <c r="W18" s="103">
        <f>SUM(W13:AC17)</f>
        <v>44</v>
      </c>
      <c r="X18" s="104"/>
      <c r="Y18" s="104"/>
      <c r="Z18" s="104"/>
      <c r="AA18" s="104"/>
      <c r="AB18" s="104"/>
      <c r="AC18" s="105"/>
      <c r="AD18" s="103">
        <f>SUM(AD13:AJ17)</f>
        <v>29</v>
      </c>
      <c r="AE18" s="104"/>
      <c r="AF18" s="104"/>
      <c r="AG18" s="104"/>
      <c r="AH18" s="104"/>
      <c r="AI18" s="104"/>
      <c r="AJ18" s="105"/>
      <c r="AK18" s="103">
        <f>SUM(AK13:AQ17)</f>
        <v>118</v>
      </c>
      <c r="AL18" s="104"/>
      <c r="AM18" s="104"/>
      <c r="AN18" s="104"/>
      <c r="AO18" s="104"/>
      <c r="AP18" s="104"/>
      <c r="AQ18" s="105"/>
      <c r="AR18" s="103">
        <f>SUM(AR13:AX17)</f>
        <v>110</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v>34</v>
      </c>
      <c r="Q19" s="98"/>
      <c r="R19" s="98"/>
      <c r="S19" s="98"/>
      <c r="T19" s="98"/>
      <c r="U19" s="98"/>
      <c r="V19" s="99"/>
      <c r="W19" s="97">
        <v>43</v>
      </c>
      <c r="X19" s="98"/>
      <c r="Y19" s="98"/>
      <c r="Z19" s="98"/>
      <c r="AA19" s="98"/>
      <c r="AB19" s="98"/>
      <c r="AC19" s="99"/>
      <c r="AD19" s="97">
        <v>27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f>IF(P18=0, "-", SUM(P19)/P18)</f>
        <v>0.85</v>
      </c>
      <c r="Q20" s="539"/>
      <c r="R20" s="539"/>
      <c r="S20" s="539"/>
      <c r="T20" s="539"/>
      <c r="U20" s="539"/>
      <c r="V20" s="539"/>
      <c r="W20" s="539">
        <f t="shared" ref="W20" si="0">IF(W18=0, "-", SUM(W19)/W18)</f>
        <v>0.97727272727272729</v>
      </c>
      <c r="X20" s="539"/>
      <c r="Y20" s="539"/>
      <c r="Z20" s="539"/>
      <c r="AA20" s="539"/>
      <c r="AB20" s="539"/>
      <c r="AC20" s="539"/>
      <c r="AD20" s="539">
        <f t="shared" ref="AD20" si="1">IF(AD18=0, "-", SUM(AD19)/AD18)</f>
        <v>0.93103448275862066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31" t="s">
        <v>495</v>
      </c>
      <c r="H21" s="932"/>
      <c r="I21" s="932"/>
      <c r="J21" s="932"/>
      <c r="K21" s="932"/>
      <c r="L21" s="932"/>
      <c r="M21" s="932"/>
      <c r="N21" s="932"/>
      <c r="O21" s="932"/>
      <c r="P21" s="539">
        <f>IF(P19=0, "-", SUM(P19)/SUM(P13,P14))</f>
        <v>0.77272727272727271</v>
      </c>
      <c r="Q21" s="539"/>
      <c r="R21" s="539"/>
      <c r="S21" s="539"/>
      <c r="T21" s="539"/>
      <c r="U21" s="539"/>
      <c r="V21" s="539"/>
      <c r="W21" s="539">
        <f t="shared" ref="W21" si="2">IF(W19=0, "-", SUM(W19)/SUM(W13,W14))</f>
        <v>1.075</v>
      </c>
      <c r="X21" s="539"/>
      <c r="Y21" s="539"/>
      <c r="Z21" s="539"/>
      <c r="AA21" s="539"/>
      <c r="AB21" s="539"/>
      <c r="AC21" s="539"/>
      <c r="AD21" s="539">
        <f t="shared" ref="AD21" si="3">IF(AD19=0, "-", SUM(AD19)/SUM(AD13,AD14))</f>
        <v>0.93103448275862066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551</v>
      </c>
      <c r="H23" s="184"/>
      <c r="I23" s="184"/>
      <c r="J23" s="184"/>
      <c r="K23" s="184"/>
      <c r="L23" s="184"/>
      <c r="M23" s="184"/>
      <c r="N23" s="184"/>
      <c r="O23" s="185"/>
      <c r="P23" s="94">
        <v>118</v>
      </c>
      <c r="Q23" s="95"/>
      <c r="R23" s="95"/>
      <c r="S23" s="95"/>
      <c r="T23" s="95"/>
      <c r="U23" s="95"/>
      <c r="V23" s="96"/>
      <c r="W23" s="94">
        <v>110</v>
      </c>
      <c r="X23" s="95"/>
      <c r="Y23" s="95"/>
      <c r="Z23" s="95"/>
      <c r="AA23" s="95"/>
      <c r="AB23" s="95"/>
      <c r="AC23" s="96"/>
      <c r="AD23" s="206" t="s">
        <v>620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473</v>
      </c>
      <c r="H29" s="193"/>
      <c r="I29" s="193"/>
      <c r="J29" s="193"/>
      <c r="K29" s="193"/>
      <c r="L29" s="193"/>
      <c r="M29" s="193"/>
      <c r="N29" s="193"/>
      <c r="O29" s="194"/>
      <c r="P29" s="225">
        <f>AK13</f>
        <v>118</v>
      </c>
      <c r="Q29" s="226"/>
      <c r="R29" s="226"/>
      <c r="S29" s="226"/>
      <c r="T29" s="226"/>
      <c r="U29" s="226"/>
      <c r="V29" s="227"/>
      <c r="W29" s="225">
        <f>AR13</f>
        <v>110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489</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469</v>
      </c>
      <c r="AN30" s="387"/>
      <c r="AO30" s="387"/>
      <c r="AP30" s="384"/>
      <c r="AQ30" s="638" t="s">
        <v>355</v>
      </c>
      <c r="AR30" s="639"/>
      <c r="AS30" s="639"/>
      <c r="AT30" s="640"/>
      <c r="AU30" s="388" t="s">
        <v>253</v>
      </c>
      <c r="AV30" s="388"/>
      <c r="AW30" s="388"/>
      <c r="AX30" s="389"/>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618</v>
      </c>
      <c r="AV31" s="269"/>
      <c r="AW31" s="377" t="s">
        <v>300</v>
      </c>
      <c r="AX31" s="378"/>
    </row>
    <row r="32" spans="1:50" ht="38.25" customHeight="1">
      <c r="A32" s="515"/>
      <c r="B32" s="513"/>
      <c r="C32" s="513"/>
      <c r="D32" s="513"/>
      <c r="E32" s="513"/>
      <c r="F32" s="514"/>
      <c r="G32" s="540" t="s">
        <v>624</v>
      </c>
      <c r="H32" s="541"/>
      <c r="I32" s="541"/>
      <c r="J32" s="541"/>
      <c r="K32" s="541"/>
      <c r="L32" s="541"/>
      <c r="M32" s="541"/>
      <c r="N32" s="541"/>
      <c r="O32" s="542"/>
      <c r="P32" s="158" t="s">
        <v>625</v>
      </c>
      <c r="Q32" s="158"/>
      <c r="R32" s="158"/>
      <c r="S32" s="158"/>
      <c r="T32" s="158"/>
      <c r="U32" s="158"/>
      <c r="V32" s="158"/>
      <c r="W32" s="158"/>
      <c r="X32" s="229"/>
      <c r="Y32" s="336" t="s">
        <v>12</v>
      </c>
      <c r="Z32" s="549"/>
      <c r="AA32" s="550"/>
      <c r="AB32" s="551" t="s">
        <v>14</v>
      </c>
      <c r="AC32" s="551"/>
      <c r="AD32" s="551"/>
      <c r="AE32" s="362">
        <v>65</v>
      </c>
      <c r="AF32" s="363"/>
      <c r="AG32" s="363"/>
      <c r="AH32" s="363"/>
      <c r="AI32" s="362">
        <v>77</v>
      </c>
      <c r="AJ32" s="363"/>
      <c r="AK32" s="363"/>
      <c r="AL32" s="363"/>
      <c r="AM32" s="362"/>
      <c r="AN32" s="363"/>
      <c r="AO32" s="363"/>
      <c r="AP32" s="363"/>
      <c r="AQ32" s="100" t="s">
        <v>552</v>
      </c>
      <c r="AR32" s="101"/>
      <c r="AS32" s="101"/>
      <c r="AT32" s="102"/>
      <c r="AU32" s="363" t="s">
        <v>590</v>
      </c>
      <c r="AV32" s="363"/>
      <c r="AW32" s="363"/>
      <c r="AX32" s="365"/>
    </row>
    <row r="33" spans="1:50" ht="46.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v>64</v>
      </c>
      <c r="AF33" s="363"/>
      <c r="AG33" s="363"/>
      <c r="AH33" s="363"/>
      <c r="AI33" s="362">
        <v>65</v>
      </c>
      <c r="AJ33" s="363"/>
      <c r="AK33" s="363"/>
      <c r="AL33" s="363"/>
      <c r="AM33" s="362">
        <v>77</v>
      </c>
      <c r="AN33" s="363"/>
      <c r="AO33" s="363"/>
      <c r="AP33" s="363"/>
      <c r="AQ33" s="100"/>
      <c r="AR33" s="101"/>
      <c r="AS33" s="101"/>
      <c r="AT33" s="102"/>
      <c r="AU33" s="363" t="s">
        <v>589</v>
      </c>
      <c r="AV33" s="363"/>
      <c r="AW33" s="363"/>
      <c r="AX33" s="365"/>
    </row>
    <row r="34" spans="1:50" ht="38.2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AE32/AE33*100</f>
        <v>101.5625</v>
      </c>
      <c r="AF34" s="363"/>
      <c r="AG34" s="363"/>
      <c r="AH34" s="363"/>
      <c r="AI34" s="362">
        <f>AI32/AI33*100</f>
        <v>118.46153846153847</v>
      </c>
      <c r="AJ34" s="363"/>
      <c r="AK34" s="363"/>
      <c r="AL34" s="363"/>
      <c r="AM34" s="362"/>
      <c r="AN34" s="363"/>
      <c r="AO34" s="363"/>
      <c r="AP34" s="363"/>
      <c r="AQ34" s="100" t="s">
        <v>552</v>
      </c>
      <c r="AR34" s="101"/>
      <c r="AS34" s="101"/>
      <c r="AT34" s="102"/>
      <c r="AU34" s="363" t="s">
        <v>589</v>
      </c>
      <c r="AV34" s="363"/>
      <c r="AW34" s="363"/>
      <c r="AX34" s="365"/>
    </row>
    <row r="35" spans="1:50" ht="23.25" customHeight="1">
      <c r="A35" s="902" t="s">
        <v>525</v>
      </c>
      <c r="B35" s="903"/>
      <c r="C35" s="903"/>
      <c r="D35" s="903"/>
      <c r="E35" s="903"/>
      <c r="F35" s="904"/>
      <c r="G35" s="908" t="s">
        <v>628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8.5" customHeight="1">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22.5" customHeight="1">
      <c r="A37" s="641" t="s">
        <v>489</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469</v>
      </c>
      <c r="AN37" s="373"/>
      <c r="AO37" s="373"/>
      <c r="AP37" s="366"/>
      <c r="AQ37" s="265" t="s">
        <v>355</v>
      </c>
      <c r="AR37" s="266"/>
      <c r="AS37" s="266"/>
      <c r="AT37" s="267"/>
      <c r="AU37" s="379" t="s">
        <v>253</v>
      </c>
      <c r="AV37" s="379"/>
      <c r="AW37" s="379"/>
      <c r="AX37" s="380"/>
    </row>
    <row r="38" spans="1:50" ht="1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30</v>
      </c>
      <c r="AR38" s="133"/>
      <c r="AS38" s="134" t="s">
        <v>356</v>
      </c>
      <c r="AT38" s="169"/>
      <c r="AU38" s="269" t="s">
        <v>619</v>
      </c>
      <c r="AV38" s="269"/>
      <c r="AW38" s="377" t="s">
        <v>300</v>
      </c>
      <c r="AX38" s="378"/>
    </row>
    <row r="39" spans="1:50" ht="22.5" customHeight="1">
      <c r="A39" s="515"/>
      <c r="B39" s="513"/>
      <c r="C39" s="513"/>
      <c r="D39" s="513"/>
      <c r="E39" s="513"/>
      <c r="F39" s="514"/>
      <c r="G39" s="540" t="s">
        <v>626</v>
      </c>
      <c r="H39" s="541"/>
      <c r="I39" s="541"/>
      <c r="J39" s="541"/>
      <c r="K39" s="541"/>
      <c r="L39" s="541"/>
      <c r="M39" s="541"/>
      <c r="N39" s="541"/>
      <c r="O39" s="542"/>
      <c r="P39" s="158" t="s">
        <v>627</v>
      </c>
      <c r="Q39" s="158"/>
      <c r="R39" s="158"/>
      <c r="S39" s="158"/>
      <c r="T39" s="158"/>
      <c r="U39" s="158"/>
      <c r="V39" s="158"/>
      <c r="W39" s="158"/>
      <c r="X39" s="229"/>
      <c r="Y39" s="336" t="s">
        <v>12</v>
      </c>
      <c r="Z39" s="549"/>
      <c r="AA39" s="550"/>
      <c r="AB39" s="551" t="s">
        <v>588</v>
      </c>
      <c r="AC39" s="551"/>
      <c r="AD39" s="551"/>
      <c r="AE39" s="362">
        <v>3659</v>
      </c>
      <c r="AF39" s="363"/>
      <c r="AG39" s="363"/>
      <c r="AH39" s="363"/>
      <c r="AI39" s="362">
        <v>4251</v>
      </c>
      <c r="AJ39" s="363"/>
      <c r="AK39" s="363"/>
      <c r="AL39" s="363"/>
      <c r="AM39" s="362"/>
      <c r="AN39" s="363"/>
      <c r="AO39" s="363"/>
      <c r="AP39" s="363"/>
      <c r="AQ39" s="100" t="s">
        <v>589</v>
      </c>
      <c r="AR39" s="101"/>
      <c r="AS39" s="101"/>
      <c r="AT39" s="102"/>
      <c r="AU39" s="363" t="s">
        <v>589</v>
      </c>
      <c r="AV39" s="363"/>
      <c r="AW39" s="363"/>
      <c r="AX39" s="365"/>
    </row>
    <row r="40" spans="1:50" ht="24.75"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588</v>
      </c>
      <c r="AC40" s="522"/>
      <c r="AD40" s="522"/>
      <c r="AE40" s="362">
        <v>3831</v>
      </c>
      <c r="AF40" s="363"/>
      <c r="AG40" s="363"/>
      <c r="AH40" s="363"/>
      <c r="AI40" s="362">
        <v>3659</v>
      </c>
      <c r="AJ40" s="363"/>
      <c r="AK40" s="363"/>
      <c r="AL40" s="363"/>
      <c r="AM40" s="362">
        <v>4251</v>
      </c>
      <c r="AN40" s="363"/>
      <c r="AO40" s="363"/>
      <c r="AP40" s="363"/>
      <c r="AQ40" s="100"/>
      <c r="AR40" s="101"/>
      <c r="AS40" s="101"/>
      <c r="AT40" s="102"/>
      <c r="AU40" s="363" t="s">
        <v>589</v>
      </c>
      <c r="AV40" s="363"/>
      <c r="AW40" s="363"/>
      <c r="AX40" s="365"/>
    </row>
    <row r="41" spans="1:50" ht="22.5"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f>AE39/AE40*100</f>
        <v>95.510310623858004</v>
      </c>
      <c r="AF41" s="363"/>
      <c r="AG41" s="363"/>
      <c r="AH41" s="363"/>
      <c r="AI41" s="362">
        <f>AI39/AI40*100</f>
        <v>116.17928395736541</v>
      </c>
      <c r="AJ41" s="363"/>
      <c r="AK41" s="363"/>
      <c r="AL41" s="363"/>
      <c r="AM41" s="362"/>
      <c r="AN41" s="363"/>
      <c r="AO41" s="363"/>
      <c r="AP41" s="363"/>
      <c r="AQ41" s="100" t="s">
        <v>589</v>
      </c>
      <c r="AR41" s="101"/>
      <c r="AS41" s="101"/>
      <c r="AT41" s="102"/>
      <c r="AU41" s="363" t="s">
        <v>589</v>
      </c>
      <c r="AV41" s="363"/>
      <c r="AW41" s="363"/>
      <c r="AX41" s="365"/>
    </row>
    <row r="42" spans="1:50" ht="30.75" customHeight="1">
      <c r="A42" s="902" t="s">
        <v>525</v>
      </c>
      <c r="B42" s="903"/>
      <c r="C42" s="903"/>
      <c r="D42" s="903"/>
      <c r="E42" s="903"/>
      <c r="F42" s="904"/>
      <c r="G42" s="908" t="s">
        <v>629</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1" customHeight="1" thickBot="1">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87.75" hidden="1" customHeight="1">
      <c r="A44" s="641" t="s">
        <v>489</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469</v>
      </c>
      <c r="AN44" s="373"/>
      <c r="AO44" s="373"/>
      <c r="AP44" s="366"/>
      <c r="AQ44" s="265" t="s">
        <v>355</v>
      </c>
      <c r="AR44" s="266"/>
      <c r="AS44" s="266"/>
      <c r="AT44" s="267"/>
      <c r="AU44" s="379" t="s">
        <v>253</v>
      </c>
      <c r="AV44" s="379"/>
      <c r="AW44" s="379"/>
      <c r="AX44" s="380"/>
    </row>
    <row r="45" spans="1:50" ht="93.75" hidden="1"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87.7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127.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120" hidden="1"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96" hidden="1" customHeight="1">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81.75" hidden="1" customHeight="1">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80.25" hidden="1" customHeight="1">
      <c r="A51" s="512" t="s">
        <v>489</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469</v>
      </c>
      <c r="AN51" s="373"/>
      <c r="AO51" s="373"/>
      <c r="AP51" s="366"/>
      <c r="AQ51" s="265" t="s">
        <v>355</v>
      </c>
      <c r="AR51" s="266"/>
      <c r="AS51" s="266"/>
      <c r="AT51" s="267"/>
      <c r="AU51" s="375" t="s">
        <v>253</v>
      </c>
      <c r="AV51" s="375"/>
      <c r="AW51" s="375"/>
      <c r="AX51" s="376"/>
    </row>
    <row r="52" spans="1:50" ht="79.5" hidden="1"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11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109.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91.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105.75" hidden="1" customHeight="1">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122.25" hidden="1" customHeight="1">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15.5" hidden="1" customHeight="1">
      <c r="A58" s="512" t="s">
        <v>489</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469</v>
      </c>
      <c r="AN58" s="373"/>
      <c r="AO58" s="373"/>
      <c r="AP58" s="366"/>
      <c r="AQ58" s="265" t="s">
        <v>355</v>
      </c>
      <c r="AR58" s="266"/>
      <c r="AS58" s="266"/>
      <c r="AT58" s="267"/>
      <c r="AU58" s="375" t="s">
        <v>253</v>
      </c>
      <c r="AV58" s="375"/>
      <c r="AW58" s="375"/>
      <c r="AX58" s="376"/>
    </row>
    <row r="59" spans="1:50" ht="90.75" hidden="1"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8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102.7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65.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88.5" hidden="1" customHeight="1">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87" hidden="1" customHeight="1">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71.25" hidden="1" customHeight="1">
      <c r="A65" s="863" t="s">
        <v>490</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485</v>
      </c>
      <c r="X65" s="875"/>
      <c r="Y65" s="878"/>
      <c r="Z65" s="878"/>
      <c r="AA65" s="879"/>
      <c r="AB65" s="872" t="s">
        <v>11</v>
      </c>
      <c r="AC65" s="868"/>
      <c r="AD65" s="869"/>
      <c r="AE65" s="366" t="s">
        <v>357</v>
      </c>
      <c r="AF65" s="367"/>
      <c r="AG65" s="367"/>
      <c r="AH65" s="368"/>
      <c r="AI65" s="366" t="s">
        <v>363</v>
      </c>
      <c r="AJ65" s="367"/>
      <c r="AK65" s="367"/>
      <c r="AL65" s="368"/>
      <c r="AM65" s="373" t="s">
        <v>469</v>
      </c>
      <c r="AN65" s="373"/>
      <c r="AO65" s="373"/>
      <c r="AP65" s="366"/>
      <c r="AQ65" s="872" t="s">
        <v>355</v>
      </c>
      <c r="AR65" s="868"/>
      <c r="AS65" s="868"/>
      <c r="AT65" s="869"/>
      <c r="AU65" s="981" t="s">
        <v>253</v>
      </c>
      <c r="AV65" s="981"/>
      <c r="AW65" s="981"/>
      <c r="AX65" s="982"/>
    </row>
    <row r="66" spans="1:50" ht="107.25" hidden="1" customHeight="1">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488</v>
      </c>
      <c r="AX66" s="983"/>
    </row>
    <row r="67" spans="1:50" ht="80.25" hidden="1" customHeight="1">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515</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78.75" hidden="1" customHeight="1">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515</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97.5" hidden="1" customHeight="1">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516</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95.25" hidden="1" customHeight="1">
      <c r="A70" s="856" t="s">
        <v>496</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514</v>
      </c>
      <c r="X70" s="949"/>
      <c r="Y70" s="954" t="s">
        <v>12</v>
      </c>
      <c r="Z70" s="954"/>
      <c r="AA70" s="955"/>
      <c r="AB70" s="956" t="s">
        <v>515</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66" hidden="1" customHeight="1">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515</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66" hidden="1" customHeight="1">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516</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66" hidden="1" customHeight="1">
      <c r="A73" s="842" t="s">
        <v>490</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469</v>
      </c>
      <c r="AN73" s="373"/>
      <c r="AO73" s="373"/>
      <c r="AP73" s="366"/>
      <c r="AQ73" s="173" t="s">
        <v>355</v>
      </c>
      <c r="AR73" s="166"/>
      <c r="AS73" s="166"/>
      <c r="AT73" s="167"/>
      <c r="AU73" s="271" t="s">
        <v>253</v>
      </c>
      <c r="AV73" s="131"/>
      <c r="AW73" s="131"/>
      <c r="AX73" s="132"/>
    </row>
    <row r="74" spans="1:50" ht="66" hidden="1" customHeight="1">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62.25" hidden="1" customHeight="1">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66" hidden="1" customHeight="1">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66" hidden="1" customHeight="1">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54" hidden="1" customHeight="1">
      <c r="A78" s="916" t="s">
        <v>528</v>
      </c>
      <c r="B78" s="917"/>
      <c r="C78" s="917"/>
      <c r="D78" s="917"/>
      <c r="E78" s="914" t="s">
        <v>462</v>
      </c>
      <c r="F78" s="915"/>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66" hidden="1" customHeight="1">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484</v>
      </c>
      <c r="AP79" s="146"/>
      <c r="AQ79" s="146"/>
      <c r="AR79" s="81" t="s">
        <v>482</v>
      </c>
      <c r="AS79" s="145"/>
      <c r="AT79" s="146"/>
      <c r="AU79" s="146"/>
      <c r="AV79" s="146"/>
      <c r="AW79" s="146"/>
      <c r="AX79" s="147"/>
    </row>
    <row r="80" spans="1:50" ht="58.5" hidden="1" customHeight="1">
      <c r="A80" s="519" t="s">
        <v>266</v>
      </c>
      <c r="B80" s="851" t="s">
        <v>481</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470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66" hidden="1" customHeight="1">
      <c r="A81" s="520"/>
      <c r="B81" s="85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66" hidden="1" customHeight="1">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57" hidden="1" customHeight="1">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66" hidden="1" customHeight="1">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40.5" hidden="1" customHeight="1">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6" t="s">
        <v>357</v>
      </c>
      <c r="AF85" s="367"/>
      <c r="AG85" s="367"/>
      <c r="AH85" s="368"/>
      <c r="AI85" s="366" t="s">
        <v>363</v>
      </c>
      <c r="AJ85" s="367"/>
      <c r="AK85" s="367"/>
      <c r="AL85" s="368"/>
      <c r="AM85" s="373" t="s">
        <v>469</v>
      </c>
      <c r="AN85" s="373"/>
      <c r="AO85" s="373"/>
      <c r="AP85" s="366"/>
      <c r="AQ85" s="173" t="s">
        <v>355</v>
      </c>
      <c r="AR85" s="166"/>
      <c r="AS85" s="166"/>
      <c r="AT85" s="167"/>
      <c r="AU85" s="371" t="s">
        <v>253</v>
      </c>
      <c r="AV85" s="371"/>
      <c r="AW85" s="371"/>
      <c r="AX85" s="372"/>
      <c r="AY85" s="10"/>
      <c r="AZ85" s="10"/>
      <c r="BA85" s="10"/>
      <c r="BB85" s="10"/>
      <c r="BC85" s="10"/>
    </row>
    <row r="86" spans="1:60" ht="40.5" hidden="1" customHeight="1">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40.5" hidden="1" customHeight="1">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37.5" hidden="1" customHeight="1">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40.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33" hidden="1" customHeight="1">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6" t="s">
        <v>357</v>
      </c>
      <c r="AF90" s="367"/>
      <c r="AG90" s="367"/>
      <c r="AH90" s="368"/>
      <c r="AI90" s="366" t="s">
        <v>363</v>
      </c>
      <c r="AJ90" s="367"/>
      <c r="AK90" s="367"/>
      <c r="AL90" s="368"/>
      <c r="AM90" s="373" t="s">
        <v>469</v>
      </c>
      <c r="AN90" s="373"/>
      <c r="AO90" s="373"/>
      <c r="AP90" s="366"/>
      <c r="AQ90" s="173" t="s">
        <v>355</v>
      </c>
      <c r="AR90" s="166"/>
      <c r="AS90" s="166"/>
      <c r="AT90" s="167"/>
      <c r="AU90" s="371" t="s">
        <v>253</v>
      </c>
      <c r="AV90" s="371"/>
      <c r="AW90" s="371"/>
      <c r="AX90" s="372"/>
    </row>
    <row r="91" spans="1:60" ht="36" hidden="1" customHeight="1">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40.5" hidden="1" customHeight="1">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40.5" hidden="1" customHeight="1">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40.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34.5" hidden="1" customHeight="1">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6" t="s">
        <v>357</v>
      </c>
      <c r="AF95" s="367"/>
      <c r="AG95" s="367"/>
      <c r="AH95" s="368"/>
      <c r="AI95" s="366" t="s">
        <v>363</v>
      </c>
      <c r="AJ95" s="367"/>
      <c r="AK95" s="367"/>
      <c r="AL95" s="368"/>
      <c r="AM95" s="373" t="s">
        <v>469</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61.5" hidden="1" customHeight="1">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16.5" hidden="1" customHeight="1">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42.75" hidden="1" customHeight="1">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29" t="s">
        <v>54</v>
      </c>
      <c r="Z98" s="730"/>
      <c r="AA98" s="731"/>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8.25" hidden="1" customHeight="1" thickBot="1">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c r="A100" s="837" t="s">
        <v>491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469</v>
      </c>
      <c r="AN100" s="829"/>
      <c r="AO100" s="829"/>
      <c r="AP100" s="830"/>
      <c r="AQ100" s="933" t="s">
        <v>492</v>
      </c>
      <c r="AR100" s="934"/>
      <c r="AS100" s="934"/>
      <c r="AT100" s="935"/>
      <c r="AU100" s="933" t="s">
        <v>538</v>
      </c>
      <c r="AV100" s="934"/>
      <c r="AW100" s="934"/>
      <c r="AX100" s="936"/>
    </row>
    <row r="101" spans="1:60" ht="23.25" customHeight="1">
      <c r="A101" s="491"/>
      <c r="B101" s="492"/>
      <c r="C101" s="492"/>
      <c r="D101" s="492"/>
      <c r="E101" s="492"/>
      <c r="F101" s="493"/>
      <c r="G101" s="158" t="s">
        <v>553</v>
      </c>
      <c r="H101" s="158"/>
      <c r="I101" s="158"/>
      <c r="J101" s="158"/>
      <c r="K101" s="158"/>
      <c r="L101" s="158"/>
      <c r="M101" s="158"/>
      <c r="N101" s="158"/>
      <c r="O101" s="158"/>
      <c r="P101" s="158"/>
      <c r="Q101" s="158"/>
      <c r="R101" s="158"/>
      <c r="S101" s="158"/>
      <c r="T101" s="158"/>
      <c r="U101" s="158"/>
      <c r="V101" s="158"/>
      <c r="W101" s="158"/>
      <c r="X101" s="229"/>
      <c r="Y101" s="818" t="s">
        <v>55</v>
      </c>
      <c r="Z101" s="715"/>
      <c r="AA101" s="716"/>
      <c r="AB101" s="551" t="s">
        <v>554</v>
      </c>
      <c r="AC101" s="551"/>
      <c r="AD101" s="551"/>
      <c r="AE101" s="362">
        <v>3</v>
      </c>
      <c r="AF101" s="363"/>
      <c r="AG101" s="363"/>
      <c r="AH101" s="364"/>
      <c r="AI101" s="362">
        <v>1</v>
      </c>
      <c r="AJ101" s="363"/>
      <c r="AK101" s="363"/>
      <c r="AL101" s="364"/>
      <c r="AM101" s="362">
        <v>2</v>
      </c>
      <c r="AN101" s="363"/>
      <c r="AO101" s="363"/>
      <c r="AP101" s="364"/>
      <c r="AQ101" s="362" t="s">
        <v>618</v>
      </c>
      <c r="AR101" s="363"/>
      <c r="AS101" s="363"/>
      <c r="AT101" s="364"/>
      <c r="AU101" s="362" t="s">
        <v>618</v>
      </c>
      <c r="AV101" s="363"/>
      <c r="AW101" s="363"/>
      <c r="AX101" s="364"/>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554</v>
      </c>
      <c r="AC102" s="551"/>
      <c r="AD102" s="551"/>
      <c r="AE102" s="356">
        <v>3</v>
      </c>
      <c r="AF102" s="356"/>
      <c r="AG102" s="356"/>
      <c r="AH102" s="356"/>
      <c r="AI102" s="356">
        <v>2</v>
      </c>
      <c r="AJ102" s="356"/>
      <c r="AK102" s="356"/>
      <c r="AL102" s="356"/>
      <c r="AM102" s="356">
        <v>1</v>
      </c>
      <c r="AN102" s="356"/>
      <c r="AO102" s="356"/>
      <c r="AP102" s="356"/>
      <c r="AQ102" s="819">
        <v>1</v>
      </c>
      <c r="AR102" s="820"/>
      <c r="AS102" s="820"/>
      <c r="AT102" s="821"/>
      <c r="AU102" s="819">
        <v>1</v>
      </c>
      <c r="AV102" s="820"/>
      <c r="AW102" s="820"/>
      <c r="AX102" s="821"/>
    </row>
    <row r="103" spans="1:60" ht="31.5" hidden="1" customHeight="1">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58" t="s">
        <v>492</v>
      </c>
      <c r="AR103" s="359"/>
      <c r="AS103" s="359"/>
      <c r="AT103" s="360"/>
      <c r="AU103" s="358" t="s">
        <v>538</v>
      </c>
      <c r="AV103" s="359"/>
      <c r="AW103" s="359"/>
      <c r="AX103" s="361"/>
    </row>
    <row r="104" spans="1:60" ht="23.25" hidden="1" customHeight="1">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58" t="s">
        <v>492</v>
      </c>
      <c r="AR106" s="359"/>
      <c r="AS106" s="359"/>
      <c r="AT106" s="360"/>
      <c r="AU106" s="358" t="s">
        <v>538</v>
      </c>
      <c r="AV106" s="359"/>
      <c r="AW106" s="359"/>
      <c r="AX106" s="361"/>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58" t="s">
        <v>492</v>
      </c>
      <c r="AR109" s="359"/>
      <c r="AS109" s="359"/>
      <c r="AT109" s="360"/>
      <c r="AU109" s="358" t="s">
        <v>538</v>
      </c>
      <c r="AV109" s="359"/>
      <c r="AW109" s="359"/>
      <c r="AX109" s="361"/>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58" t="s">
        <v>492</v>
      </c>
      <c r="AR112" s="359"/>
      <c r="AS112" s="359"/>
      <c r="AT112" s="360"/>
      <c r="AU112" s="358" t="s">
        <v>538</v>
      </c>
      <c r="AV112" s="359"/>
      <c r="AW112" s="359"/>
      <c r="AX112" s="361"/>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3" t="s">
        <v>539</v>
      </c>
      <c r="AR115" s="334"/>
      <c r="AS115" s="334"/>
      <c r="AT115" s="334"/>
      <c r="AU115" s="334"/>
      <c r="AV115" s="334"/>
      <c r="AW115" s="334"/>
      <c r="AX115" s="335"/>
    </row>
    <row r="116" spans="1:50" ht="23.25" customHeight="1">
      <c r="A116" s="290"/>
      <c r="B116" s="291"/>
      <c r="C116" s="291"/>
      <c r="D116" s="291"/>
      <c r="E116" s="291"/>
      <c r="F116" s="292"/>
      <c r="G116" s="349" t="s">
        <v>555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556</v>
      </c>
      <c r="AC116" s="299"/>
      <c r="AD116" s="300"/>
      <c r="AE116" s="356">
        <v>94</v>
      </c>
      <c r="AF116" s="356"/>
      <c r="AG116" s="356"/>
      <c r="AH116" s="356"/>
      <c r="AI116" s="356">
        <v>119</v>
      </c>
      <c r="AJ116" s="356"/>
      <c r="AK116" s="356"/>
      <c r="AL116" s="356"/>
      <c r="AM116" s="356">
        <v>75</v>
      </c>
      <c r="AN116" s="356"/>
      <c r="AO116" s="356"/>
      <c r="AP116" s="356"/>
      <c r="AQ116" s="362">
        <v>328</v>
      </c>
      <c r="AR116" s="363"/>
      <c r="AS116" s="363"/>
      <c r="AT116" s="363"/>
      <c r="AU116" s="363"/>
      <c r="AV116" s="363"/>
      <c r="AW116" s="363"/>
      <c r="AX116" s="365"/>
    </row>
    <row r="117" spans="1:50" ht="72.7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557</v>
      </c>
      <c r="AC117" s="340"/>
      <c r="AD117" s="341"/>
      <c r="AE117" s="304" t="s">
        <v>558</v>
      </c>
      <c r="AF117" s="304"/>
      <c r="AG117" s="304"/>
      <c r="AH117" s="304"/>
      <c r="AI117" s="304" t="s">
        <v>559</v>
      </c>
      <c r="AJ117" s="304"/>
      <c r="AK117" s="304"/>
      <c r="AL117" s="304"/>
      <c r="AM117" s="304" t="s">
        <v>592</v>
      </c>
      <c r="AN117" s="304"/>
      <c r="AO117" s="304"/>
      <c r="AP117" s="304"/>
      <c r="AQ117" s="304" t="s">
        <v>560</v>
      </c>
      <c r="AR117" s="304"/>
      <c r="AS117" s="304"/>
      <c r="AT117" s="304"/>
      <c r="AU117" s="304"/>
      <c r="AV117" s="304"/>
      <c r="AW117" s="304"/>
      <c r="AX117" s="305"/>
    </row>
    <row r="118" spans="1:50" ht="71.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3" t="s">
        <v>539</v>
      </c>
      <c r="AR118" s="334"/>
      <c r="AS118" s="334"/>
      <c r="AT118" s="334"/>
      <c r="AU118" s="334"/>
      <c r="AV118" s="334"/>
      <c r="AW118" s="334"/>
      <c r="AX118" s="335"/>
    </row>
    <row r="119" spans="1:50" ht="65.25" hidden="1" customHeight="1">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73.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61.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3" t="s">
        <v>539</v>
      </c>
      <c r="AR121" s="334"/>
      <c r="AS121" s="334"/>
      <c r="AT121" s="334"/>
      <c r="AU121" s="334"/>
      <c r="AV121" s="334"/>
      <c r="AW121" s="334"/>
      <c r="AX121" s="335"/>
    </row>
    <row r="122" spans="1:50" ht="65.25" hidden="1" customHeight="1">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68.2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63"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3" t="s">
        <v>539</v>
      </c>
      <c r="AR124" s="334"/>
      <c r="AS124" s="334"/>
      <c r="AT124" s="334"/>
      <c r="AU124" s="334"/>
      <c r="AV124" s="334"/>
      <c r="AW124" s="334"/>
      <c r="AX124" s="335"/>
    </row>
    <row r="125" spans="1:50" ht="80.25" hidden="1" customHeight="1">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69.7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81" hidden="1" customHeight="1">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539</v>
      </c>
      <c r="AR127" s="334"/>
      <c r="AS127" s="334"/>
      <c r="AT127" s="334"/>
      <c r="AU127" s="334"/>
      <c r="AV127" s="334"/>
      <c r="AW127" s="334"/>
      <c r="AX127" s="335"/>
    </row>
    <row r="128" spans="1:50" ht="60" hidden="1" customHeight="1">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114.7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3.75" customHeight="1">
      <c r="A130" s="998" t="s">
        <v>369</v>
      </c>
      <c r="B130" s="996"/>
      <c r="C130" s="995" t="s">
        <v>366</v>
      </c>
      <c r="D130" s="996"/>
      <c r="E130" s="306" t="s">
        <v>399</v>
      </c>
      <c r="F130" s="307"/>
      <c r="G130" s="308" t="s">
        <v>596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3.75" customHeight="1">
      <c r="A131" s="999"/>
      <c r="B131" s="250"/>
      <c r="C131" s="249"/>
      <c r="D131" s="250"/>
      <c r="E131" s="236" t="s">
        <v>398</v>
      </c>
      <c r="F131" s="237"/>
      <c r="G131" s="233" t="s">
        <v>597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5" hidden="1" customHeight="1">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21" hidden="1" customHeight="1">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96.75" hidden="1" customHeight="1">
      <c r="A134" s="999"/>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51" hidden="1" customHeight="1">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64.5" hidden="1" customHeight="1">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64.5" hidden="1" customHeight="1">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162" hidden="1" customHeight="1">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123.75" hidden="1" customHeight="1">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96" hidden="1" customHeight="1">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05.75" hidden="1" customHeight="1">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104.25" hidden="1" customHeight="1">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94.5" hidden="1" customHeight="1">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94.5" hidden="1" customHeight="1">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96" hidden="1" customHeight="1">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91.5" hidden="1" customHeight="1">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115.5" hidden="1" customHeight="1">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84.75" hidden="1" customHeight="1">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86.25" hidden="1" customHeight="1">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88.5" hidden="1" customHeight="1">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91.5" hidden="1" customHeight="1">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9.5" customHeight="1">
      <c r="A152" s="999"/>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15.75" customHeight="1">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9.25" customHeight="1">
      <c r="A154" s="999"/>
      <c r="B154" s="250"/>
      <c r="C154" s="249"/>
      <c r="D154" s="250"/>
      <c r="E154" s="249"/>
      <c r="F154" s="312"/>
      <c r="G154" s="228" t="s">
        <v>599</v>
      </c>
      <c r="H154" s="158"/>
      <c r="I154" s="158"/>
      <c r="J154" s="158"/>
      <c r="K154" s="158"/>
      <c r="L154" s="158"/>
      <c r="M154" s="158"/>
      <c r="N154" s="158"/>
      <c r="O154" s="158"/>
      <c r="P154" s="229"/>
      <c r="Q154" s="157" t="s">
        <v>598</v>
      </c>
      <c r="R154" s="158"/>
      <c r="S154" s="158"/>
      <c r="T154" s="158"/>
      <c r="U154" s="158"/>
      <c r="V154" s="158"/>
      <c r="W154" s="158"/>
      <c r="X154" s="158"/>
      <c r="Y154" s="158"/>
      <c r="Z154" s="158"/>
      <c r="AA154" s="928"/>
      <c r="AB154" s="253" t="s">
        <v>600</v>
      </c>
      <c r="AC154" s="254"/>
      <c r="AD154" s="254"/>
      <c r="AE154" s="259" t="s">
        <v>602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9.25" customHeight="1">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9.25" customHeight="1">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9.25" customHeight="1">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t="s">
        <v>623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9.25" customHeight="1">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9.25" hidden="1" customHeight="1">
      <c r="A159" s="999"/>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9.25" hidden="1" customHeight="1">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9.25" hidden="1" customHeight="1">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9.25" hidden="1" customHeight="1">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9.25" hidden="1" customHeight="1">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9.25" hidden="1" customHeight="1">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9.25" hidden="1" customHeight="1">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89.25" hidden="1" customHeight="1">
      <c r="A166" s="999"/>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78.75" hidden="1" customHeight="1">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91.5" hidden="1" customHeight="1">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66.75" hidden="1" customHeight="1">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123" hidden="1" customHeight="1">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103.5" hidden="1" customHeight="1">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114" hidden="1" customHeight="1">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111" hidden="1" customHeight="1">
      <c r="A173" s="999"/>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87" hidden="1" customHeight="1">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99" hidden="1" customHeight="1">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66" hidden="1" customHeight="1">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156" hidden="1" customHeight="1">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104.25" hidden="1" customHeight="1">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99" hidden="1" customHeight="1">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114.75" hidden="1" customHeight="1">
      <c r="A180" s="999"/>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123" hidden="1" customHeight="1">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106.5" hidden="1" customHeight="1">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90.75" hidden="1" customHeight="1">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86.25" hidden="1" customHeight="1">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75" hidden="1" customHeight="1">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69.75" hidden="1" customHeight="1">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81" hidden="1" customHeight="1">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04.25" hidden="1" customHeight="1">
      <c r="A188" s="999"/>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18.5" hidden="1" customHeight="1" thickBot="1">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72" hidden="1" customHeight="1">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114.75" hidden="1" customHeight="1">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19.25" hidden="1" customHeight="1">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14" hidden="1" customHeight="1">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119.25" hidden="1" customHeight="1">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83.25" hidden="1" customHeight="1">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96" hidden="1" customHeight="1">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05" hidden="1" customHeight="1">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105" hidden="1" customHeight="1">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110.25" hidden="1" customHeight="1">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98.25" hidden="1" customHeight="1">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62" hidden="1" customHeight="1">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111.75" hidden="1" customHeight="1">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151.5" hidden="1" customHeight="1">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25.25" hidden="1" customHeight="1">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06.5" hidden="1" customHeight="1">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105.75" hidden="1" customHeight="1">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113.25" hidden="1" customHeight="1">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15.5" hidden="1" customHeight="1">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17" hidden="1" customHeight="1">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114" hidden="1" customHeight="1">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115.5" hidden="1" customHeight="1">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102" hidden="1" customHeight="1">
      <c r="A212" s="999"/>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96" hidden="1" customHeight="1">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105" hidden="1" customHeight="1">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123.75" hidden="1" customHeight="1">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114" hidden="1" customHeight="1">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124.5" hidden="1" customHeight="1">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129.75" hidden="1" customHeight="1">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134.25" hidden="1" customHeight="1">
      <c r="A219" s="999"/>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124.5" hidden="1" customHeight="1">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109.5" hidden="1" customHeight="1">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95.25" hidden="1" customHeight="1">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133.5" hidden="1" customHeight="1">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129" hidden="1" customHeight="1">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125.25" hidden="1" customHeight="1">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104.25" hidden="1" customHeight="1">
      <c r="A226" s="999"/>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140.25" hidden="1" customHeight="1">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93.75" hidden="1" customHeight="1">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110.25" hidden="1" customHeight="1">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114.75" hidden="1" customHeight="1">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126.75" hidden="1" customHeight="1">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118.5" hidden="1" customHeight="1">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138.75" hidden="1" customHeight="1">
      <c r="A233" s="999"/>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120" hidden="1" customHeight="1">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111" hidden="1" customHeight="1">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78" hidden="1" customHeight="1">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80.25" hidden="1" customHeight="1">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125.25" hidden="1" customHeight="1">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183.75" hidden="1" customHeight="1">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31.75" hidden="1" customHeight="1">
      <c r="A240" s="999"/>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173.25" hidden="1" customHeight="1">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156.75" hidden="1" customHeight="1">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129" hidden="1" customHeight="1">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144" hidden="1" customHeight="1">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146.25" hidden="1" customHeight="1">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136.5" hidden="1" customHeight="1">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188.25" hidden="1" customHeight="1">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166.5" hidden="1" customHeight="1">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161.25" hidden="1" customHeight="1" thickBot="1">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126" hidden="1" customHeight="1">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117" hidden="1" customHeight="1">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34.25" hidden="1" customHeight="1">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50.75" hidden="1" customHeight="1">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114.75" hidden="1" customHeight="1">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131.25" hidden="1" customHeight="1">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34.25" hidden="1" customHeight="1">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28.25" hidden="1" customHeight="1">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114.75" hidden="1" customHeight="1">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120.75" hidden="1" customHeight="1">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20" hidden="1" customHeight="1">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05" hidden="1" customHeight="1">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108.75" hidden="1" customHeight="1">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111" hidden="1" customHeight="1">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94.5" hidden="1" customHeight="1">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90" hidden="1" customHeight="1">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98.25" hidden="1" customHeight="1">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93" hidden="1" customHeight="1">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45" hidden="1" customHeight="1">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33.75" hidden="1" customHeight="1">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77.25" hidden="1" customHeight="1">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102.75" hidden="1" customHeight="1">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9"/>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45.75" hidden="1" customHeight="1">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97.5" hidden="1" customHeight="1">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6.75" hidden="1" customHeight="1">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7" hidden="1" customHeight="1">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63" hidden="1" customHeight="1">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77.25" hidden="1" customHeight="1">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88.5" hidden="1" customHeight="1">
      <c r="A279" s="999"/>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93" hidden="1" customHeight="1">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78.75" hidden="1" customHeight="1">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101.25" hidden="1" customHeight="1">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86.25" hidden="1" customHeight="1">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95.25" hidden="1" customHeight="1">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85.5" hidden="1" customHeight="1">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79.5" hidden="1" customHeight="1">
      <c r="A286" s="999"/>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72" hidden="1" customHeight="1">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82.5" hidden="1" customHeight="1">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82.5" hidden="1" customHeight="1">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54.75" hidden="1" customHeight="1">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62.25" hidden="1" customHeight="1">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92.25" hidden="1" customHeight="1">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63" hidden="1" customHeight="1">
      <c r="A293" s="999"/>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89.25" hidden="1" customHeight="1">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79.5" hidden="1" customHeight="1">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48.75" hidden="1" customHeight="1">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67.5" hidden="1" customHeight="1">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64.5" hidden="1" customHeight="1">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62.25" hidden="1" customHeight="1">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69" hidden="1" customHeight="1">
      <c r="A300" s="999"/>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66" hidden="1" customHeight="1">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47.25" hidden="1" customHeight="1">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32.25" hidden="1" customHeight="1">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52.5" hidden="1" customHeight="1">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92.25" hidden="1" customHeight="1">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63" hidden="1" customHeight="1">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74.25" hidden="1" customHeight="1">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75.75" hidden="1" customHeight="1">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63.75" hidden="1" customHeight="1" thickBot="1">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63" hidden="1" customHeight="1">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74.25" hidden="1" customHeight="1">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75" hidden="1" customHeight="1">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60.75" hidden="1" customHeight="1">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72.75" hidden="1" customHeight="1">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56.25" hidden="1" customHeight="1">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57.75" hidden="1" customHeight="1">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66.75" hidden="1" customHeight="1">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50.25" hidden="1" customHeight="1">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51.75" hidden="1" customHeight="1">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51" hidden="1" customHeight="1">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51.75" hidden="1" customHeight="1">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67.5" hidden="1" customHeight="1">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75.75" hidden="1" customHeight="1">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62.25" hidden="1" customHeight="1">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47.25" hidden="1" customHeight="1">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84.75" hidden="1" customHeight="1">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79.5" hidden="1" customHeight="1">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67.5" hidden="1" customHeight="1">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63.75" hidden="1" customHeight="1">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69.75" hidden="1" customHeight="1">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48" hidden="1" customHeight="1">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62.25" hidden="1" customHeight="1">
      <c r="A332" s="999"/>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52.5" hidden="1" customHeight="1">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52.5" hidden="1" customHeight="1">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42.75" hidden="1" customHeight="1">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49.5" hidden="1" customHeight="1">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49.5" hidden="1" customHeight="1">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60.75" hidden="1" customHeight="1">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45" hidden="1" customHeight="1">
      <c r="A339" s="999"/>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56.25" hidden="1" customHeight="1">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57.75" hidden="1" customHeight="1">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57.75" hidden="1" customHeight="1">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50.25" hidden="1" customHeight="1">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48" hidden="1" customHeight="1">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53.25" hidden="1" customHeight="1">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48" hidden="1" customHeight="1">
      <c r="A346" s="999"/>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50.25" hidden="1" customHeight="1">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38.25" hidden="1" customHeight="1">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65.25" hidden="1" customHeight="1">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57.75" hidden="1" customHeight="1">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69" hidden="1" customHeight="1">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65.25" hidden="1" customHeight="1">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67.5" hidden="1" customHeight="1">
      <c r="A353" s="999"/>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67.5" hidden="1" customHeight="1">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87" hidden="1" customHeight="1">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70.5" hidden="1" customHeight="1">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61.5" hidden="1" customHeight="1">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81.75" hidden="1" customHeight="1">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70.5" hidden="1" customHeight="1">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45" hidden="1" customHeight="1">
      <c r="A360" s="999"/>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48" hidden="1" customHeight="1">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57" hidden="1" customHeight="1">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58.5" hidden="1" customHeight="1">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66" hidden="1" customHeight="1">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72" hidden="1" customHeight="1">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50.25" hidden="1" customHeight="1">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58.5" hidden="1" customHeight="1">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69.75" hidden="1" customHeight="1">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37.5" hidden="1" customHeight="1" thickBot="1">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37.5" hidden="1" customHeight="1">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62.25" hidden="1" customHeight="1">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48.75" hidden="1" customHeight="1">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52.5" hidden="1" customHeight="1">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82.5" hidden="1" customHeight="1">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40.5" hidden="1" customHeight="1">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46.5" hidden="1" customHeight="1">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69.75" hidden="1" customHeight="1">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60.75" hidden="1" customHeight="1">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63.75" hidden="1" customHeight="1">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66" hidden="1" customHeight="1">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69" hidden="1" customHeight="1">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53.25" hidden="1" customHeight="1">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52.5" hidden="1" customHeight="1">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42.75" hidden="1" customHeight="1">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36.75" hidden="1" customHeight="1">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55.5" hidden="1" customHeight="1">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57.75" hidden="1" customHeight="1">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52.5" hidden="1" customHeight="1">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64.5" hidden="1" customHeight="1">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43.5" hidden="1" customHeight="1">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62.25" hidden="1" customHeight="1">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50.25" hidden="1" customHeight="1">
      <c r="A392" s="999"/>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51" hidden="1" customHeight="1">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53.25" hidden="1" customHeight="1">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46.5" hidden="1" customHeight="1">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56.25" hidden="1" customHeight="1">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64.5" hidden="1" customHeight="1">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69" hidden="1" customHeight="1">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60" hidden="1" customHeight="1">
      <c r="A399" s="999"/>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70.5" hidden="1" customHeight="1">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59.25" hidden="1" customHeight="1">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66" hidden="1" customHeight="1">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67.5" hidden="1" customHeight="1">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84.75" hidden="1" customHeight="1">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75" hidden="1" customHeight="1">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66" hidden="1" customHeight="1">
      <c r="A406" s="999"/>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69.75" hidden="1" customHeight="1">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69.75" hidden="1" customHeight="1">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66.75" hidden="1" customHeight="1">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69" hidden="1" customHeight="1">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87.75" hidden="1" customHeight="1">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71.25" hidden="1" customHeight="1">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69.75" hidden="1" customHeight="1">
      <c r="A413" s="999"/>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69.75" hidden="1" customHeight="1">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75.75" hidden="1" customHeight="1">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61.5" hidden="1" customHeight="1">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60.75" hidden="1" customHeight="1">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46.5" hidden="1" customHeight="1">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47.25" hidden="1" customHeight="1">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42.75" hidden="1" customHeight="1">
      <c r="A420" s="999"/>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62.25" hidden="1" customHeight="1">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54" hidden="1" customHeight="1">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51" hidden="1" customHeight="1">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61.5" hidden="1" customHeight="1">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78.75" hidden="1" customHeight="1">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51" hidden="1" customHeight="1">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2.5" customHeight="1">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c r="A428" s="999"/>
      <c r="B428" s="250"/>
      <c r="C428" s="249"/>
      <c r="D428" s="250"/>
      <c r="E428" s="157" t="s">
        <v>601</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10.5" customHeight="1" thickBot="1">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71.25" hidden="1" customHeight="1">
      <c r="A430" s="999"/>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69.75" hidden="1" customHeight="1">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533</v>
      </c>
      <c r="AN431" s="178"/>
      <c r="AO431" s="178"/>
      <c r="AP431" s="173"/>
      <c r="AQ431" s="173" t="s">
        <v>355</v>
      </c>
      <c r="AR431" s="166"/>
      <c r="AS431" s="166"/>
      <c r="AT431" s="167"/>
      <c r="AU431" s="131" t="s">
        <v>253</v>
      </c>
      <c r="AV431" s="131"/>
      <c r="AW431" s="131"/>
      <c r="AX431" s="132"/>
    </row>
    <row r="432" spans="1:50" ht="97.5" hidden="1" customHeight="1">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74.25" hidden="1" customHeight="1">
      <c r="A433" s="99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70.5" hidden="1" customHeight="1">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110.25" hidden="1" customHeight="1">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89.25" hidden="1" customHeight="1">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533</v>
      </c>
      <c r="AN436" s="178"/>
      <c r="AO436" s="178"/>
      <c r="AP436" s="173"/>
      <c r="AQ436" s="173" t="s">
        <v>355</v>
      </c>
      <c r="AR436" s="166"/>
      <c r="AS436" s="166"/>
      <c r="AT436" s="167"/>
      <c r="AU436" s="131" t="s">
        <v>253</v>
      </c>
      <c r="AV436" s="131"/>
      <c r="AW436" s="131"/>
      <c r="AX436" s="132"/>
    </row>
    <row r="437" spans="1:50" ht="78.75" hidden="1" customHeight="1">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73.5" hidden="1" customHeight="1">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82.5" hidden="1" customHeight="1">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100.5" hidden="1" customHeight="1">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81.75" hidden="1" customHeight="1">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533</v>
      </c>
      <c r="AN441" s="178"/>
      <c r="AO441" s="178"/>
      <c r="AP441" s="173"/>
      <c r="AQ441" s="173" t="s">
        <v>355</v>
      </c>
      <c r="AR441" s="166"/>
      <c r="AS441" s="166"/>
      <c r="AT441" s="167"/>
      <c r="AU441" s="131" t="s">
        <v>253</v>
      </c>
      <c r="AV441" s="131"/>
      <c r="AW441" s="131"/>
      <c r="AX441" s="132"/>
    </row>
    <row r="442" spans="1:50" ht="70.5" hidden="1" customHeight="1">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87.75" hidden="1" customHeight="1">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77.25" hidden="1" customHeight="1">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83.25" hidden="1" customHeight="1">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75" hidden="1" customHeight="1">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533</v>
      </c>
      <c r="AN446" s="178"/>
      <c r="AO446" s="178"/>
      <c r="AP446" s="173"/>
      <c r="AQ446" s="173" t="s">
        <v>355</v>
      </c>
      <c r="AR446" s="166"/>
      <c r="AS446" s="166"/>
      <c r="AT446" s="167"/>
      <c r="AU446" s="131" t="s">
        <v>253</v>
      </c>
      <c r="AV446" s="131"/>
      <c r="AW446" s="131"/>
      <c r="AX446" s="132"/>
    </row>
    <row r="447" spans="1:50" ht="75" hidden="1" customHeight="1">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77.25" hidden="1" customHeight="1">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87.75" hidden="1" customHeight="1">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80.25" hidden="1" customHeight="1">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72.75" hidden="1" customHeight="1">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533</v>
      </c>
      <c r="AN451" s="178"/>
      <c r="AO451" s="178"/>
      <c r="AP451" s="173"/>
      <c r="AQ451" s="173" t="s">
        <v>355</v>
      </c>
      <c r="AR451" s="166"/>
      <c r="AS451" s="166"/>
      <c r="AT451" s="167"/>
      <c r="AU451" s="131" t="s">
        <v>253</v>
      </c>
      <c r="AV451" s="131"/>
      <c r="AW451" s="131"/>
      <c r="AX451" s="132"/>
    </row>
    <row r="452" spans="1:50" ht="78" hidden="1" customHeight="1">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78" hidden="1" customHeight="1">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102" hidden="1" customHeight="1">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120" hidden="1" customHeight="1">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69" hidden="1" customHeight="1">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533</v>
      </c>
      <c r="AN456" s="178"/>
      <c r="AO456" s="178"/>
      <c r="AP456" s="173"/>
      <c r="AQ456" s="173" t="s">
        <v>355</v>
      </c>
      <c r="AR456" s="166"/>
      <c r="AS456" s="166"/>
      <c r="AT456" s="167"/>
      <c r="AU456" s="131" t="s">
        <v>253</v>
      </c>
      <c r="AV456" s="131"/>
      <c r="AW456" s="131"/>
      <c r="AX456" s="132"/>
    </row>
    <row r="457" spans="1:50" ht="77.25" hidden="1" customHeight="1">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61.5" hidden="1" customHeight="1">
      <c r="A458" s="99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67.5" hidden="1" customHeight="1">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78.75" hidden="1" customHeight="1">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72.75" hidden="1" customHeight="1">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533</v>
      </c>
      <c r="AN461" s="178"/>
      <c r="AO461" s="178"/>
      <c r="AP461" s="173"/>
      <c r="AQ461" s="173" t="s">
        <v>355</v>
      </c>
      <c r="AR461" s="166"/>
      <c r="AS461" s="166"/>
      <c r="AT461" s="167"/>
      <c r="AU461" s="131" t="s">
        <v>253</v>
      </c>
      <c r="AV461" s="131"/>
      <c r="AW461" s="131"/>
      <c r="AX461" s="132"/>
    </row>
    <row r="462" spans="1:50" ht="77.25" hidden="1" customHeight="1">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87" hidden="1" customHeight="1">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72.75" hidden="1" customHeight="1">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102" hidden="1" customHeight="1">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72.75" hidden="1" customHeight="1">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533</v>
      </c>
      <c r="AN466" s="178"/>
      <c r="AO466" s="178"/>
      <c r="AP466" s="173"/>
      <c r="AQ466" s="173" t="s">
        <v>355</v>
      </c>
      <c r="AR466" s="166"/>
      <c r="AS466" s="166"/>
      <c r="AT466" s="167"/>
      <c r="AU466" s="131" t="s">
        <v>253</v>
      </c>
      <c r="AV466" s="131"/>
      <c r="AW466" s="131"/>
      <c r="AX466" s="132"/>
    </row>
    <row r="467" spans="1:50" ht="91.5" hidden="1" customHeight="1">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76.5" hidden="1" customHeight="1">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94.5" hidden="1" customHeight="1">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67.5" hidden="1" customHeight="1">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77.25" hidden="1" customHeight="1">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533</v>
      </c>
      <c r="AN471" s="178"/>
      <c r="AO471" s="178"/>
      <c r="AP471" s="173"/>
      <c r="AQ471" s="173" t="s">
        <v>355</v>
      </c>
      <c r="AR471" s="166"/>
      <c r="AS471" s="166"/>
      <c r="AT471" s="167"/>
      <c r="AU471" s="131" t="s">
        <v>253</v>
      </c>
      <c r="AV471" s="131"/>
      <c r="AW471" s="131"/>
      <c r="AX471" s="132"/>
    </row>
    <row r="472" spans="1:50" ht="73.5" hidden="1" customHeight="1">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77.25" hidden="1" customHeight="1">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84" hidden="1" customHeight="1">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74.25" hidden="1" customHeight="1">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71.25" hidden="1" customHeight="1">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533</v>
      </c>
      <c r="AN476" s="178"/>
      <c r="AO476" s="178"/>
      <c r="AP476" s="173"/>
      <c r="AQ476" s="173" t="s">
        <v>355</v>
      </c>
      <c r="AR476" s="166"/>
      <c r="AS476" s="166"/>
      <c r="AT476" s="167"/>
      <c r="AU476" s="131" t="s">
        <v>253</v>
      </c>
      <c r="AV476" s="131"/>
      <c r="AW476" s="131"/>
      <c r="AX476" s="132"/>
    </row>
    <row r="477" spans="1:50" ht="93.75" hidden="1" customHeight="1">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77.25" hidden="1" customHeight="1">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109.5" hidden="1" customHeight="1">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62.25" hidden="1" customHeight="1">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121.5" hidden="1" customHeight="1">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96.75" hidden="1" customHeight="1">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60" hidden="1" customHeight="1">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74.25" hidden="1" customHeight="1">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73.5" hidden="1" customHeight="1">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533</v>
      </c>
      <c r="AN485" s="178"/>
      <c r="AO485" s="178"/>
      <c r="AP485" s="173"/>
      <c r="AQ485" s="173" t="s">
        <v>355</v>
      </c>
      <c r="AR485" s="166"/>
      <c r="AS485" s="166"/>
      <c r="AT485" s="167"/>
      <c r="AU485" s="131" t="s">
        <v>253</v>
      </c>
      <c r="AV485" s="131"/>
      <c r="AW485" s="131"/>
      <c r="AX485" s="132"/>
    </row>
    <row r="486" spans="1:50" ht="72.75" hidden="1" customHeight="1">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73.5" hidden="1" customHeight="1">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60.75" hidden="1" customHeight="1">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67.5" hidden="1" customHeight="1">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74.25" hidden="1" customHeight="1">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533</v>
      </c>
      <c r="AN490" s="178"/>
      <c r="AO490" s="178"/>
      <c r="AP490" s="173"/>
      <c r="AQ490" s="173" t="s">
        <v>355</v>
      </c>
      <c r="AR490" s="166"/>
      <c r="AS490" s="166"/>
      <c r="AT490" s="167"/>
      <c r="AU490" s="131" t="s">
        <v>253</v>
      </c>
      <c r="AV490" s="131"/>
      <c r="AW490" s="131"/>
      <c r="AX490" s="132"/>
    </row>
    <row r="491" spans="1:50" ht="72.75" hidden="1" customHeight="1">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90" hidden="1" customHeight="1">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92.25" hidden="1" customHeight="1">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52.5" hidden="1" customHeight="1">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93.75" hidden="1" customHeight="1">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533</v>
      </c>
      <c r="AN495" s="178"/>
      <c r="AO495" s="178"/>
      <c r="AP495" s="173"/>
      <c r="AQ495" s="173" t="s">
        <v>355</v>
      </c>
      <c r="AR495" s="166"/>
      <c r="AS495" s="166"/>
      <c r="AT495" s="167"/>
      <c r="AU495" s="131" t="s">
        <v>253</v>
      </c>
      <c r="AV495" s="131"/>
      <c r="AW495" s="131"/>
      <c r="AX495" s="132"/>
    </row>
    <row r="496" spans="1:50" ht="87.75" hidden="1" customHeight="1">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72.75" hidden="1" customHeight="1">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74.25" hidden="1" customHeight="1">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92.25" hidden="1" customHeight="1">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92.25" hidden="1" customHeight="1">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533</v>
      </c>
      <c r="AN500" s="178"/>
      <c r="AO500" s="178"/>
      <c r="AP500" s="173"/>
      <c r="AQ500" s="173" t="s">
        <v>355</v>
      </c>
      <c r="AR500" s="166"/>
      <c r="AS500" s="166"/>
      <c r="AT500" s="167"/>
      <c r="AU500" s="131" t="s">
        <v>253</v>
      </c>
      <c r="AV500" s="131"/>
      <c r="AW500" s="131"/>
      <c r="AX500" s="132"/>
    </row>
    <row r="501" spans="1:50" ht="89.25" hidden="1" customHeight="1">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93.75" hidden="1" customHeight="1">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84" hidden="1" customHeight="1">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101.25" hidden="1" customHeight="1">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87.75" hidden="1" customHeight="1">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533</v>
      </c>
      <c r="AN505" s="178"/>
      <c r="AO505" s="178"/>
      <c r="AP505" s="173"/>
      <c r="AQ505" s="173" t="s">
        <v>355</v>
      </c>
      <c r="AR505" s="166"/>
      <c r="AS505" s="166"/>
      <c r="AT505" s="167"/>
      <c r="AU505" s="131" t="s">
        <v>253</v>
      </c>
      <c r="AV505" s="131"/>
      <c r="AW505" s="131"/>
      <c r="AX505" s="132"/>
    </row>
    <row r="506" spans="1:50" ht="80.25" hidden="1" customHeight="1">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67.5" hidden="1" customHeight="1">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78" hidden="1" customHeight="1">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90" hidden="1" customHeight="1">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90" hidden="1" customHeight="1">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533</v>
      </c>
      <c r="AN510" s="178"/>
      <c r="AO510" s="178"/>
      <c r="AP510" s="173"/>
      <c r="AQ510" s="173" t="s">
        <v>355</v>
      </c>
      <c r="AR510" s="166"/>
      <c r="AS510" s="166"/>
      <c r="AT510" s="167"/>
      <c r="AU510" s="131" t="s">
        <v>253</v>
      </c>
      <c r="AV510" s="131"/>
      <c r="AW510" s="131"/>
      <c r="AX510" s="132"/>
    </row>
    <row r="511" spans="1:50" ht="97.5" hidden="1" customHeight="1">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100.5" hidden="1" customHeight="1">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69" hidden="1" customHeight="1">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84" hidden="1" customHeight="1">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86.25" hidden="1" customHeight="1">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533</v>
      </c>
      <c r="AN515" s="178"/>
      <c r="AO515" s="178"/>
      <c r="AP515" s="173"/>
      <c r="AQ515" s="173" t="s">
        <v>355</v>
      </c>
      <c r="AR515" s="166"/>
      <c r="AS515" s="166"/>
      <c r="AT515" s="167"/>
      <c r="AU515" s="131" t="s">
        <v>253</v>
      </c>
      <c r="AV515" s="131"/>
      <c r="AW515" s="131"/>
      <c r="AX515" s="132"/>
    </row>
    <row r="516" spans="1:50" ht="89.25" hidden="1" customHeight="1">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75.75" hidden="1" customHeight="1">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73.5" hidden="1" customHeight="1">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72.75" hidden="1" customHeight="1">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93.75" hidden="1" customHeight="1">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533</v>
      </c>
      <c r="AN520" s="178"/>
      <c r="AO520" s="178"/>
      <c r="AP520" s="173"/>
      <c r="AQ520" s="173" t="s">
        <v>355</v>
      </c>
      <c r="AR520" s="166"/>
      <c r="AS520" s="166"/>
      <c r="AT520" s="167"/>
      <c r="AU520" s="131" t="s">
        <v>253</v>
      </c>
      <c r="AV520" s="131"/>
      <c r="AW520" s="131"/>
      <c r="AX520" s="132"/>
    </row>
    <row r="521" spans="1:50" ht="84" hidden="1" customHeight="1">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87.75" hidden="1" customHeight="1">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84.75" hidden="1" customHeight="1">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96.75" hidden="1" customHeight="1">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90.75" hidden="1" customHeight="1">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533</v>
      </c>
      <c r="AN525" s="178"/>
      <c r="AO525" s="178"/>
      <c r="AP525" s="173"/>
      <c r="AQ525" s="173" t="s">
        <v>355</v>
      </c>
      <c r="AR525" s="166"/>
      <c r="AS525" s="166"/>
      <c r="AT525" s="167"/>
      <c r="AU525" s="131" t="s">
        <v>253</v>
      </c>
      <c r="AV525" s="131"/>
      <c r="AW525" s="131"/>
      <c r="AX525" s="132"/>
    </row>
    <row r="526" spans="1:50" ht="105.75" hidden="1" customHeight="1">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122.25" hidden="1" customHeight="1">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100.5" hidden="1" customHeight="1">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104.25" hidden="1" customHeight="1">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79.5" hidden="1" customHeight="1">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533</v>
      </c>
      <c r="AN530" s="178"/>
      <c r="AO530" s="178"/>
      <c r="AP530" s="173"/>
      <c r="AQ530" s="173" t="s">
        <v>355</v>
      </c>
      <c r="AR530" s="166"/>
      <c r="AS530" s="166"/>
      <c r="AT530" s="167"/>
      <c r="AU530" s="131" t="s">
        <v>253</v>
      </c>
      <c r="AV530" s="131"/>
      <c r="AW530" s="131"/>
      <c r="AX530" s="132"/>
    </row>
    <row r="531" spans="1:50" ht="73.5" hidden="1" customHeight="1">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93" hidden="1" customHeight="1">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87.75" hidden="1" customHeight="1">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93.75" hidden="1" customHeight="1">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93.75" hidden="1" customHeight="1">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87.75" hidden="1" customHeight="1">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75.75" hidden="1" customHeight="1">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67.5" hidden="1" customHeight="1">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59.25" hidden="1" customHeight="1">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533</v>
      </c>
      <c r="AN539" s="178"/>
      <c r="AO539" s="178"/>
      <c r="AP539" s="173"/>
      <c r="AQ539" s="173" t="s">
        <v>355</v>
      </c>
      <c r="AR539" s="166"/>
      <c r="AS539" s="166"/>
      <c r="AT539" s="167"/>
      <c r="AU539" s="131" t="s">
        <v>253</v>
      </c>
      <c r="AV539" s="131"/>
      <c r="AW539" s="131"/>
      <c r="AX539" s="132"/>
    </row>
    <row r="540" spans="1:50" ht="74.25" hidden="1" customHeight="1">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72" hidden="1" customHeight="1">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114" hidden="1" customHeight="1">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91.5" hidden="1" customHeight="1">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78" hidden="1" customHeight="1">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533</v>
      </c>
      <c r="AN544" s="178"/>
      <c r="AO544" s="178"/>
      <c r="AP544" s="173"/>
      <c r="AQ544" s="173" t="s">
        <v>355</v>
      </c>
      <c r="AR544" s="166"/>
      <c r="AS544" s="166"/>
      <c r="AT544" s="167"/>
      <c r="AU544" s="131" t="s">
        <v>253</v>
      </c>
      <c r="AV544" s="131"/>
      <c r="AW544" s="131"/>
      <c r="AX544" s="132"/>
    </row>
    <row r="545" spans="1:50" ht="87.75" hidden="1" customHeight="1">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92.25" hidden="1" customHeight="1">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97.5" hidden="1" customHeight="1">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56.25" hidden="1" customHeight="1">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93" hidden="1" customHeight="1">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533</v>
      </c>
      <c r="AN549" s="178"/>
      <c r="AO549" s="178"/>
      <c r="AP549" s="173"/>
      <c r="AQ549" s="173" t="s">
        <v>355</v>
      </c>
      <c r="AR549" s="166"/>
      <c r="AS549" s="166"/>
      <c r="AT549" s="167"/>
      <c r="AU549" s="131" t="s">
        <v>253</v>
      </c>
      <c r="AV549" s="131"/>
      <c r="AW549" s="131"/>
      <c r="AX549" s="132"/>
    </row>
    <row r="550" spans="1:50" ht="85.5" hidden="1" customHeight="1">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114" hidden="1" customHeight="1">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90" hidden="1" customHeight="1">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87.75" hidden="1" customHeight="1">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80.25" hidden="1" customHeight="1">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533</v>
      </c>
      <c r="AN554" s="178"/>
      <c r="AO554" s="178"/>
      <c r="AP554" s="173"/>
      <c r="AQ554" s="173" t="s">
        <v>355</v>
      </c>
      <c r="AR554" s="166"/>
      <c r="AS554" s="166"/>
      <c r="AT554" s="167"/>
      <c r="AU554" s="131" t="s">
        <v>253</v>
      </c>
      <c r="AV554" s="131"/>
      <c r="AW554" s="131"/>
      <c r="AX554" s="132"/>
    </row>
    <row r="555" spans="1:50" ht="79.5" hidden="1" customHeight="1">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86.25" hidden="1" customHeight="1">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97.5" hidden="1" customHeight="1">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67.5" hidden="1" customHeight="1">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75" hidden="1" customHeight="1">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533</v>
      </c>
      <c r="AN559" s="178"/>
      <c r="AO559" s="178"/>
      <c r="AP559" s="173"/>
      <c r="AQ559" s="173" t="s">
        <v>355</v>
      </c>
      <c r="AR559" s="166"/>
      <c r="AS559" s="166"/>
      <c r="AT559" s="167"/>
      <c r="AU559" s="131" t="s">
        <v>253</v>
      </c>
      <c r="AV559" s="131"/>
      <c r="AW559" s="131"/>
      <c r="AX559" s="132"/>
    </row>
    <row r="560" spans="1:50" ht="91.5" hidden="1" customHeight="1">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88.5" hidden="1" customHeight="1">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99" hidden="1" customHeight="1">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88.5" hidden="1" customHeight="1">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10.25" hidden="1" customHeight="1">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533</v>
      </c>
      <c r="AN564" s="178"/>
      <c r="AO564" s="178"/>
      <c r="AP564" s="173"/>
      <c r="AQ564" s="173" t="s">
        <v>355</v>
      </c>
      <c r="AR564" s="166"/>
      <c r="AS564" s="166"/>
      <c r="AT564" s="167"/>
      <c r="AU564" s="131" t="s">
        <v>253</v>
      </c>
      <c r="AV564" s="131"/>
      <c r="AW564" s="131"/>
      <c r="AX564" s="132"/>
    </row>
    <row r="565" spans="1:50" ht="105" hidden="1" customHeight="1">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95.25" hidden="1" customHeight="1">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65.25" hidden="1" customHeight="1">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69" hidden="1" customHeight="1">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81" hidden="1" customHeight="1">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533</v>
      </c>
      <c r="AN569" s="178"/>
      <c r="AO569" s="178"/>
      <c r="AP569" s="173"/>
      <c r="AQ569" s="173" t="s">
        <v>355</v>
      </c>
      <c r="AR569" s="166"/>
      <c r="AS569" s="166"/>
      <c r="AT569" s="167"/>
      <c r="AU569" s="131" t="s">
        <v>253</v>
      </c>
      <c r="AV569" s="131"/>
      <c r="AW569" s="131"/>
      <c r="AX569" s="132"/>
    </row>
    <row r="570" spans="1:50" ht="74.25" hidden="1" customHeight="1">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86.25" hidden="1" customHeight="1">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70.5" hidden="1" customHeight="1">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64.5" hidden="1" customHeight="1">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92.25" hidden="1" customHeight="1">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533</v>
      </c>
      <c r="AN574" s="178"/>
      <c r="AO574" s="178"/>
      <c r="AP574" s="173"/>
      <c r="AQ574" s="173" t="s">
        <v>355</v>
      </c>
      <c r="AR574" s="166"/>
      <c r="AS574" s="166"/>
      <c r="AT574" s="167"/>
      <c r="AU574" s="131" t="s">
        <v>253</v>
      </c>
      <c r="AV574" s="131"/>
      <c r="AW574" s="131"/>
      <c r="AX574" s="132"/>
    </row>
    <row r="575" spans="1:50" ht="86.25" hidden="1" customHeight="1">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74.25" hidden="1" customHeight="1">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84.75" hidden="1" customHeight="1">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87" hidden="1" customHeight="1">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87.75" hidden="1" customHeight="1">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533</v>
      </c>
      <c r="AN579" s="178"/>
      <c r="AO579" s="178"/>
      <c r="AP579" s="173"/>
      <c r="AQ579" s="173" t="s">
        <v>355</v>
      </c>
      <c r="AR579" s="166"/>
      <c r="AS579" s="166"/>
      <c r="AT579" s="167"/>
      <c r="AU579" s="131" t="s">
        <v>253</v>
      </c>
      <c r="AV579" s="131"/>
      <c r="AW579" s="131"/>
      <c r="AX579" s="132"/>
    </row>
    <row r="580" spans="1:50" ht="97.5" hidden="1" customHeight="1">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68.25" hidden="1" customHeight="1">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93.75" hidden="1" customHeight="1">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77.25" hidden="1" customHeight="1">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82.5" hidden="1" customHeight="1">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533</v>
      </c>
      <c r="AN584" s="178"/>
      <c r="AO584" s="178"/>
      <c r="AP584" s="173"/>
      <c r="AQ584" s="173" t="s">
        <v>355</v>
      </c>
      <c r="AR584" s="166"/>
      <c r="AS584" s="166"/>
      <c r="AT584" s="167"/>
      <c r="AU584" s="131" t="s">
        <v>253</v>
      </c>
      <c r="AV584" s="131"/>
      <c r="AW584" s="131"/>
      <c r="AX584" s="132"/>
    </row>
    <row r="585" spans="1:50" ht="87" hidden="1" customHeight="1">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84" hidden="1" customHeight="1">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87" hidden="1" customHeight="1">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91.5" hidden="1" customHeight="1">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78" hidden="1" customHeight="1">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72" hidden="1" customHeight="1">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54.75" hidden="1" customHeight="1">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69.75" hidden="1" customHeight="1">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69" hidden="1" customHeight="1">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533</v>
      </c>
      <c r="AN593" s="178"/>
      <c r="AO593" s="178"/>
      <c r="AP593" s="173"/>
      <c r="AQ593" s="173" t="s">
        <v>355</v>
      </c>
      <c r="AR593" s="166"/>
      <c r="AS593" s="166"/>
      <c r="AT593" s="167"/>
      <c r="AU593" s="131" t="s">
        <v>253</v>
      </c>
      <c r="AV593" s="131"/>
      <c r="AW593" s="131"/>
      <c r="AX593" s="132"/>
    </row>
    <row r="594" spans="1:50" ht="77.25" hidden="1" customHeight="1">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55.5" hidden="1" customHeight="1">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61.5" hidden="1" customHeight="1">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69" hidden="1" customHeight="1">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69.75" hidden="1" customHeight="1">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533</v>
      </c>
      <c r="AN598" s="178"/>
      <c r="AO598" s="178"/>
      <c r="AP598" s="173"/>
      <c r="AQ598" s="173" t="s">
        <v>355</v>
      </c>
      <c r="AR598" s="166"/>
      <c r="AS598" s="166"/>
      <c r="AT598" s="167"/>
      <c r="AU598" s="131" t="s">
        <v>253</v>
      </c>
      <c r="AV598" s="131"/>
      <c r="AW598" s="131"/>
      <c r="AX598" s="132"/>
    </row>
    <row r="599" spans="1:50" ht="50.25" hidden="1" customHeight="1">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64.5" hidden="1" customHeight="1">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65.25" hidden="1" customHeight="1">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67.5" hidden="1" customHeight="1">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69.75" hidden="1" customHeight="1">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533</v>
      </c>
      <c r="AN603" s="178"/>
      <c r="AO603" s="178"/>
      <c r="AP603" s="173"/>
      <c r="AQ603" s="173" t="s">
        <v>355</v>
      </c>
      <c r="AR603" s="166"/>
      <c r="AS603" s="166"/>
      <c r="AT603" s="167"/>
      <c r="AU603" s="131" t="s">
        <v>253</v>
      </c>
      <c r="AV603" s="131"/>
      <c r="AW603" s="131"/>
      <c r="AX603" s="132"/>
    </row>
    <row r="604" spans="1:50" ht="54.75" hidden="1" customHeight="1">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73.5" hidden="1" customHeight="1">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69" hidden="1" customHeight="1">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77.25" hidden="1" customHeight="1">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63" hidden="1" customHeight="1">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87" hidden="1" customHeight="1">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82.5" hidden="1" customHeight="1">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63" hidden="1" customHeight="1">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533</v>
      </c>
      <c r="AN613" s="178"/>
      <c r="AO613" s="178"/>
      <c r="AP613" s="173"/>
      <c r="AQ613" s="173" t="s">
        <v>355</v>
      </c>
      <c r="AR613" s="166"/>
      <c r="AS613" s="166"/>
      <c r="AT613" s="167"/>
      <c r="AU613" s="131" t="s">
        <v>253</v>
      </c>
      <c r="AV613" s="131"/>
      <c r="AW613" s="131"/>
      <c r="AX613" s="132"/>
    </row>
    <row r="614" spans="1:50" ht="67.5" hidden="1" customHeight="1">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90" hidden="1" customHeight="1">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72.75" hidden="1" customHeight="1">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77.25" hidden="1" customHeight="1">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74.25" hidden="1" customHeight="1">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533</v>
      </c>
      <c r="AN618" s="178"/>
      <c r="AO618" s="178"/>
      <c r="AP618" s="173"/>
      <c r="AQ618" s="173" t="s">
        <v>355</v>
      </c>
      <c r="AR618" s="166"/>
      <c r="AS618" s="166"/>
      <c r="AT618" s="167"/>
      <c r="AU618" s="131" t="s">
        <v>253</v>
      </c>
      <c r="AV618" s="131"/>
      <c r="AW618" s="131"/>
      <c r="AX618" s="132"/>
    </row>
    <row r="619" spans="1:50" ht="69" hidden="1" customHeight="1">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90" hidden="1" customHeight="1">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76.5" hidden="1" customHeight="1">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73.5" hidden="1" customHeight="1">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66.75" hidden="1" customHeight="1">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533</v>
      </c>
      <c r="AN623" s="178"/>
      <c r="AO623" s="178"/>
      <c r="AP623" s="173"/>
      <c r="AQ623" s="173" t="s">
        <v>355</v>
      </c>
      <c r="AR623" s="166"/>
      <c r="AS623" s="166"/>
      <c r="AT623" s="167"/>
      <c r="AU623" s="131" t="s">
        <v>253</v>
      </c>
      <c r="AV623" s="131"/>
      <c r="AW623" s="131"/>
      <c r="AX623" s="132"/>
    </row>
    <row r="624" spans="1:50" ht="90" hidden="1" customHeight="1">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52.5" hidden="1" customHeight="1">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70.5" hidden="1" customHeight="1">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56.25" hidden="1" customHeight="1">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73.5" hidden="1" customHeight="1">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533</v>
      </c>
      <c r="AN628" s="178"/>
      <c r="AO628" s="178"/>
      <c r="AP628" s="173"/>
      <c r="AQ628" s="173" t="s">
        <v>355</v>
      </c>
      <c r="AR628" s="166"/>
      <c r="AS628" s="166"/>
      <c r="AT628" s="167"/>
      <c r="AU628" s="131" t="s">
        <v>253</v>
      </c>
      <c r="AV628" s="131"/>
      <c r="AW628" s="131"/>
      <c r="AX628" s="132"/>
    </row>
    <row r="629" spans="1:50" ht="55.5" hidden="1" customHeight="1">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63" hidden="1" customHeight="1">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77.25" hidden="1" customHeight="1">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84.75" hidden="1" customHeight="1">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68.25" hidden="1" customHeight="1">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533</v>
      </c>
      <c r="AN633" s="178"/>
      <c r="AO633" s="178"/>
      <c r="AP633" s="173"/>
      <c r="AQ633" s="173" t="s">
        <v>355</v>
      </c>
      <c r="AR633" s="166"/>
      <c r="AS633" s="166"/>
      <c r="AT633" s="167"/>
      <c r="AU633" s="131" t="s">
        <v>253</v>
      </c>
      <c r="AV633" s="131"/>
      <c r="AW633" s="131"/>
      <c r="AX633" s="132"/>
    </row>
    <row r="634" spans="1:50" ht="77.25" hidden="1" customHeight="1">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71.25" hidden="1" customHeight="1">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66.75" hidden="1" customHeight="1">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90" hidden="1" customHeight="1">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73.5" hidden="1" customHeight="1">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533</v>
      </c>
      <c r="AN638" s="178"/>
      <c r="AO638" s="178"/>
      <c r="AP638" s="173"/>
      <c r="AQ638" s="173" t="s">
        <v>355</v>
      </c>
      <c r="AR638" s="166"/>
      <c r="AS638" s="166"/>
      <c r="AT638" s="167"/>
      <c r="AU638" s="131" t="s">
        <v>253</v>
      </c>
      <c r="AV638" s="131"/>
      <c r="AW638" s="131"/>
      <c r="AX638" s="132"/>
    </row>
    <row r="639" spans="1:50" ht="60.75" hidden="1" customHeight="1">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75.75" hidden="1" customHeight="1">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80.25" hidden="1" customHeight="1">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72.75" hidden="1" customHeight="1">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72.75" hidden="1" customHeight="1">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70.5" hidden="1" customHeight="1">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68.25" hidden="1" customHeight="1">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68.25" hidden="1" customHeight="1">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79.5" hidden="1" customHeight="1">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533</v>
      </c>
      <c r="AN647" s="178"/>
      <c r="AO647" s="178"/>
      <c r="AP647" s="173"/>
      <c r="AQ647" s="173" t="s">
        <v>355</v>
      </c>
      <c r="AR647" s="166"/>
      <c r="AS647" s="166"/>
      <c r="AT647" s="167"/>
      <c r="AU647" s="131" t="s">
        <v>253</v>
      </c>
      <c r="AV647" s="131"/>
      <c r="AW647" s="131"/>
      <c r="AX647" s="132"/>
    </row>
    <row r="648" spans="1:50" ht="67.5" hidden="1" customHeight="1">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60" hidden="1" customHeight="1">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75" hidden="1" customHeight="1">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75" hidden="1" customHeight="1">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68.25" hidden="1" customHeight="1">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533</v>
      </c>
      <c r="AN652" s="178"/>
      <c r="AO652" s="178"/>
      <c r="AP652" s="173"/>
      <c r="AQ652" s="173" t="s">
        <v>355</v>
      </c>
      <c r="AR652" s="166"/>
      <c r="AS652" s="166"/>
      <c r="AT652" s="167"/>
      <c r="AU652" s="131" t="s">
        <v>253</v>
      </c>
      <c r="AV652" s="131"/>
      <c r="AW652" s="131"/>
      <c r="AX652" s="132"/>
    </row>
    <row r="653" spans="1:50" ht="63" hidden="1" customHeight="1">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61.5" hidden="1" customHeight="1">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72.75" hidden="1" customHeight="1">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84.75" hidden="1" customHeight="1">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72" hidden="1" customHeight="1">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533</v>
      </c>
      <c r="AN657" s="178"/>
      <c r="AO657" s="178"/>
      <c r="AP657" s="173"/>
      <c r="AQ657" s="173" t="s">
        <v>355</v>
      </c>
      <c r="AR657" s="166"/>
      <c r="AS657" s="166"/>
      <c r="AT657" s="167"/>
      <c r="AU657" s="131" t="s">
        <v>253</v>
      </c>
      <c r="AV657" s="131"/>
      <c r="AW657" s="131"/>
      <c r="AX657" s="132"/>
    </row>
    <row r="658" spans="1:50" ht="74.25" hidden="1" customHeight="1">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79.5" hidden="1" customHeight="1">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71.25" hidden="1" customHeight="1">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72" hidden="1" customHeight="1">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66" hidden="1" customHeight="1">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533</v>
      </c>
      <c r="AN662" s="178"/>
      <c r="AO662" s="178"/>
      <c r="AP662" s="173"/>
      <c r="AQ662" s="173" t="s">
        <v>355</v>
      </c>
      <c r="AR662" s="166"/>
      <c r="AS662" s="166"/>
      <c r="AT662" s="167"/>
      <c r="AU662" s="131" t="s">
        <v>253</v>
      </c>
      <c r="AV662" s="131"/>
      <c r="AW662" s="131"/>
      <c r="AX662" s="132"/>
    </row>
    <row r="663" spans="1:50" ht="75.75" hidden="1" customHeight="1">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61.5" hidden="1" customHeight="1">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62.25" hidden="1" customHeight="1">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79.5" hidden="1" customHeight="1">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68.25" hidden="1" customHeight="1">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533</v>
      </c>
      <c r="AN667" s="178"/>
      <c r="AO667" s="178"/>
      <c r="AP667" s="173"/>
      <c r="AQ667" s="173" t="s">
        <v>355</v>
      </c>
      <c r="AR667" s="166"/>
      <c r="AS667" s="166"/>
      <c r="AT667" s="167"/>
      <c r="AU667" s="131" t="s">
        <v>253</v>
      </c>
      <c r="AV667" s="131"/>
      <c r="AW667" s="131"/>
      <c r="AX667" s="132"/>
    </row>
    <row r="668" spans="1:50" ht="63.75" hidden="1" customHeight="1">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78" hidden="1" customHeight="1">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81" hidden="1" customHeight="1">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68.25" hidden="1" customHeight="1">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90" hidden="1" customHeight="1">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533</v>
      </c>
      <c r="AN672" s="178"/>
      <c r="AO672" s="178"/>
      <c r="AP672" s="173"/>
      <c r="AQ672" s="173" t="s">
        <v>355</v>
      </c>
      <c r="AR672" s="166"/>
      <c r="AS672" s="166"/>
      <c r="AT672" s="167"/>
      <c r="AU672" s="131" t="s">
        <v>253</v>
      </c>
      <c r="AV672" s="131"/>
      <c r="AW672" s="131"/>
      <c r="AX672" s="132"/>
    </row>
    <row r="673" spans="1:50" ht="67.5" hidden="1" customHeight="1">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72" hidden="1" customHeight="1">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72.75" hidden="1" customHeight="1">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69.75" hidden="1" customHeight="1">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67.5" hidden="1" customHeight="1">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533</v>
      </c>
      <c r="AN677" s="178"/>
      <c r="AO677" s="178"/>
      <c r="AP677" s="173"/>
      <c r="AQ677" s="173" t="s">
        <v>355</v>
      </c>
      <c r="AR677" s="166"/>
      <c r="AS677" s="166"/>
      <c r="AT677" s="167"/>
      <c r="AU677" s="131" t="s">
        <v>253</v>
      </c>
      <c r="AV677" s="131"/>
      <c r="AW677" s="131"/>
      <c r="AX677" s="132"/>
    </row>
    <row r="678" spans="1:50" ht="63" hidden="1" customHeight="1">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82.5" hidden="1" customHeight="1">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68.25" hidden="1" customHeight="1">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72.75" hidden="1" customHeight="1">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75.75" hidden="1" customHeight="1">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533</v>
      </c>
      <c r="AN682" s="178"/>
      <c r="AO682" s="178"/>
      <c r="AP682" s="173"/>
      <c r="AQ682" s="173" t="s">
        <v>355</v>
      </c>
      <c r="AR682" s="166"/>
      <c r="AS682" s="166"/>
      <c r="AT682" s="167"/>
      <c r="AU682" s="131" t="s">
        <v>253</v>
      </c>
      <c r="AV682" s="131"/>
      <c r="AW682" s="131"/>
      <c r="AX682" s="132"/>
    </row>
    <row r="683" spans="1:50" ht="78" hidden="1" customHeight="1">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86.25" hidden="1" customHeight="1">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65.25" hidden="1" customHeight="1">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71.25" hidden="1" customHeight="1">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60" hidden="1" customHeight="1">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533</v>
      </c>
      <c r="AN687" s="178"/>
      <c r="AO687" s="178"/>
      <c r="AP687" s="173"/>
      <c r="AQ687" s="173" t="s">
        <v>355</v>
      </c>
      <c r="AR687" s="166"/>
      <c r="AS687" s="166"/>
      <c r="AT687" s="167"/>
      <c r="AU687" s="131" t="s">
        <v>253</v>
      </c>
      <c r="AV687" s="131"/>
      <c r="AW687" s="131"/>
      <c r="AX687" s="132"/>
    </row>
    <row r="688" spans="1:50" ht="81" hidden="1" customHeight="1">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82.5" hidden="1" customHeight="1">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76.5" hidden="1" customHeight="1">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67.5" hidden="1" customHeight="1">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61.5" hidden="1" customHeight="1">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533</v>
      </c>
      <c r="AN692" s="178"/>
      <c r="AO692" s="178"/>
      <c r="AP692" s="173"/>
      <c r="AQ692" s="173" t="s">
        <v>355</v>
      </c>
      <c r="AR692" s="166"/>
      <c r="AS692" s="166"/>
      <c r="AT692" s="167"/>
      <c r="AU692" s="131" t="s">
        <v>253</v>
      </c>
      <c r="AV692" s="131"/>
      <c r="AW692" s="131"/>
      <c r="AX692" s="132"/>
    </row>
    <row r="693" spans="1:50" ht="60.75" hidden="1" customHeight="1">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64.5" hidden="1" customHeight="1">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57.75" hidden="1" customHeight="1">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44.25" hidden="1" customHeight="1">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87.75" hidden="1" customHeight="1">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44.25" hidden="1" customHeight="1">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36.75" hidden="1" customHeight="1" thickBot="1">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2"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549</v>
      </c>
      <c r="AE702" s="901"/>
      <c r="AF702" s="901"/>
      <c r="AG702" s="890" t="s">
        <v>610</v>
      </c>
      <c r="AH702" s="891"/>
      <c r="AI702" s="891"/>
      <c r="AJ702" s="891"/>
      <c r="AK702" s="891"/>
      <c r="AL702" s="891"/>
      <c r="AM702" s="891"/>
      <c r="AN702" s="891"/>
      <c r="AO702" s="891"/>
      <c r="AP702" s="891"/>
      <c r="AQ702" s="891"/>
      <c r="AR702" s="891"/>
      <c r="AS702" s="891"/>
      <c r="AT702" s="891"/>
      <c r="AU702" s="891"/>
      <c r="AV702" s="891"/>
      <c r="AW702" s="891"/>
      <c r="AX702" s="892"/>
    </row>
    <row r="703" spans="1:50" ht="54.75"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67.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612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549</v>
      </c>
      <c r="AE705" s="733"/>
      <c r="AF705" s="733"/>
      <c r="AG705" s="157" t="s">
        <v>593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2"/>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5"/>
      <c r="B707" s="772"/>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2.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549</v>
      </c>
      <c r="AE708" s="668"/>
      <c r="AF708" s="668"/>
      <c r="AG708" s="526" t="s">
        <v>613</v>
      </c>
      <c r="AH708" s="527"/>
      <c r="AI708" s="527"/>
      <c r="AJ708" s="527"/>
      <c r="AK708" s="527"/>
      <c r="AL708" s="527"/>
      <c r="AM708" s="527"/>
      <c r="AN708" s="527"/>
      <c r="AO708" s="527"/>
      <c r="AP708" s="527"/>
      <c r="AQ708" s="527"/>
      <c r="AR708" s="527"/>
      <c r="AS708" s="527"/>
      <c r="AT708" s="527"/>
      <c r="AU708" s="527"/>
      <c r="AV708" s="527"/>
      <c r="AW708" s="527"/>
      <c r="AX708" s="528"/>
    </row>
    <row r="709" spans="1:50" ht="57"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2"/>
      <c r="AG709" s="664" t="s">
        <v>614</v>
      </c>
      <c r="AH709" s="665"/>
      <c r="AI709" s="665"/>
      <c r="AJ709" s="665"/>
      <c r="AK709" s="665"/>
      <c r="AL709" s="665"/>
      <c r="AM709" s="665"/>
      <c r="AN709" s="665"/>
      <c r="AO709" s="665"/>
      <c r="AP709" s="665"/>
      <c r="AQ709" s="665"/>
      <c r="AR709" s="665"/>
      <c r="AS709" s="665"/>
      <c r="AT709" s="665"/>
      <c r="AU709" s="665"/>
      <c r="AV709" s="665"/>
      <c r="AW709" s="665"/>
      <c r="AX709" s="666"/>
    </row>
    <row r="710" spans="1:50" ht="48.7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562</v>
      </c>
      <c r="AE710" s="152"/>
      <c r="AF710" s="152"/>
      <c r="AG710" s="664" t="s">
        <v>589</v>
      </c>
      <c r="AH710" s="665"/>
      <c r="AI710" s="665"/>
      <c r="AJ710" s="665"/>
      <c r="AK710" s="665"/>
      <c r="AL710" s="665"/>
      <c r="AM710" s="665"/>
      <c r="AN710" s="665"/>
      <c r="AO710" s="665"/>
      <c r="AP710" s="665"/>
      <c r="AQ710" s="665"/>
      <c r="AR710" s="665"/>
      <c r="AS710" s="665"/>
      <c r="AT710" s="665"/>
      <c r="AU710" s="665"/>
      <c r="AV710" s="665"/>
      <c r="AW710" s="665"/>
      <c r="AX710" s="666"/>
    </row>
    <row r="711" spans="1:50" ht="42.7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61.5" customHeight="1">
      <c r="A714" s="657"/>
      <c r="B714" s="658"/>
      <c r="C714" s="773" t="s">
        <v>458</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549</v>
      </c>
      <c r="AE714" s="592"/>
      <c r="AF714" s="593"/>
      <c r="AG714" s="689" t="s">
        <v>594</v>
      </c>
      <c r="AH714" s="690"/>
      <c r="AI714" s="690"/>
      <c r="AJ714" s="690"/>
      <c r="AK714" s="690"/>
      <c r="AL714" s="690"/>
      <c r="AM714" s="690"/>
      <c r="AN714" s="690"/>
      <c r="AO714" s="690"/>
      <c r="AP714" s="690"/>
      <c r="AQ714" s="690"/>
      <c r="AR714" s="690"/>
      <c r="AS714" s="690"/>
      <c r="AT714" s="690"/>
      <c r="AU714" s="690"/>
      <c r="AV714" s="690"/>
      <c r="AW714" s="690"/>
      <c r="AX714" s="691"/>
    </row>
    <row r="715" spans="1:50" ht="68.25" customHeight="1">
      <c r="A715" s="621" t="s">
        <v>40</v>
      </c>
      <c r="B715" s="654"/>
      <c r="C715" s="659" t="s">
        <v>459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549</v>
      </c>
      <c r="AE715" s="668"/>
      <c r="AF715" s="779"/>
      <c r="AG715" s="526" t="s">
        <v>616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562</v>
      </c>
      <c r="AE716" s="761"/>
      <c r="AF716" s="761"/>
      <c r="AG716" s="664"/>
      <c r="AH716" s="665"/>
      <c r="AI716" s="665"/>
      <c r="AJ716" s="665"/>
      <c r="AK716" s="665"/>
      <c r="AL716" s="665"/>
      <c r="AM716" s="665"/>
      <c r="AN716" s="665"/>
      <c r="AO716" s="665"/>
      <c r="AP716" s="665"/>
      <c r="AQ716" s="665"/>
      <c r="AR716" s="665"/>
      <c r="AS716" s="665"/>
      <c r="AT716" s="665"/>
      <c r="AU716" s="665"/>
      <c r="AV716" s="665"/>
      <c r="AW716" s="665"/>
      <c r="AX716" s="666"/>
    </row>
    <row r="717" spans="1:50" ht="42.75"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53.25"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549</v>
      </c>
      <c r="AE718" s="152"/>
      <c r="AF718" s="152"/>
      <c r="AG718" s="160" t="s">
        <v>591</v>
      </c>
      <c r="AH718" s="161"/>
      <c r="AI718" s="161"/>
      <c r="AJ718" s="161"/>
      <c r="AK718" s="161"/>
      <c r="AL718" s="161"/>
      <c r="AM718" s="161"/>
      <c r="AN718" s="161"/>
      <c r="AO718" s="161"/>
      <c r="AP718" s="161"/>
      <c r="AQ718" s="161"/>
      <c r="AR718" s="161"/>
      <c r="AS718" s="161"/>
      <c r="AT718" s="161"/>
      <c r="AU718" s="161"/>
      <c r="AV718" s="161"/>
      <c r="AW718" s="161"/>
      <c r="AX718" s="162"/>
    </row>
    <row r="719" spans="1:50" ht="41.25" hidden="1" customHeight="1">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hidden="1" customHeight="1">
      <c r="A720" s="650"/>
      <c r="B720" s="651"/>
      <c r="C720" s="940" t="s">
        <v>478</v>
      </c>
      <c r="D720" s="938"/>
      <c r="E720" s="938"/>
      <c r="F720" s="941"/>
      <c r="G720" s="937" t="s">
        <v>479</v>
      </c>
      <c r="H720" s="938"/>
      <c r="I720" s="938"/>
      <c r="J720" s="938"/>
      <c r="K720" s="938"/>
      <c r="L720" s="938"/>
      <c r="M720" s="938"/>
      <c r="N720" s="937" t="s">
        <v>483</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c r="A721" s="650"/>
      <c r="B721" s="651"/>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c r="A722" s="650"/>
      <c r="B722" s="651"/>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99" customHeight="1">
      <c r="A726" s="621" t="s">
        <v>48</v>
      </c>
      <c r="B726" s="622"/>
      <c r="C726" s="444" t="s">
        <v>53</v>
      </c>
      <c r="D726" s="581"/>
      <c r="E726" s="581"/>
      <c r="F726" s="582"/>
      <c r="G726" s="799" t="s">
        <v>632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36.75" customHeight="1" thickBot="1">
      <c r="A727" s="623"/>
      <c r="B727" s="624"/>
      <c r="C727" s="695" t="s">
        <v>57</v>
      </c>
      <c r="D727" s="696"/>
      <c r="E727" s="696"/>
      <c r="F727" s="697"/>
      <c r="G727" s="797" t="s">
        <v>631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9.75" customHeight="1" thickBot="1">
      <c r="A729" s="767" t="s">
        <v>635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3.75" customHeight="1" thickBot="1">
      <c r="A731" s="618" t="s">
        <v>256</v>
      </c>
      <c r="B731" s="619"/>
      <c r="C731" s="619"/>
      <c r="D731" s="619"/>
      <c r="E731" s="620"/>
      <c r="F731" s="680" t="s">
        <v>633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81" customHeight="1" thickBot="1">
      <c r="A733" s="751" t="s">
        <v>530</v>
      </c>
      <c r="B733" s="752"/>
      <c r="C733" s="752"/>
      <c r="D733" s="752"/>
      <c r="E733" s="753"/>
      <c r="F733" s="768" t="s">
        <v>634</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9.2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6" t="s">
        <v>493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c r="A737" s="116" t="s">
        <v>431</v>
      </c>
      <c r="B737" s="117"/>
      <c r="C737" s="117"/>
      <c r="D737" s="118"/>
      <c r="E737" s="111" t="s">
        <v>552</v>
      </c>
      <c r="F737" s="111"/>
      <c r="G737" s="111"/>
      <c r="H737" s="111"/>
      <c r="I737" s="111"/>
      <c r="J737" s="111"/>
      <c r="K737" s="111"/>
      <c r="L737" s="111"/>
      <c r="M737" s="111"/>
      <c r="N737" s="112" t="s">
        <v>358</v>
      </c>
      <c r="O737" s="112"/>
      <c r="P737" s="112"/>
      <c r="Q737" s="112"/>
      <c r="R737" s="111" t="s">
        <v>552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480</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540</v>
      </c>
      <c r="B739" s="123"/>
      <c r="C739" s="123"/>
      <c r="D739" s="124"/>
      <c r="E739" s="125"/>
      <c r="F739" s="126"/>
      <c r="G739" s="126"/>
      <c r="H739" s="91" t="str">
        <f>IF(E739="", "", "(")</f>
        <v/>
      </c>
      <c r="I739" s="106" t="s">
        <v>482</v>
      </c>
      <c r="J739" s="106"/>
      <c r="K739" s="91" t="str">
        <f>IF(OR(I739="　", I739=""), "", "-")</f>
        <v/>
      </c>
      <c r="L739" s="107">
        <v>14</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2" t="s">
        <v>531</v>
      </c>
      <c r="B779" s="763"/>
      <c r="C779" s="763"/>
      <c r="D779" s="763"/>
      <c r="E779" s="763"/>
      <c r="F779" s="764"/>
      <c r="G779" s="440" t="s">
        <v>570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571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65"/>
      <c r="C781" s="765"/>
      <c r="D781" s="765"/>
      <c r="E781" s="765"/>
      <c r="F781" s="766"/>
      <c r="G781" s="449" t="s">
        <v>566</v>
      </c>
      <c r="H781" s="450"/>
      <c r="I781" s="450"/>
      <c r="J781" s="450"/>
      <c r="K781" s="451"/>
      <c r="L781" s="452" t="s">
        <v>567</v>
      </c>
      <c r="M781" s="453"/>
      <c r="N781" s="453"/>
      <c r="O781" s="453"/>
      <c r="P781" s="453"/>
      <c r="Q781" s="453"/>
      <c r="R781" s="453"/>
      <c r="S781" s="453"/>
      <c r="T781" s="453"/>
      <c r="U781" s="453"/>
      <c r="V781" s="453"/>
      <c r="W781" s="453"/>
      <c r="X781" s="454"/>
      <c r="Y781" s="455">
        <v>7</v>
      </c>
      <c r="Z781" s="456"/>
      <c r="AA781" s="456"/>
      <c r="AB781" s="557"/>
      <c r="AC781" s="449" t="s">
        <v>566</v>
      </c>
      <c r="AD781" s="450"/>
      <c r="AE781" s="450"/>
      <c r="AF781" s="450"/>
      <c r="AG781" s="451"/>
      <c r="AH781" s="452" t="s">
        <v>572</v>
      </c>
      <c r="AI781" s="453"/>
      <c r="AJ781" s="453"/>
      <c r="AK781" s="453"/>
      <c r="AL781" s="453"/>
      <c r="AM781" s="453"/>
      <c r="AN781" s="453"/>
      <c r="AO781" s="453"/>
      <c r="AP781" s="453"/>
      <c r="AQ781" s="453"/>
      <c r="AR781" s="453"/>
      <c r="AS781" s="453"/>
      <c r="AT781" s="454"/>
      <c r="AU781" s="455">
        <v>2</v>
      </c>
      <c r="AV781" s="456"/>
      <c r="AW781" s="456"/>
      <c r="AX781" s="457"/>
    </row>
    <row r="782" spans="1:50" ht="24.75" customHeight="1">
      <c r="A782" s="556"/>
      <c r="B782" s="765"/>
      <c r="C782" s="765"/>
      <c r="D782" s="765"/>
      <c r="E782" s="765"/>
      <c r="F782" s="766"/>
      <c r="G782" s="346" t="s">
        <v>568</v>
      </c>
      <c r="H782" s="347"/>
      <c r="I782" s="347"/>
      <c r="J782" s="347"/>
      <c r="K782" s="348"/>
      <c r="L782" s="399" t="s">
        <v>569</v>
      </c>
      <c r="M782" s="749"/>
      <c r="N782" s="749"/>
      <c r="O782" s="749"/>
      <c r="P782" s="749"/>
      <c r="Q782" s="749"/>
      <c r="R782" s="749"/>
      <c r="S782" s="749"/>
      <c r="T782" s="749"/>
      <c r="U782" s="749"/>
      <c r="V782" s="749"/>
      <c r="W782" s="749"/>
      <c r="X782" s="750"/>
      <c r="Y782" s="396">
        <v>16</v>
      </c>
      <c r="Z782" s="397"/>
      <c r="AA782" s="397"/>
      <c r="AB782" s="403"/>
      <c r="AC782" s="346" t="s">
        <v>568</v>
      </c>
      <c r="AD782" s="347"/>
      <c r="AE782" s="347"/>
      <c r="AF782" s="347"/>
      <c r="AG782" s="348"/>
      <c r="AH782" s="399" t="s">
        <v>573</v>
      </c>
      <c r="AI782" s="400"/>
      <c r="AJ782" s="400"/>
      <c r="AK782" s="400"/>
      <c r="AL782" s="400"/>
      <c r="AM782" s="400"/>
      <c r="AN782" s="400"/>
      <c r="AO782" s="400"/>
      <c r="AP782" s="400"/>
      <c r="AQ782" s="400"/>
      <c r="AR782" s="400"/>
      <c r="AS782" s="400"/>
      <c r="AT782" s="401"/>
      <c r="AU782" s="396">
        <v>2</v>
      </c>
      <c r="AV782" s="397"/>
      <c r="AW782" s="397"/>
      <c r="AX782" s="398"/>
    </row>
    <row r="783" spans="1:50" ht="24.75" hidden="1" customHeight="1">
      <c r="A783" s="556"/>
      <c r="B783" s="765"/>
      <c r="C783" s="765"/>
      <c r="D783" s="765"/>
      <c r="E783" s="765"/>
      <c r="F783" s="76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c r="A784" s="556"/>
      <c r="B784" s="765"/>
      <c r="C784" s="765"/>
      <c r="D784" s="765"/>
      <c r="E784" s="765"/>
      <c r="F784" s="76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c r="A785" s="556"/>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c r="A786" s="556"/>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c r="A787" s="556"/>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c r="A788" s="556"/>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c r="A789" s="556"/>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c r="A790" s="556"/>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c r="A791" s="556"/>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23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customHeight="1">
      <c r="A792" s="556"/>
      <c r="B792" s="765"/>
      <c r="C792" s="765"/>
      <c r="D792" s="765"/>
      <c r="E792" s="765"/>
      <c r="F792" s="766"/>
      <c r="G792" s="440" t="s">
        <v>603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c r="A794" s="556"/>
      <c r="B794" s="765"/>
      <c r="C794" s="765"/>
      <c r="D794" s="765"/>
      <c r="E794" s="765"/>
      <c r="F794" s="766"/>
      <c r="G794" s="449" t="s">
        <v>566</v>
      </c>
      <c r="H794" s="450"/>
      <c r="I794" s="450"/>
      <c r="J794" s="450"/>
      <c r="K794" s="451"/>
      <c r="L794" s="452" t="s">
        <v>567</v>
      </c>
      <c r="M794" s="453"/>
      <c r="N794" s="453"/>
      <c r="O794" s="453"/>
      <c r="P794" s="453"/>
      <c r="Q794" s="453"/>
      <c r="R794" s="453"/>
      <c r="S794" s="453"/>
      <c r="T794" s="453"/>
      <c r="U794" s="453"/>
      <c r="V794" s="453"/>
      <c r="W794" s="453"/>
      <c r="X794" s="454"/>
      <c r="Y794" s="455">
        <v>11</v>
      </c>
      <c r="Z794" s="456"/>
      <c r="AA794" s="456"/>
      <c r="AB794" s="557"/>
      <c r="AC794" s="449" t="s">
        <v>566</v>
      </c>
      <c r="AD794" s="450"/>
      <c r="AE794" s="450"/>
      <c r="AF794" s="450"/>
      <c r="AG794" s="451"/>
      <c r="AH794" s="452" t="s">
        <v>567</v>
      </c>
      <c r="AI794" s="453"/>
      <c r="AJ794" s="453"/>
      <c r="AK794" s="453"/>
      <c r="AL794" s="453"/>
      <c r="AM794" s="453"/>
      <c r="AN794" s="453"/>
      <c r="AO794" s="453"/>
      <c r="AP794" s="453"/>
      <c r="AQ794" s="453"/>
      <c r="AR794" s="453"/>
      <c r="AS794" s="453"/>
      <c r="AT794" s="454"/>
      <c r="AU794" s="455">
        <v>5</v>
      </c>
      <c r="AV794" s="456"/>
      <c r="AW794" s="456"/>
      <c r="AX794" s="457"/>
    </row>
    <row r="795" spans="1:50" ht="24.75" hidden="1" customHeight="1">
      <c r="A795" s="556"/>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56"/>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56"/>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56"/>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56"/>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56"/>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6"/>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6"/>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6"/>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c r="A804" s="556"/>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11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5</v>
      </c>
      <c r="AV804" s="413"/>
      <c r="AW804" s="413"/>
      <c r="AX804" s="415"/>
    </row>
    <row r="805" spans="1:50" ht="24.75" customHeight="1">
      <c r="A805" s="556"/>
      <c r="B805" s="765"/>
      <c r="C805" s="765"/>
      <c r="D805" s="765"/>
      <c r="E805" s="765"/>
      <c r="F805" s="766"/>
      <c r="G805" s="440" t="s">
        <v>605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c r="A807" s="556"/>
      <c r="B807" s="765"/>
      <c r="C807" s="765"/>
      <c r="D807" s="765"/>
      <c r="E807" s="765"/>
      <c r="F807" s="766"/>
      <c r="G807" s="449" t="s">
        <v>566</v>
      </c>
      <c r="H807" s="450"/>
      <c r="I807" s="450"/>
      <c r="J807" s="450"/>
      <c r="K807" s="451"/>
      <c r="L807" s="452" t="s">
        <v>572</v>
      </c>
      <c r="M807" s="453"/>
      <c r="N807" s="453"/>
      <c r="O807" s="453"/>
      <c r="P807" s="453"/>
      <c r="Q807" s="453"/>
      <c r="R807" s="453"/>
      <c r="S807" s="453"/>
      <c r="T807" s="453"/>
      <c r="U807" s="453"/>
      <c r="V807" s="453"/>
      <c r="W807" s="453"/>
      <c r="X807" s="454"/>
      <c r="Y807" s="455">
        <v>2</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6"/>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6"/>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6"/>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6"/>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6"/>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6"/>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6"/>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6"/>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c r="A817" s="556"/>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2</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6"/>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6"/>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6"/>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6"/>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6"/>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6"/>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6"/>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6"/>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6"/>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484</v>
      </c>
      <c r="AM831" s="961"/>
      <c r="AN831" s="961"/>
      <c r="AO831" s="82" t="s">
        <v>482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56.25" customHeight="1">
      <c r="A837" s="402">
        <v>1</v>
      </c>
      <c r="B837" s="402">
        <v>1</v>
      </c>
      <c r="C837" s="425" t="s">
        <v>574</v>
      </c>
      <c r="D837" s="416"/>
      <c r="E837" s="416"/>
      <c r="F837" s="416"/>
      <c r="G837" s="416"/>
      <c r="H837" s="416"/>
      <c r="I837" s="416"/>
      <c r="J837" s="417">
        <v>9010601021385</v>
      </c>
      <c r="K837" s="418"/>
      <c r="L837" s="418"/>
      <c r="M837" s="418"/>
      <c r="N837" s="418"/>
      <c r="O837" s="418"/>
      <c r="P837" s="426" t="s">
        <v>575</v>
      </c>
      <c r="Q837" s="315"/>
      <c r="R837" s="315"/>
      <c r="S837" s="315"/>
      <c r="T837" s="315"/>
      <c r="U837" s="315"/>
      <c r="V837" s="315"/>
      <c r="W837" s="315"/>
      <c r="X837" s="315"/>
      <c r="Y837" s="316">
        <v>23</v>
      </c>
      <c r="Z837" s="317"/>
      <c r="AA837" s="317"/>
      <c r="AB837" s="318"/>
      <c r="AC837" s="326" t="s">
        <v>522</v>
      </c>
      <c r="AD837" s="424"/>
      <c r="AE837" s="424"/>
      <c r="AF837" s="424"/>
      <c r="AG837" s="424"/>
      <c r="AH837" s="419">
        <v>1</v>
      </c>
      <c r="AI837" s="420"/>
      <c r="AJ837" s="420"/>
      <c r="AK837" s="420"/>
      <c r="AL837" s="323" t="s">
        <v>576</v>
      </c>
      <c r="AM837" s="324"/>
      <c r="AN837" s="324"/>
      <c r="AO837" s="325"/>
      <c r="AP837" s="319" t="s">
        <v>577</v>
      </c>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50.25" customHeight="1">
      <c r="A870" s="402">
        <v>1</v>
      </c>
      <c r="B870" s="402">
        <v>1</v>
      </c>
      <c r="C870" s="425" t="s">
        <v>574</v>
      </c>
      <c r="D870" s="416"/>
      <c r="E870" s="416"/>
      <c r="F870" s="416"/>
      <c r="G870" s="416"/>
      <c r="H870" s="416"/>
      <c r="I870" s="416"/>
      <c r="J870" s="417">
        <v>9010601021385</v>
      </c>
      <c r="K870" s="418"/>
      <c r="L870" s="418"/>
      <c r="M870" s="418"/>
      <c r="N870" s="418"/>
      <c r="O870" s="418"/>
      <c r="P870" s="426" t="s">
        <v>572</v>
      </c>
      <c r="Q870" s="315"/>
      <c r="R870" s="315"/>
      <c r="S870" s="315"/>
      <c r="T870" s="315"/>
      <c r="U870" s="315"/>
      <c r="V870" s="315"/>
      <c r="W870" s="315"/>
      <c r="X870" s="315"/>
      <c r="Y870" s="316">
        <v>4</v>
      </c>
      <c r="Z870" s="317"/>
      <c r="AA870" s="317"/>
      <c r="AB870" s="318"/>
      <c r="AC870" s="326" t="s">
        <v>522</v>
      </c>
      <c r="AD870" s="424"/>
      <c r="AE870" s="424"/>
      <c r="AF870" s="424"/>
      <c r="AG870" s="424"/>
      <c r="AH870" s="419">
        <v>1</v>
      </c>
      <c r="AI870" s="420"/>
      <c r="AJ870" s="420"/>
      <c r="AK870" s="420"/>
      <c r="AL870" s="323" t="s">
        <v>578</v>
      </c>
      <c r="AM870" s="324"/>
      <c r="AN870" s="324"/>
      <c r="AO870" s="325"/>
      <c r="AP870" s="319" t="s">
        <v>579</v>
      </c>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69.75" customHeight="1">
      <c r="A903" s="402">
        <v>1</v>
      </c>
      <c r="B903" s="402">
        <v>1</v>
      </c>
      <c r="C903" s="425" t="s">
        <v>606</v>
      </c>
      <c r="D903" s="416"/>
      <c r="E903" s="416"/>
      <c r="F903" s="416"/>
      <c r="G903" s="416"/>
      <c r="H903" s="416"/>
      <c r="I903" s="416"/>
      <c r="J903" s="417" t="s">
        <v>580</v>
      </c>
      <c r="K903" s="418"/>
      <c r="L903" s="418"/>
      <c r="M903" s="418"/>
      <c r="N903" s="418"/>
      <c r="O903" s="418"/>
      <c r="P903" s="426" t="s">
        <v>581</v>
      </c>
      <c r="Q903" s="315"/>
      <c r="R903" s="315"/>
      <c r="S903" s="315"/>
      <c r="T903" s="315"/>
      <c r="U903" s="315"/>
      <c r="V903" s="315"/>
      <c r="W903" s="315"/>
      <c r="X903" s="315"/>
      <c r="Y903" s="316">
        <v>11</v>
      </c>
      <c r="Z903" s="317"/>
      <c r="AA903" s="317"/>
      <c r="AB903" s="318"/>
      <c r="AC903" s="326" t="s">
        <v>196</v>
      </c>
      <c r="AD903" s="424"/>
      <c r="AE903" s="424"/>
      <c r="AF903" s="424"/>
      <c r="AG903" s="424"/>
      <c r="AH903" s="419" t="s">
        <v>576</v>
      </c>
      <c r="AI903" s="420"/>
      <c r="AJ903" s="420"/>
      <c r="AK903" s="420"/>
      <c r="AL903" s="323" t="s">
        <v>576</v>
      </c>
      <c r="AM903" s="324"/>
      <c r="AN903" s="324"/>
      <c r="AO903" s="325"/>
      <c r="AP903" s="319" t="s">
        <v>577</v>
      </c>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5.25"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58.5" customHeight="1">
      <c r="A936" s="402">
        <v>1</v>
      </c>
      <c r="B936" s="402">
        <v>1</v>
      </c>
      <c r="C936" s="425" t="s">
        <v>607</v>
      </c>
      <c r="D936" s="416"/>
      <c r="E936" s="416"/>
      <c r="F936" s="416"/>
      <c r="G936" s="416"/>
      <c r="H936" s="416"/>
      <c r="I936" s="416"/>
      <c r="J936" s="417" t="s">
        <v>580</v>
      </c>
      <c r="K936" s="418"/>
      <c r="L936" s="418"/>
      <c r="M936" s="418"/>
      <c r="N936" s="418"/>
      <c r="O936" s="418"/>
      <c r="P936" s="426" t="s">
        <v>582</v>
      </c>
      <c r="Q936" s="315"/>
      <c r="R936" s="315"/>
      <c r="S936" s="315"/>
      <c r="T936" s="315"/>
      <c r="U936" s="315"/>
      <c r="V936" s="315"/>
      <c r="W936" s="315"/>
      <c r="X936" s="315"/>
      <c r="Y936" s="316">
        <v>5</v>
      </c>
      <c r="Z936" s="317"/>
      <c r="AA936" s="317"/>
      <c r="AB936" s="318"/>
      <c r="AC936" s="326" t="s">
        <v>196</v>
      </c>
      <c r="AD936" s="424"/>
      <c r="AE936" s="424"/>
      <c r="AF936" s="424"/>
      <c r="AG936" s="424"/>
      <c r="AH936" s="419" t="s">
        <v>583</v>
      </c>
      <c r="AI936" s="420"/>
      <c r="AJ936" s="420"/>
      <c r="AK936" s="420"/>
      <c r="AL936" s="323" t="s">
        <v>576</v>
      </c>
      <c r="AM936" s="324"/>
      <c r="AN936" s="324"/>
      <c r="AO936" s="325"/>
      <c r="AP936" s="319" t="s">
        <v>584</v>
      </c>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64.5" customHeight="1">
      <c r="A969" s="402">
        <v>1</v>
      </c>
      <c r="B969" s="402">
        <v>1</v>
      </c>
      <c r="C969" s="425" t="s">
        <v>608</v>
      </c>
      <c r="D969" s="416"/>
      <c r="E969" s="416"/>
      <c r="F969" s="416"/>
      <c r="G969" s="416"/>
      <c r="H969" s="416"/>
      <c r="I969" s="416"/>
      <c r="J969" s="417" t="s">
        <v>585</v>
      </c>
      <c r="K969" s="418"/>
      <c r="L969" s="418"/>
      <c r="M969" s="418"/>
      <c r="N969" s="418"/>
      <c r="O969" s="418"/>
      <c r="P969" s="426" t="s">
        <v>586</v>
      </c>
      <c r="Q969" s="315"/>
      <c r="R969" s="315"/>
      <c r="S969" s="315"/>
      <c r="T969" s="315"/>
      <c r="U969" s="315"/>
      <c r="V969" s="315"/>
      <c r="W969" s="315"/>
      <c r="X969" s="315"/>
      <c r="Y969" s="316">
        <v>2</v>
      </c>
      <c r="Z969" s="317"/>
      <c r="AA969" s="317"/>
      <c r="AB969" s="318"/>
      <c r="AC969" s="326" t="s">
        <v>196</v>
      </c>
      <c r="AD969" s="424"/>
      <c r="AE969" s="424"/>
      <c r="AF969" s="424"/>
      <c r="AG969" s="424"/>
      <c r="AH969" s="419" t="s">
        <v>587</v>
      </c>
      <c r="AI969" s="420"/>
      <c r="AJ969" s="420"/>
      <c r="AK969" s="420"/>
      <c r="AL969" s="323" t="s">
        <v>576</v>
      </c>
      <c r="AM969" s="324"/>
      <c r="AN969" s="324"/>
      <c r="AO969" s="325"/>
      <c r="AP969" s="319" t="s">
        <v>577</v>
      </c>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3" t="s">
        <v>464</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484</v>
      </c>
      <c r="AM1098" s="963"/>
      <c r="AN1098" s="96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465</v>
      </c>
      <c r="AQ1101" s="428"/>
      <c r="AR1101" s="428"/>
      <c r="AS1101" s="428"/>
      <c r="AT1101" s="428"/>
      <c r="AU1101" s="428"/>
      <c r="AV1101" s="428"/>
      <c r="AW1101" s="428"/>
      <c r="AX1101" s="428"/>
    </row>
    <row r="1102" spans="1:50" ht="30" hidden="1" customHeight="1">
      <c r="A1102" s="402">
        <v>1</v>
      </c>
      <c r="B1102" s="402">
        <v>1</v>
      </c>
      <c r="C1102" s="898"/>
      <c r="D1102" s="898"/>
      <c r="E1102" s="897"/>
      <c r="F1102" s="897"/>
      <c r="G1102" s="897"/>
      <c r="H1102" s="897"/>
      <c r="I1102" s="897"/>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1" priority="14043">
      <formula>IF(RIGHT(TEXT(P14,"0.#"),1)=".",FALSE,TRUE)</formula>
    </cfRule>
    <cfRule type="expression" dxfId="2830" priority="14044">
      <formula>IF(RIGHT(TEXT(P14,"0.#"),1)=".",TRUE,FALSE)</formula>
    </cfRule>
  </conditionalFormatting>
  <conditionalFormatting sqref="AE32">
    <cfRule type="expression" dxfId="2829" priority="14033">
      <formula>IF(RIGHT(TEXT(AE32,"0.#"),1)=".",FALSE,TRUE)</formula>
    </cfRule>
    <cfRule type="expression" dxfId="2828" priority="14034">
      <formula>IF(RIGHT(TEXT(AE32,"0.#"),1)=".",TRUE,FALSE)</formula>
    </cfRule>
  </conditionalFormatting>
  <conditionalFormatting sqref="P18:AX18">
    <cfRule type="expression" dxfId="2827" priority="13919">
      <formula>IF(RIGHT(TEXT(P18,"0.#"),1)=".",FALSE,TRUE)</formula>
    </cfRule>
    <cfRule type="expression" dxfId="2826" priority="13920">
      <formula>IF(RIGHT(TEXT(P18,"0.#"),1)=".",TRUE,FALSE)</formula>
    </cfRule>
  </conditionalFormatting>
  <conditionalFormatting sqref="Y791">
    <cfRule type="expression" dxfId="2825" priority="13911">
      <formula>IF(RIGHT(TEXT(Y791,"0.#"),1)=".",FALSE,TRUE)</formula>
    </cfRule>
    <cfRule type="expression" dxfId="2824" priority="13912">
      <formula>IF(RIGHT(TEXT(Y791,"0.#"),1)=".",TRUE,FALSE)</formula>
    </cfRule>
  </conditionalFormatting>
  <conditionalFormatting sqref="Y822:Y829 Y820 Y809:Y816 Y807 Y796:Y803">
    <cfRule type="expression" dxfId="2823" priority="13693">
      <formula>IF(RIGHT(TEXT(Y796,"0.#"),1)=".",FALSE,TRUE)</formula>
    </cfRule>
    <cfRule type="expression" dxfId="2822" priority="13694">
      <formula>IF(RIGHT(TEXT(Y796,"0.#"),1)=".",TRUE,FALSE)</formula>
    </cfRule>
  </conditionalFormatting>
  <conditionalFormatting sqref="P16:AQ17 P15:AX15 P13:AX13">
    <cfRule type="expression" dxfId="2821" priority="13741">
      <formula>IF(RIGHT(TEXT(P13,"0.#"),1)=".",FALSE,TRUE)</formula>
    </cfRule>
    <cfRule type="expression" dxfId="2820" priority="13742">
      <formula>IF(RIGHT(TEXT(P13,"0.#"),1)=".",TRUE,FALSE)</formula>
    </cfRule>
  </conditionalFormatting>
  <conditionalFormatting sqref="P19:AJ19">
    <cfRule type="expression" dxfId="2819" priority="13739">
      <formula>IF(RIGHT(TEXT(P19,"0.#"),1)=".",FALSE,TRUE)</formula>
    </cfRule>
    <cfRule type="expression" dxfId="2818" priority="13740">
      <formula>IF(RIGHT(TEXT(P19,"0.#"),1)=".",TRUE,FALSE)</formula>
    </cfRule>
  </conditionalFormatting>
  <conditionalFormatting sqref="AE101 AQ101">
    <cfRule type="expression" dxfId="2817" priority="13731">
      <formula>IF(RIGHT(TEXT(AE101,"0.#"),1)=".",FALSE,TRUE)</formula>
    </cfRule>
    <cfRule type="expression" dxfId="2816" priority="13732">
      <formula>IF(RIGHT(TEXT(AE101,"0.#"),1)=".",TRUE,FALSE)</formula>
    </cfRule>
  </conditionalFormatting>
  <conditionalFormatting sqref="Y783:Y790">
    <cfRule type="expression" dxfId="2815" priority="13717">
      <formula>IF(RIGHT(TEXT(Y783,"0.#"),1)=".",FALSE,TRUE)</formula>
    </cfRule>
    <cfRule type="expression" dxfId="2814" priority="13718">
      <formula>IF(RIGHT(TEXT(Y783,"0.#"),1)=".",TRUE,FALSE)</formula>
    </cfRule>
  </conditionalFormatting>
  <conditionalFormatting sqref="AU791">
    <cfRule type="expression" dxfId="2813" priority="13713">
      <formula>IF(RIGHT(TEXT(AU791,"0.#"),1)=".",FALSE,TRUE)</formula>
    </cfRule>
    <cfRule type="expression" dxfId="2812" priority="13714">
      <formula>IF(RIGHT(TEXT(AU791,"0.#"),1)=".",TRUE,FALSE)</formula>
    </cfRule>
  </conditionalFormatting>
  <conditionalFormatting sqref="AU783:AU790">
    <cfRule type="expression" dxfId="2811" priority="13711">
      <formula>IF(RIGHT(TEXT(AU783,"0.#"),1)=".",FALSE,TRUE)</formula>
    </cfRule>
    <cfRule type="expression" dxfId="2810" priority="13712">
      <formula>IF(RIGHT(TEXT(AU783,"0.#"),1)=".",TRUE,FALSE)</formula>
    </cfRule>
  </conditionalFormatting>
  <conditionalFormatting sqref="Y821 Y808 Y795">
    <cfRule type="expression" dxfId="2809" priority="13697">
      <formula>IF(RIGHT(TEXT(Y795,"0.#"),1)=".",FALSE,TRUE)</formula>
    </cfRule>
    <cfRule type="expression" dxfId="2808" priority="13698">
      <formula>IF(RIGHT(TEXT(Y795,"0.#"),1)=".",TRUE,FALSE)</formula>
    </cfRule>
  </conditionalFormatting>
  <conditionalFormatting sqref="Y830 Y817 Y804">
    <cfRule type="expression" dxfId="2807" priority="13695">
      <formula>IF(RIGHT(TEXT(Y804,"0.#"),1)=".",FALSE,TRUE)</formula>
    </cfRule>
    <cfRule type="expression" dxfId="2806" priority="13696">
      <formula>IF(RIGHT(TEXT(Y804,"0.#"),1)=".",TRUE,FALSE)</formula>
    </cfRule>
  </conditionalFormatting>
  <conditionalFormatting sqref="AU821 AU808 AU795">
    <cfRule type="expression" dxfId="2805" priority="13691">
      <formula>IF(RIGHT(TEXT(AU795,"0.#"),1)=".",FALSE,TRUE)</formula>
    </cfRule>
    <cfRule type="expression" dxfId="2804" priority="13692">
      <formula>IF(RIGHT(TEXT(AU795,"0.#"),1)=".",TRUE,FALSE)</formula>
    </cfRule>
  </conditionalFormatting>
  <conditionalFormatting sqref="AU830 AU817 AU804">
    <cfRule type="expression" dxfId="2803" priority="13689">
      <formula>IF(RIGHT(TEXT(AU804,"0.#"),1)=".",FALSE,TRUE)</formula>
    </cfRule>
    <cfRule type="expression" dxfId="2802" priority="13690">
      <formula>IF(RIGHT(TEXT(AU804,"0.#"),1)=".",TRUE,FALSE)</formula>
    </cfRule>
  </conditionalFormatting>
  <conditionalFormatting sqref="AU822:AU829 AU820 AU809:AU816 AU807 AU796:AU803">
    <cfRule type="expression" dxfId="2801" priority="13687">
      <formula>IF(RIGHT(TEXT(AU796,"0.#"),1)=".",FALSE,TRUE)</formula>
    </cfRule>
    <cfRule type="expression" dxfId="2800" priority="13688">
      <formula>IF(RIGHT(TEXT(AU796,"0.#"),1)=".",TRUE,FALSE)</formula>
    </cfRule>
  </conditionalFormatting>
  <conditionalFormatting sqref="AM87">
    <cfRule type="expression" dxfId="2799" priority="13341">
      <formula>IF(RIGHT(TEXT(AM87,"0.#"),1)=".",FALSE,TRUE)</formula>
    </cfRule>
    <cfRule type="expression" dxfId="2798" priority="13342">
      <formula>IF(RIGHT(TEXT(AM87,"0.#"),1)=".",TRUE,FALSE)</formula>
    </cfRule>
  </conditionalFormatting>
  <conditionalFormatting sqref="AE55">
    <cfRule type="expression" dxfId="2797" priority="13409">
      <formula>IF(RIGHT(TEXT(AE55,"0.#"),1)=".",FALSE,TRUE)</formula>
    </cfRule>
    <cfRule type="expression" dxfId="2796" priority="13410">
      <formula>IF(RIGHT(TEXT(AE55,"0.#"),1)=".",TRUE,FALSE)</formula>
    </cfRule>
  </conditionalFormatting>
  <conditionalFormatting sqref="AI55">
    <cfRule type="expression" dxfId="2795" priority="13407">
      <formula>IF(RIGHT(TEXT(AI55,"0.#"),1)=".",FALSE,TRUE)</formula>
    </cfRule>
    <cfRule type="expression" dxfId="2794" priority="13408">
      <formula>IF(RIGHT(TEXT(AI55,"0.#"),1)=".",TRUE,FALSE)</formula>
    </cfRule>
  </conditionalFormatting>
  <conditionalFormatting sqref="AM34">
    <cfRule type="expression" dxfId="2793" priority="13487">
      <formula>IF(RIGHT(TEXT(AM34,"0.#"),1)=".",FALSE,TRUE)</formula>
    </cfRule>
    <cfRule type="expression" dxfId="2792" priority="13488">
      <formula>IF(RIGHT(TEXT(AM34,"0.#"),1)=".",TRUE,FALSE)</formula>
    </cfRule>
  </conditionalFormatting>
  <conditionalFormatting sqref="AE33">
    <cfRule type="expression" dxfId="2791" priority="13501">
      <formula>IF(RIGHT(TEXT(AE33,"0.#"),1)=".",FALSE,TRUE)</formula>
    </cfRule>
    <cfRule type="expression" dxfId="2790" priority="13502">
      <formula>IF(RIGHT(TEXT(AE33,"0.#"),1)=".",TRUE,FALSE)</formula>
    </cfRule>
  </conditionalFormatting>
  <conditionalFormatting sqref="AE34 AI34">
    <cfRule type="expression" dxfId="2789" priority="13499">
      <formula>IF(RIGHT(TEXT(AE34,"0.#"),1)=".",FALSE,TRUE)</formula>
    </cfRule>
    <cfRule type="expression" dxfId="2788" priority="13500">
      <formula>IF(RIGHT(TEXT(AE34,"0.#"),1)=".",TRUE,FALSE)</formula>
    </cfRule>
  </conditionalFormatting>
  <conditionalFormatting sqref="AI33">
    <cfRule type="expression" dxfId="2787" priority="13495">
      <formula>IF(RIGHT(TEXT(AI33,"0.#"),1)=".",FALSE,TRUE)</formula>
    </cfRule>
    <cfRule type="expression" dxfId="2786" priority="13496">
      <formula>IF(RIGHT(TEXT(AI33,"0.#"),1)=".",TRUE,FALSE)</formula>
    </cfRule>
  </conditionalFormatting>
  <conditionalFormatting sqref="AI32">
    <cfRule type="expression" dxfId="2785" priority="13493">
      <formula>IF(RIGHT(TEXT(AI32,"0.#"),1)=".",FALSE,TRUE)</formula>
    </cfRule>
    <cfRule type="expression" dxfId="2784" priority="13494">
      <formula>IF(RIGHT(TEXT(AI32,"0.#"),1)=".",TRUE,FALSE)</formula>
    </cfRule>
  </conditionalFormatting>
  <conditionalFormatting sqref="AM32">
    <cfRule type="expression" dxfId="2783" priority="13491">
      <formula>IF(RIGHT(TEXT(AM32,"0.#"),1)=".",FALSE,TRUE)</formula>
    </cfRule>
    <cfRule type="expression" dxfId="2782" priority="13492">
      <formula>IF(RIGHT(TEXT(AM32,"0.#"),1)=".",TRUE,FALSE)</formula>
    </cfRule>
  </conditionalFormatting>
  <conditionalFormatting sqref="AM33">
    <cfRule type="expression" dxfId="2781" priority="13489">
      <formula>IF(RIGHT(TEXT(AM33,"0.#"),1)=".",FALSE,TRUE)</formula>
    </cfRule>
    <cfRule type="expression" dxfId="2780" priority="13490">
      <formula>IF(RIGHT(TEXT(AM33,"0.#"),1)=".",TRUE,FALSE)</formula>
    </cfRule>
  </conditionalFormatting>
  <conditionalFormatting sqref="AQ32:AQ34">
    <cfRule type="expression" dxfId="2779" priority="13481">
      <formula>IF(RIGHT(TEXT(AQ32,"0.#"),1)=".",FALSE,TRUE)</formula>
    </cfRule>
    <cfRule type="expression" dxfId="2778" priority="13482">
      <formula>IF(RIGHT(TEXT(AQ32,"0.#"),1)=".",TRUE,FALSE)</formula>
    </cfRule>
  </conditionalFormatting>
  <conditionalFormatting sqref="AU32:AU34">
    <cfRule type="expression" dxfId="2777" priority="13479">
      <formula>IF(RIGHT(TEXT(AU32,"0.#"),1)=".",FALSE,TRUE)</formula>
    </cfRule>
    <cfRule type="expression" dxfId="2776" priority="13480">
      <formula>IF(RIGHT(TEXT(AU32,"0.#"),1)=".",TRUE,FALSE)</formula>
    </cfRule>
  </conditionalFormatting>
  <conditionalFormatting sqref="AE53">
    <cfRule type="expression" dxfId="2775" priority="13413">
      <formula>IF(RIGHT(TEXT(AE53,"0.#"),1)=".",FALSE,TRUE)</formula>
    </cfRule>
    <cfRule type="expression" dxfId="2774" priority="13414">
      <formula>IF(RIGHT(TEXT(AE53,"0.#"),1)=".",TRUE,FALSE)</formula>
    </cfRule>
  </conditionalFormatting>
  <conditionalFormatting sqref="AE54">
    <cfRule type="expression" dxfId="2773" priority="13411">
      <formula>IF(RIGHT(TEXT(AE54,"0.#"),1)=".",FALSE,TRUE)</formula>
    </cfRule>
    <cfRule type="expression" dxfId="2772" priority="13412">
      <formula>IF(RIGHT(TEXT(AE54,"0.#"),1)=".",TRUE,FALSE)</formula>
    </cfRule>
  </conditionalFormatting>
  <conditionalFormatting sqref="AI54">
    <cfRule type="expression" dxfId="2771" priority="13405">
      <formula>IF(RIGHT(TEXT(AI54,"0.#"),1)=".",FALSE,TRUE)</formula>
    </cfRule>
    <cfRule type="expression" dxfId="2770" priority="13406">
      <formula>IF(RIGHT(TEXT(AI54,"0.#"),1)=".",TRUE,FALSE)</formula>
    </cfRule>
  </conditionalFormatting>
  <conditionalFormatting sqref="AI53">
    <cfRule type="expression" dxfId="2769" priority="13403">
      <formula>IF(RIGHT(TEXT(AI53,"0.#"),1)=".",FALSE,TRUE)</formula>
    </cfRule>
    <cfRule type="expression" dxfId="2768" priority="13404">
      <formula>IF(RIGHT(TEXT(AI53,"0.#"),1)=".",TRUE,FALSE)</formula>
    </cfRule>
  </conditionalFormatting>
  <conditionalFormatting sqref="AM53">
    <cfRule type="expression" dxfId="2767" priority="13401">
      <formula>IF(RIGHT(TEXT(AM53,"0.#"),1)=".",FALSE,TRUE)</formula>
    </cfRule>
    <cfRule type="expression" dxfId="2766" priority="13402">
      <formula>IF(RIGHT(TEXT(AM53,"0.#"),1)=".",TRUE,FALSE)</formula>
    </cfRule>
  </conditionalFormatting>
  <conditionalFormatting sqref="AM54">
    <cfRule type="expression" dxfId="2765" priority="13399">
      <formula>IF(RIGHT(TEXT(AM54,"0.#"),1)=".",FALSE,TRUE)</formula>
    </cfRule>
    <cfRule type="expression" dxfId="2764" priority="13400">
      <formula>IF(RIGHT(TEXT(AM54,"0.#"),1)=".",TRUE,FALSE)</formula>
    </cfRule>
  </conditionalFormatting>
  <conditionalFormatting sqref="AM55">
    <cfRule type="expression" dxfId="2763" priority="13397">
      <formula>IF(RIGHT(TEXT(AM55,"0.#"),1)=".",FALSE,TRUE)</formula>
    </cfRule>
    <cfRule type="expression" dxfId="2762" priority="13398">
      <formula>IF(RIGHT(TEXT(AM55,"0.#"),1)=".",TRUE,FALSE)</formula>
    </cfRule>
  </conditionalFormatting>
  <conditionalFormatting sqref="AE60">
    <cfRule type="expression" dxfId="2761" priority="13383">
      <formula>IF(RIGHT(TEXT(AE60,"0.#"),1)=".",FALSE,TRUE)</formula>
    </cfRule>
    <cfRule type="expression" dxfId="2760" priority="13384">
      <formula>IF(RIGHT(TEXT(AE60,"0.#"),1)=".",TRUE,FALSE)</formula>
    </cfRule>
  </conditionalFormatting>
  <conditionalFormatting sqref="AE61">
    <cfRule type="expression" dxfId="2759" priority="13381">
      <formula>IF(RIGHT(TEXT(AE61,"0.#"),1)=".",FALSE,TRUE)</formula>
    </cfRule>
    <cfRule type="expression" dxfId="2758" priority="13382">
      <formula>IF(RIGHT(TEXT(AE61,"0.#"),1)=".",TRUE,FALSE)</formula>
    </cfRule>
  </conditionalFormatting>
  <conditionalFormatting sqref="AE62">
    <cfRule type="expression" dxfId="2757" priority="13379">
      <formula>IF(RIGHT(TEXT(AE62,"0.#"),1)=".",FALSE,TRUE)</formula>
    </cfRule>
    <cfRule type="expression" dxfId="2756" priority="13380">
      <formula>IF(RIGHT(TEXT(AE62,"0.#"),1)=".",TRUE,FALSE)</formula>
    </cfRule>
  </conditionalFormatting>
  <conditionalFormatting sqref="AI62">
    <cfRule type="expression" dxfId="2755" priority="13377">
      <formula>IF(RIGHT(TEXT(AI62,"0.#"),1)=".",FALSE,TRUE)</formula>
    </cfRule>
    <cfRule type="expression" dxfId="2754" priority="13378">
      <formula>IF(RIGHT(TEXT(AI62,"0.#"),1)=".",TRUE,FALSE)</formula>
    </cfRule>
  </conditionalFormatting>
  <conditionalFormatting sqref="AI61">
    <cfRule type="expression" dxfId="2753" priority="13375">
      <formula>IF(RIGHT(TEXT(AI61,"0.#"),1)=".",FALSE,TRUE)</formula>
    </cfRule>
    <cfRule type="expression" dxfId="2752" priority="13376">
      <formula>IF(RIGHT(TEXT(AI61,"0.#"),1)=".",TRUE,FALSE)</formula>
    </cfRule>
  </conditionalFormatting>
  <conditionalFormatting sqref="AI60">
    <cfRule type="expression" dxfId="2751" priority="13373">
      <formula>IF(RIGHT(TEXT(AI60,"0.#"),1)=".",FALSE,TRUE)</formula>
    </cfRule>
    <cfRule type="expression" dxfId="2750" priority="13374">
      <formula>IF(RIGHT(TEXT(AI60,"0.#"),1)=".",TRUE,FALSE)</formula>
    </cfRule>
  </conditionalFormatting>
  <conditionalFormatting sqref="AM60">
    <cfRule type="expression" dxfId="2749" priority="13371">
      <formula>IF(RIGHT(TEXT(AM60,"0.#"),1)=".",FALSE,TRUE)</formula>
    </cfRule>
    <cfRule type="expression" dxfId="2748" priority="13372">
      <formula>IF(RIGHT(TEXT(AM60,"0.#"),1)=".",TRUE,FALSE)</formula>
    </cfRule>
  </conditionalFormatting>
  <conditionalFormatting sqref="AM61">
    <cfRule type="expression" dxfId="2747" priority="13369">
      <formula>IF(RIGHT(TEXT(AM61,"0.#"),1)=".",FALSE,TRUE)</formula>
    </cfRule>
    <cfRule type="expression" dxfId="2746" priority="13370">
      <formula>IF(RIGHT(TEXT(AM61,"0.#"),1)=".",TRUE,FALSE)</formula>
    </cfRule>
  </conditionalFormatting>
  <conditionalFormatting sqref="AM62">
    <cfRule type="expression" dxfId="2745" priority="13367">
      <formula>IF(RIGHT(TEXT(AM62,"0.#"),1)=".",FALSE,TRUE)</formula>
    </cfRule>
    <cfRule type="expression" dxfId="2744" priority="13368">
      <formula>IF(RIGHT(TEXT(AM62,"0.#"),1)=".",TRUE,FALSE)</formula>
    </cfRule>
  </conditionalFormatting>
  <conditionalFormatting sqref="AE87">
    <cfRule type="expression" dxfId="2743" priority="13353">
      <formula>IF(RIGHT(TEXT(AE87,"0.#"),1)=".",FALSE,TRUE)</formula>
    </cfRule>
    <cfRule type="expression" dxfId="2742" priority="13354">
      <formula>IF(RIGHT(TEXT(AE87,"0.#"),1)=".",TRUE,FALSE)</formula>
    </cfRule>
  </conditionalFormatting>
  <conditionalFormatting sqref="AE88">
    <cfRule type="expression" dxfId="2741" priority="13351">
      <formula>IF(RIGHT(TEXT(AE88,"0.#"),1)=".",FALSE,TRUE)</formula>
    </cfRule>
    <cfRule type="expression" dxfId="2740" priority="13352">
      <formula>IF(RIGHT(TEXT(AE88,"0.#"),1)=".",TRUE,FALSE)</formula>
    </cfRule>
  </conditionalFormatting>
  <conditionalFormatting sqref="AE89">
    <cfRule type="expression" dxfId="2739" priority="13349">
      <formula>IF(RIGHT(TEXT(AE89,"0.#"),1)=".",FALSE,TRUE)</formula>
    </cfRule>
    <cfRule type="expression" dxfId="2738" priority="13350">
      <formula>IF(RIGHT(TEXT(AE89,"0.#"),1)=".",TRUE,FALSE)</formula>
    </cfRule>
  </conditionalFormatting>
  <conditionalFormatting sqref="AI89">
    <cfRule type="expression" dxfId="2737" priority="13347">
      <formula>IF(RIGHT(TEXT(AI89,"0.#"),1)=".",FALSE,TRUE)</formula>
    </cfRule>
    <cfRule type="expression" dxfId="2736" priority="13348">
      <formula>IF(RIGHT(TEXT(AI89,"0.#"),1)=".",TRUE,FALSE)</formula>
    </cfRule>
  </conditionalFormatting>
  <conditionalFormatting sqref="AI88">
    <cfRule type="expression" dxfId="2735" priority="13345">
      <formula>IF(RIGHT(TEXT(AI88,"0.#"),1)=".",FALSE,TRUE)</formula>
    </cfRule>
    <cfRule type="expression" dxfId="2734" priority="13346">
      <formula>IF(RIGHT(TEXT(AI88,"0.#"),1)=".",TRUE,FALSE)</formula>
    </cfRule>
  </conditionalFormatting>
  <conditionalFormatting sqref="AI87">
    <cfRule type="expression" dxfId="2733" priority="13343">
      <formula>IF(RIGHT(TEXT(AI87,"0.#"),1)=".",FALSE,TRUE)</formula>
    </cfRule>
    <cfRule type="expression" dxfId="2732" priority="13344">
      <formula>IF(RIGHT(TEXT(AI87,"0.#"),1)=".",TRUE,FALSE)</formula>
    </cfRule>
  </conditionalFormatting>
  <conditionalFormatting sqref="AM88">
    <cfRule type="expression" dxfId="2731" priority="13339">
      <formula>IF(RIGHT(TEXT(AM88,"0.#"),1)=".",FALSE,TRUE)</formula>
    </cfRule>
    <cfRule type="expression" dxfId="2730" priority="13340">
      <formula>IF(RIGHT(TEXT(AM88,"0.#"),1)=".",TRUE,FALSE)</formula>
    </cfRule>
  </conditionalFormatting>
  <conditionalFormatting sqref="AM89">
    <cfRule type="expression" dxfId="2729" priority="13337">
      <formula>IF(RIGHT(TEXT(AM89,"0.#"),1)=".",FALSE,TRUE)</formula>
    </cfRule>
    <cfRule type="expression" dxfId="2728" priority="13338">
      <formula>IF(RIGHT(TEXT(AM89,"0.#"),1)=".",TRUE,FALSE)</formula>
    </cfRule>
  </conditionalFormatting>
  <conditionalFormatting sqref="AE92">
    <cfRule type="expression" dxfId="2727" priority="13323">
      <formula>IF(RIGHT(TEXT(AE92,"0.#"),1)=".",FALSE,TRUE)</formula>
    </cfRule>
    <cfRule type="expression" dxfId="2726" priority="13324">
      <formula>IF(RIGHT(TEXT(AE92,"0.#"),1)=".",TRUE,FALSE)</formula>
    </cfRule>
  </conditionalFormatting>
  <conditionalFormatting sqref="AE93">
    <cfRule type="expression" dxfId="2725" priority="13321">
      <formula>IF(RIGHT(TEXT(AE93,"0.#"),1)=".",FALSE,TRUE)</formula>
    </cfRule>
    <cfRule type="expression" dxfId="2724" priority="13322">
      <formula>IF(RIGHT(TEXT(AE93,"0.#"),1)=".",TRUE,FALSE)</formula>
    </cfRule>
  </conditionalFormatting>
  <conditionalFormatting sqref="AE94">
    <cfRule type="expression" dxfId="2723" priority="13319">
      <formula>IF(RIGHT(TEXT(AE94,"0.#"),1)=".",FALSE,TRUE)</formula>
    </cfRule>
    <cfRule type="expression" dxfId="2722" priority="13320">
      <formula>IF(RIGHT(TEXT(AE94,"0.#"),1)=".",TRUE,FALSE)</formula>
    </cfRule>
  </conditionalFormatting>
  <conditionalFormatting sqref="AI94">
    <cfRule type="expression" dxfId="2721" priority="13317">
      <formula>IF(RIGHT(TEXT(AI94,"0.#"),1)=".",FALSE,TRUE)</formula>
    </cfRule>
    <cfRule type="expression" dxfId="2720" priority="13318">
      <formula>IF(RIGHT(TEXT(AI94,"0.#"),1)=".",TRUE,FALSE)</formula>
    </cfRule>
  </conditionalFormatting>
  <conditionalFormatting sqref="AI93">
    <cfRule type="expression" dxfId="2719" priority="13315">
      <formula>IF(RIGHT(TEXT(AI93,"0.#"),1)=".",FALSE,TRUE)</formula>
    </cfRule>
    <cfRule type="expression" dxfId="2718" priority="13316">
      <formula>IF(RIGHT(TEXT(AI93,"0.#"),1)=".",TRUE,FALSE)</formula>
    </cfRule>
  </conditionalFormatting>
  <conditionalFormatting sqref="AI92">
    <cfRule type="expression" dxfId="2717" priority="13313">
      <formula>IF(RIGHT(TEXT(AI92,"0.#"),1)=".",FALSE,TRUE)</formula>
    </cfRule>
    <cfRule type="expression" dxfId="2716" priority="13314">
      <formula>IF(RIGHT(TEXT(AI92,"0.#"),1)=".",TRUE,FALSE)</formula>
    </cfRule>
  </conditionalFormatting>
  <conditionalFormatting sqref="AM92">
    <cfRule type="expression" dxfId="2715" priority="13311">
      <formula>IF(RIGHT(TEXT(AM92,"0.#"),1)=".",FALSE,TRUE)</formula>
    </cfRule>
    <cfRule type="expression" dxfId="2714" priority="13312">
      <formula>IF(RIGHT(TEXT(AM92,"0.#"),1)=".",TRUE,FALSE)</formula>
    </cfRule>
  </conditionalFormatting>
  <conditionalFormatting sqref="AM93">
    <cfRule type="expression" dxfId="2713" priority="13309">
      <formula>IF(RIGHT(TEXT(AM93,"0.#"),1)=".",FALSE,TRUE)</formula>
    </cfRule>
    <cfRule type="expression" dxfId="2712" priority="13310">
      <formula>IF(RIGHT(TEXT(AM93,"0.#"),1)=".",TRUE,FALSE)</formula>
    </cfRule>
  </conditionalFormatting>
  <conditionalFormatting sqref="AM94">
    <cfRule type="expression" dxfId="2711" priority="13307">
      <formula>IF(RIGHT(TEXT(AM94,"0.#"),1)=".",FALSE,TRUE)</formula>
    </cfRule>
    <cfRule type="expression" dxfId="2710" priority="13308">
      <formula>IF(RIGHT(TEXT(AM94,"0.#"),1)=".",TRUE,FALSE)</formula>
    </cfRule>
  </conditionalFormatting>
  <conditionalFormatting sqref="AE97">
    <cfRule type="expression" dxfId="2709" priority="13293">
      <formula>IF(RIGHT(TEXT(AE97,"0.#"),1)=".",FALSE,TRUE)</formula>
    </cfRule>
    <cfRule type="expression" dxfId="2708" priority="13294">
      <formula>IF(RIGHT(TEXT(AE97,"0.#"),1)=".",TRUE,FALSE)</formula>
    </cfRule>
  </conditionalFormatting>
  <conditionalFormatting sqref="AE98">
    <cfRule type="expression" dxfId="2707" priority="13291">
      <formula>IF(RIGHT(TEXT(AE98,"0.#"),1)=".",FALSE,TRUE)</formula>
    </cfRule>
    <cfRule type="expression" dxfId="2706" priority="13292">
      <formula>IF(RIGHT(TEXT(AE98,"0.#"),1)=".",TRUE,FALSE)</formula>
    </cfRule>
  </conditionalFormatting>
  <conditionalFormatting sqref="AE99">
    <cfRule type="expression" dxfId="2705" priority="13289">
      <formula>IF(RIGHT(TEXT(AE99,"0.#"),1)=".",FALSE,TRUE)</formula>
    </cfRule>
    <cfRule type="expression" dxfId="2704" priority="13290">
      <formula>IF(RIGHT(TEXT(AE99,"0.#"),1)=".",TRUE,FALSE)</formula>
    </cfRule>
  </conditionalFormatting>
  <conditionalFormatting sqref="AI99">
    <cfRule type="expression" dxfId="2703" priority="13287">
      <formula>IF(RIGHT(TEXT(AI99,"0.#"),1)=".",FALSE,TRUE)</formula>
    </cfRule>
    <cfRule type="expression" dxfId="2702" priority="13288">
      <formula>IF(RIGHT(TEXT(AI99,"0.#"),1)=".",TRUE,FALSE)</formula>
    </cfRule>
  </conditionalFormatting>
  <conditionalFormatting sqref="AI98">
    <cfRule type="expression" dxfId="2701" priority="13285">
      <formula>IF(RIGHT(TEXT(AI98,"0.#"),1)=".",FALSE,TRUE)</formula>
    </cfRule>
    <cfRule type="expression" dxfId="2700" priority="13286">
      <formula>IF(RIGHT(TEXT(AI98,"0.#"),1)=".",TRUE,FALSE)</formula>
    </cfRule>
  </conditionalFormatting>
  <conditionalFormatting sqref="AI97">
    <cfRule type="expression" dxfId="2699" priority="13283">
      <formula>IF(RIGHT(TEXT(AI97,"0.#"),1)=".",FALSE,TRUE)</formula>
    </cfRule>
    <cfRule type="expression" dxfId="2698" priority="13284">
      <formula>IF(RIGHT(TEXT(AI97,"0.#"),1)=".",TRUE,FALSE)</formula>
    </cfRule>
  </conditionalFormatting>
  <conditionalFormatting sqref="AM97">
    <cfRule type="expression" dxfId="2697" priority="13281">
      <formula>IF(RIGHT(TEXT(AM97,"0.#"),1)=".",FALSE,TRUE)</formula>
    </cfRule>
    <cfRule type="expression" dxfId="2696" priority="13282">
      <formula>IF(RIGHT(TEXT(AM97,"0.#"),1)=".",TRUE,FALSE)</formula>
    </cfRule>
  </conditionalFormatting>
  <conditionalFormatting sqref="AM98">
    <cfRule type="expression" dxfId="2695" priority="13279">
      <formula>IF(RIGHT(TEXT(AM98,"0.#"),1)=".",FALSE,TRUE)</formula>
    </cfRule>
    <cfRule type="expression" dxfId="2694" priority="13280">
      <formula>IF(RIGHT(TEXT(AM98,"0.#"),1)=".",TRUE,FALSE)</formula>
    </cfRule>
  </conditionalFormatting>
  <conditionalFormatting sqref="AM99">
    <cfRule type="expression" dxfId="2693" priority="13277">
      <formula>IF(RIGHT(TEXT(AM99,"0.#"),1)=".",FALSE,TRUE)</formula>
    </cfRule>
    <cfRule type="expression" dxfId="2692" priority="13278">
      <formula>IF(RIGHT(TEXT(AM99,"0.#"),1)=".",TRUE,FALSE)</formula>
    </cfRule>
  </conditionalFormatting>
  <conditionalFormatting sqref="AI101">
    <cfRule type="expression" dxfId="2691" priority="13263">
      <formula>IF(RIGHT(TEXT(AI101,"0.#"),1)=".",FALSE,TRUE)</formula>
    </cfRule>
    <cfRule type="expression" dxfId="2690" priority="13264">
      <formula>IF(RIGHT(TEXT(AI101,"0.#"),1)=".",TRUE,FALSE)</formula>
    </cfRule>
  </conditionalFormatting>
  <conditionalFormatting sqref="AM101">
    <cfRule type="expression" dxfId="2689" priority="13261">
      <formula>IF(RIGHT(TEXT(AM101,"0.#"),1)=".",FALSE,TRUE)</formula>
    </cfRule>
    <cfRule type="expression" dxfId="2688" priority="13262">
      <formula>IF(RIGHT(TEXT(AM101,"0.#"),1)=".",TRUE,FALSE)</formula>
    </cfRule>
  </conditionalFormatting>
  <conditionalFormatting sqref="AE102">
    <cfRule type="expression" dxfId="2687" priority="13259">
      <formula>IF(RIGHT(TEXT(AE102,"0.#"),1)=".",FALSE,TRUE)</formula>
    </cfRule>
    <cfRule type="expression" dxfId="2686" priority="13260">
      <formula>IF(RIGHT(TEXT(AE102,"0.#"),1)=".",TRUE,FALSE)</formula>
    </cfRule>
  </conditionalFormatting>
  <conditionalFormatting sqref="AI102">
    <cfRule type="expression" dxfId="2685" priority="13257">
      <formula>IF(RIGHT(TEXT(AI102,"0.#"),1)=".",FALSE,TRUE)</formula>
    </cfRule>
    <cfRule type="expression" dxfId="2684" priority="13258">
      <formula>IF(RIGHT(TEXT(AI102,"0.#"),1)=".",TRUE,FALSE)</formula>
    </cfRule>
  </conditionalFormatting>
  <conditionalFormatting sqref="AM102">
    <cfRule type="expression" dxfId="2683" priority="13255">
      <formula>IF(RIGHT(TEXT(AM102,"0.#"),1)=".",FALSE,TRUE)</formula>
    </cfRule>
    <cfRule type="expression" dxfId="2682" priority="13256">
      <formula>IF(RIGHT(TEXT(AM102,"0.#"),1)=".",TRUE,FALSE)</formula>
    </cfRule>
  </conditionalFormatting>
  <conditionalFormatting sqref="AQ102">
    <cfRule type="expression" dxfId="2681" priority="13253">
      <formula>IF(RIGHT(TEXT(AQ102,"0.#"),1)=".",FALSE,TRUE)</formula>
    </cfRule>
    <cfRule type="expression" dxfId="2680" priority="13254">
      <formula>IF(RIGHT(TEXT(AQ102,"0.#"),1)=".",TRUE,FALSE)</formula>
    </cfRule>
  </conditionalFormatting>
  <conditionalFormatting sqref="AE104">
    <cfRule type="expression" dxfId="2679" priority="13251">
      <formula>IF(RIGHT(TEXT(AE104,"0.#"),1)=".",FALSE,TRUE)</formula>
    </cfRule>
    <cfRule type="expression" dxfId="2678" priority="13252">
      <formula>IF(RIGHT(TEXT(AE104,"0.#"),1)=".",TRUE,FALSE)</formula>
    </cfRule>
  </conditionalFormatting>
  <conditionalFormatting sqref="AI104">
    <cfRule type="expression" dxfId="2677" priority="13249">
      <formula>IF(RIGHT(TEXT(AI104,"0.#"),1)=".",FALSE,TRUE)</formula>
    </cfRule>
    <cfRule type="expression" dxfId="2676" priority="13250">
      <formula>IF(RIGHT(TEXT(AI104,"0.#"),1)=".",TRUE,FALSE)</formula>
    </cfRule>
  </conditionalFormatting>
  <conditionalFormatting sqref="AM104">
    <cfRule type="expression" dxfId="2675" priority="13247">
      <formula>IF(RIGHT(TEXT(AM104,"0.#"),1)=".",FALSE,TRUE)</formula>
    </cfRule>
    <cfRule type="expression" dxfId="2674" priority="13248">
      <formula>IF(RIGHT(TEXT(AM104,"0.#"),1)=".",TRUE,FALSE)</formula>
    </cfRule>
  </conditionalFormatting>
  <conditionalFormatting sqref="AE105">
    <cfRule type="expression" dxfId="2673" priority="13245">
      <formula>IF(RIGHT(TEXT(AE105,"0.#"),1)=".",FALSE,TRUE)</formula>
    </cfRule>
    <cfRule type="expression" dxfId="2672" priority="13246">
      <formula>IF(RIGHT(TEXT(AE105,"0.#"),1)=".",TRUE,FALSE)</formula>
    </cfRule>
  </conditionalFormatting>
  <conditionalFormatting sqref="AI105">
    <cfRule type="expression" dxfId="2671" priority="13243">
      <formula>IF(RIGHT(TEXT(AI105,"0.#"),1)=".",FALSE,TRUE)</formula>
    </cfRule>
    <cfRule type="expression" dxfId="2670" priority="13244">
      <formula>IF(RIGHT(TEXT(AI105,"0.#"),1)=".",TRUE,FALSE)</formula>
    </cfRule>
  </conditionalFormatting>
  <conditionalFormatting sqref="AM105">
    <cfRule type="expression" dxfId="2669" priority="13241">
      <formula>IF(RIGHT(TEXT(AM105,"0.#"),1)=".",FALSE,TRUE)</formula>
    </cfRule>
    <cfRule type="expression" dxfId="2668" priority="13242">
      <formula>IF(RIGHT(TEXT(AM105,"0.#"),1)=".",TRUE,FALSE)</formula>
    </cfRule>
  </conditionalFormatting>
  <conditionalFormatting sqref="AE107">
    <cfRule type="expression" dxfId="2667" priority="13237">
      <formula>IF(RIGHT(TEXT(AE107,"0.#"),1)=".",FALSE,TRUE)</formula>
    </cfRule>
    <cfRule type="expression" dxfId="2666" priority="13238">
      <formula>IF(RIGHT(TEXT(AE107,"0.#"),1)=".",TRUE,FALSE)</formula>
    </cfRule>
  </conditionalFormatting>
  <conditionalFormatting sqref="AI107">
    <cfRule type="expression" dxfId="2665" priority="13235">
      <formula>IF(RIGHT(TEXT(AI107,"0.#"),1)=".",FALSE,TRUE)</formula>
    </cfRule>
    <cfRule type="expression" dxfId="2664" priority="13236">
      <formula>IF(RIGHT(TEXT(AI107,"0.#"),1)=".",TRUE,FALSE)</formula>
    </cfRule>
  </conditionalFormatting>
  <conditionalFormatting sqref="AM107">
    <cfRule type="expression" dxfId="2663" priority="13233">
      <formula>IF(RIGHT(TEXT(AM107,"0.#"),1)=".",FALSE,TRUE)</formula>
    </cfRule>
    <cfRule type="expression" dxfId="2662" priority="13234">
      <formula>IF(RIGHT(TEXT(AM107,"0.#"),1)=".",TRUE,FALSE)</formula>
    </cfRule>
  </conditionalFormatting>
  <conditionalFormatting sqref="AE108">
    <cfRule type="expression" dxfId="2661" priority="13231">
      <formula>IF(RIGHT(TEXT(AE108,"0.#"),1)=".",FALSE,TRUE)</formula>
    </cfRule>
    <cfRule type="expression" dxfId="2660" priority="13232">
      <formula>IF(RIGHT(TEXT(AE108,"0.#"),1)=".",TRUE,FALSE)</formula>
    </cfRule>
  </conditionalFormatting>
  <conditionalFormatting sqref="AI108">
    <cfRule type="expression" dxfId="2659" priority="13229">
      <formula>IF(RIGHT(TEXT(AI108,"0.#"),1)=".",FALSE,TRUE)</formula>
    </cfRule>
    <cfRule type="expression" dxfId="2658" priority="13230">
      <formula>IF(RIGHT(TEXT(AI108,"0.#"),1)=".",TRUE,FALSE)</formula>
    </cfRule>
  </conditionalFormatting>
  <conditionalFormatting sqref="AM108">
    <cfRule type="expression" dxfId="2657" priority="13227">
      <formula>IF(RIGHT(TEXT(AM108,"0.#"),1)=".",FALSE,TRUE)</formula>
    </cfRule>
    <cfRule type="expression" dxfId="2656" priority="13228">
      <formula>IF(RIGHT(TEXT(AM108,"0.#"),1)=".",TRUE,FALSE)</formula>
    </cfRule>
  </conditionalFormatting>
  <conditionalFormatting sqref="AE110">
    <cfRule type="expression" dxfId="2655" priority="13223">
      <formula>IF(RIGHT(TEXT(AE110,"0.#"),1)=".",FALSE,TRUE)</formula>
    </cfRule>
    <cfRule type="expression" dxfId="2654" priority="13224">
      <formula>IF(RIGHT(TEXT(AE110,"0.#"),1)=".",TRUE,FALSE)</formula>
    </cfRule>
  </conditionalFormatting>
  <conditionalFormatting sqref="AI110">
    <cfRule type="expression" dxfId="2653" priority="13221">
      <formula>IF(RIGHT(TEXT(AI110,"0.#"),1)=".",FALSE,TRUE)</formula>
    </cfRule>
    <cfRule type="expression" dxfId="2652" priority="13222">
      <formula>IF(RIGHT(TEXT(AI110,"0.#"),1)=".",TRUE,FALSE)</formula>
    </cfRule>
  </conditionalFormatting>
  <conditionalFormatting sqref="AM110">
    <cfRule type="expression" dxfId="2651" priority="13219">
      <formula>IF(RIGHT(TEXT(AM110,"0.#"),1)=".",FALSE,TRUE)</formula>
    </cfRule>
    <cfRule type="expression" dxfId="2650" priority="13220">
      <formula>IF(RIGHT(TEXT(AM110,"0.#"),1)=".",TRUE,FALSE)</formula>
    </cfRule>
  </conditionalFormatting>
  <conditionalFormatting sqref="AE111">
    <cfRule type="expression" dxfId="2649" priority="13217">
      <formula>IF(RIGHT(TEXT(AE111,"0.#"),1)=".",FALSE,TRUE)</formula>
    </cfRule>
    <cfRule type="expression" dxfId="2648" priority="13218">
      <formula>IF(RIGHT(TEXT(AE111,"0.#"),1)=".",TRUE,FALSE)</formula>
    </cfRule>
  </conditionalFormatting>
  <conditionalFormatting sqref="AI111">
    <cfRule type="expression" dxfId="2647" priority="13215">
      <formula>IF(RIGHT(TEXT(AI111,"0.#"),1)=".",FALSE,TRUE)</formula>
    </cfRule>
    <cfRule type="expression" dxfId="2646" priority="13216">
      <formula>IF(RIGHT(TEXT(AI111,"0.#"),1)=".",TRUE,FALSE)</formula>
    </cfRule>
  </conditionalFormatting>
  <conditionalFormatting sqref="AM111">
    <cfRule type="expression" dxfId="2645" priority="13213">
      <formula>IF(RIGHT(TEXT(AM111,"0.#"),1)=".",FALSE,TRUE)</formula>
    </cfRule>
    <cfRule type="expression" dxfId="2644" priority="13214">
      <formula>IF(RIGHT(TEXT(AM111,"0.#"),1)=".",TRUE,FALSE)</formula>
    </cfRule>
  </conditionalFormatting>
  <conditionalFormatting sqref="AE113">
    <cfRule type="expression" dxfId="2643" priority="13209">
      <formula>IF(RIGHT(TEXT(AE113,"0.#"),1)=".",FALSE,TRUE)</formula>
    </cfRule>
    <cfRule type="expression" dxfId="2642" priority="13210">
      <formula>IF(RIGHT(TEXT(AE113,"0.#"),1)=".",TRUE,FALSE)</formula>
    </cfRule>
  </conditionalFormatting>
  <conditionalFormatting sqref="AI113">
    <cfRule type="expression" dxfId="2641" priority="13207">
      <formula>IF(RIGHT(TEXT(AI113,"0.#"),1)=".",FALSE,TRUE)</formula>
    </cfRule>
    <cfRule type="expression" dxfId="2640" priority="13208">
      <formula>IF(RIGHT(TEXT(AI113,"0.#"),1)=".",TRUE,FALSE)</formula>
    </cfRule>
  </conditionalFormatting>
  <conditionalFormatting sqref="AM113">
    <cfRule type="expression" dxfId="2639" priority="13205">
      <formula>IF(RIGHT(TEXT(AM113,"0.#"),1)=".",FALSE,TRUE)</formula>
    </cfRule>
    <cfRule type="expression" dxfId="2638" priority="13206">
      <formula>IF(RIGHT(TEXT(AM113,"0.#"),1)=".",TRUE,FALSE)</formula>
    </cfRule>
  </conditionalFormatting>
  <conditionalFormatting sqref="AE114">
    <cfRule type="expression" dxfId="2637" priority="13203">
      <formula>IF(RIGHT(TEXT(AE114,"0.#"),1)=".",FALSE,TRUE)</formula>
    </cfRule>
    <cfRule type="expression" dxfId="2636" priority="13204">
      <formula>IF(RIGHT(TEXT(AE114,"0.#"),1)=".",TRUE,FALSE)</formula>
    </cfRule>
  </conditionalFormatting>
  <conditionalFormatting sqref="AI114">
    <cfRule type="expression" dxfId="2635" priority="13201">
      <formula>IF(RIGHT(TEXT(AI114,"0.#"),1)=".",FALSE,TRUE)</formula>
    </cfRule>
    <cfRule type="expression" dxfId="2634" priority="13202">
      <formula>IF(RIGHT(TEXT(AI114,"0.#"),1)=".",TRUE,FALSE)</formula>
    </cfRule>
  </conditionalFormatting>
  <conditionalFormatting sqref="AM114">
    <cfRule type="expression" dxfId="2633" priority="13199">
      <formula>IF(RIGHT(TEXT(AM114,"0.#"),1)=".",FALSE,TRUE)</formula>
    </cfRule>
    <cfRule type="expression" dxfId="2632" priority="13200">
      <formula>IF(RIGHT(TEXT(AM114,"0.#"),1)=".",TRUE,FALSE)</formula>
    </cfRule>
  </conditionalFormatting>
  <conditionalFormatting sqref="AE116 AQ116">
    <cfRule type="expression" dxfId="2631" priority="13195">
      <formula>IF(RIGHT(TEXT(AE116,"0.#"),1)=".",FALSE,TRUE)</formula>
    </cfRule>
    <cfRule type="expression" dxfId="2630" priority="13196">
      <formula>IF(RIGHT(TEXT(AE116,"0.#"),1)=".",TRUE,FALSE)</formula>
    </cfRule>
  </conditionalFormatting>
  <conditionalFormatting sqref="AI116">
    <cfRule type="expression" dxfId="2629" priority="13193">
      <formula>IF(RIGHT(TEXT(AI116,"0.#"),1)=".",FALSE,TRUE)</formula>
    </cfRule>
    <cfRule type="expression" dxfId="2628" priority="13194">
      <formula>IF(RIGHT(TEXT(AI116,"0.#"),1)=".",TRUE,FALSE)</formula>
    </cfRule>
  </conditionalFormatting>
  <conditionalFormatting sqref="AM116">
    <cfRule type="expression" dxfId="2627" priority="13191">
      <formula>IF(RIGHT(TEXT(AM116,"0.#"),1)=".",FALSE,TRUE)</formula>
    </cfRule>
    <cfRule type="expression" dxfId="2626" priority="13192">
      <formula>IF(RIGHT(TEXT(AM116,"0.#"),1)=".",TRUE,FALSE)</formula>
    </cfRule>
  </conditionalFormatting>
  <conditionalFormatting sqref="AE117 AM117">
    <cfRule type="expression" dxfId="2625" priority="13189">
      <formula>IF(RIGHT(TEXT(AE117,"0.#"),1)=".",FALSE,TRUE)</formula>
    </cfRule>
    <cfRule type="expression" dxfId="2624" priority="13190">
      <formula>IF(RIGHT(TEXT(AE117,"0.#"),1)=".",TRUE,FALSE)</formula>
    </cfRule>
  </conditionalFormatting>
  <conditionalFormatting sqref="AI117">
    <cfRule type="expression" dxfId="2623" priority="13187">
      <formula>IF(RIGHT(TEXT(AI117,"0.#"),1)=".",FALSE,TRUE)</formula>
    </cfRule>
    <cfRule type="expression" dxfId="2622" priority="13188">
      <formula>IF(RIGHT(TEXT(AI117,"0.#"),1)=".",TRUE,FALSE)</formula>
    </cfRule>
  </conditionalFormatting>
  <conditionalFormatting sqref="AQ117">
    <cfRule type="expression" dxfId="2621" priority="13183">
      <formula>IF(RIGHT(TEXT(AQ117,"0.#"),1)=".",FALSE,TRUE)</formula>
    </cfRule>
    <cfRule type="expression" dxfId="2620" priority="13184">
      <formula>IF(RIGHT(TEXT(AQ117,"0.#"),1)=".",TRUE,FALSE)</formula>
    </cfRule>
  </conditionalFormatting>
  <conditionalFormatting sqref="AE119 AQ119">
    <cfRule type="expression" dxfId="2619" priority="13181">
      <formula>IF(RIGHT(TEXT(AE119,"0.#"),1)=".",FALSE,TRUE)</formula>
    </cfRule>
    <cfRule type="expression" dxfId="2618" priority="13182">
      <formula>IF(RIGHT(TEXT(AE119,"0.#"),1)=".",TRUE,FALSE)</formula>
    </cfRule>
  </conditionalFormatting>
  <conditionalFormatting sqref="AI119">
    <cfRule type="expression" dxfId="2617" priority="13179">
      <formula>IF(RIGHT(TEXT(AI119,"0.#"),1)=".",FALSE,TRUE)</formula>
    </cfRule>
    <cfRule type="expression" dxfId="2616" priority="13180">
      <formula>IF(RIGHT(TEXT(AI119,"0.#"),1)=".",TRUE,FALSE)</formula>
    </cfRule>
  </conditionalFormatting>
  <conditionalFormatting sqref="AM119">
    <cfRule type="expression" dxfId="2615" priority="13177">
      <formula>IF(RIGHT(TEXT(AM119,"0.#"),1)=".",FALSE,TRUE)</formula>
    </cfRule>
    <cfRule type="expression" dxfId="2614" priority="13178">
      <formula>IF(RIGHT(TEXT(AM119,"0.#"),1)=".",TRUE,FALSE)</formula>
    </cfRule>
  </conditionalFormatting>
  <conditionalFormatting sqref="AQ120">
    <cfRule type="expression" dxfId="2613" priority="13169">
      <formula>IF(RIGHT(TEXT(AQ120,"0.#"),1)=".",FALSE,TRUE)</formula>
    </cfRule>
    <cfRule type="expression" dxfId="2612" priority="13170">
      <formula>IF(RIGHT(TEXT(AQ120,"0.#"),1)=".",TRUE,FALSE)</formula>
    </cfRule>
  </conditionalFormatting>
  <conditionalFormatting sqref="AE122 AQ122">
    <cfRule type="expression" dxfId="2611" priority="13167">
      <formula>IF(RIGHT(TEXT(AE122,"0.#"),1)=".",FALSE,TRUE)</formula>
    </cfRule>
    <cfRule type="expression" dxfId="2610" priority="13168">
      <formula>IF(RIGHT(TEXT(AE122,"0.#"),1)=".",TRUE,FALSE)</formula>
    </cfRule>
  </conditionalFormatting>
  <conditionalFormatting sqref="AI122">
    <cfRule type="expression" dxfId="2609" priority="13165">
      <formula>IF(RIGHT(TEXT(AI122,"0.#"),1)=".",FALSE,TRUE)</formula>
    </cfRule>
    <cfRule type="expression" dxfId="2608" priority="13166">
      <formula>IF(RIGHT(TEXT(AI122,"0.#"),1)=".",TRUE,FALSE)</formula>
    </cfRule>
  </conditionalFormatting>
  <conditionalFormatting sqref="AM122">
    <cfRule type="expression" dxfId="2607" priority="13163">
      <formula>IF(RIGHT(TEXT(AM122,"0.#"),1)=".",FALSE,TRUE)</formula>
    </cfRule>
    <cfRule type="expression" dxfId="2606" priority="13164">
      <formula>IF(RIGHT(TEXT(AM122,"0.#"),1)=".",TRUE,FALSE)</formula>
    </cfRule>
  </conditionalFormatting>
  <conditionalFormatting sqref="AQ123">
    <cfRule type="expression" dxfId="2605" priority="13155">
      <formula>IF(RIGHT(TEXT(AQ123,"0.#"),1)=".",FALSE,TRUE)</formula>
    </cfRule>
    <cfRule type="expression" dxfId="2604" priority="13156">
      <formula>IF(RIGHT(TEXT(AQ123,"0.#"),1)=".",TRUE,FALSE)</formula>
    </cfRule>
  </conditionalFormatting>
  <conditionalFormatting sqref="AE125 AQ125">
    <cfRule type="expression" dxfId="2603" priority="13153">
      <formula>IF(RIGHT(TEXT(AE125,"0.#"),1)=".",FALSE,TRUE)</formula>
    </cfRule>
    <cfRule type="expression" dxfId="2602" priority="13154">
      <formula>IF(RIGHT(TEXT(AE125,"0.#"),1)=".",TRUE,FALSE)</formula>
    </cfRule>
  </conditionalFormatting>
  <conditionalFormatting sqref="AI125">
    <cfRule type="expression" dxfId="2601" priority="13151">
      <formula>IF(RIGHT(TEXT(AI125,"0.#"),1)=".",FALSE,TRUE)</formula>
    </cfRule>
    <cfRule type="expression" dxfId="2600" priority="13152">
      <formula>IF(RIGHT(TEXT(AI125,"0.#"),1)=".",TRUE,FALSE)</formula>
    </cfRule>
  </conditionalFormatting>
  <conditionalFormatting sqref="AM125">
    <cfRule type="expression" dxfId="2599" priority="13149">
      <formula>IF(RIGHT(TEXT(AM125,"0.#"),1)=".",FALSE,TRUE)</formula>
    </cfRule>
    <cfRule type="expression" dxfId="2598" priority="13150">
      <formula>IF(RIGHT(TEXT(AM125,"0.#"),1)=".",TRUE,FALSE)</formula>
    </cfRule>
  </conditionalFormatting>
  <conditionalFormatting sqref="AQ126">
    <cfRule type="expression" dxfId="2597" priority="13141">
      <formula>IF(RIGHT(TEXT(AQ126,"0.#"),1)=".",FALSE,TRUE)</formula>
    </cfRule>
    <cfRule type="expression" dxfId="2596" priority="13142">
      <formula>IF(RIGHT(TEXT(AQ126,"0.#"),1)=".",TRUE,FALSE)</formula>
    </cfRule>
  </conditionalFormatting>
  <conditionalFormatting sqref="AE128 AQ128">
    <cfRule type="expression" dxfId="2595" priority="13139">
      <formula>IF(RIGHT(TEXT(AE128,"0.#"),1)=".",FALSE,TRUE)</formula>
    </cfRule>
    <cfRule type="expression" dxfId="2594" priority="13140">
      <formula>IF(RIGHT(TEXT(AE128,"0.#"),1)=".",TRUE,FALSE)</formula>
    </cfRule>
  </conditionalFormatting>
  <conditionalFormatting sqref="AI128">
    <cfRule type="expression" dxfId="2593" priority="13137">
      <formula>IF(RIGHT(TEXT(AI128,"0.#"),1)=".",FALSE,TRUE)</formula>
    </cfRule>
    <cfRule type="expression" dxfId="2592" priority="13138">
      <formula>IF(RIGHT(TEXT(AI128,"0.#"),1)=".",TRUE,FALSE)</formula>
    </cfRule>
  </conditionalFormatting>
  <conditionalFormatting sqref="AM128">
    <cfRule type="expression" dxfId="2591" priority="13135">
      <formula>IF(RIGHT(TEXT(AM128,"0.#"),1)=".",FALSE,TRUE)</formula>
    </cfRule>
    <cfRule type="expression" dxfId="2590" priority="13136">
      <formula>IF(RIGHT(TEXT(AM128,"0.#"),1)=".",TRUE,FALSE)</formula>
    </cfRule>
  </conditionalFormatting>
  <conditionalFormatting sqref="AQ129">
    <cfRule type="expression" dxfId="2589" priority="13127">
      <formula>IF(RIGHT(TEXT(AQ129,"0.#"),1)=".",FALSE,TRUE)</formula>
    </cfRule>
    <cfRule type="expression" dxfId="2588" priority="13128">
      <formula>IF(RIGHT(TEXT(AQ129,"0.#"),1)=".",TRUE,FALSE)</formula>
    </cfRule>
  </conditionalFormatting>
  <conditionalFormatting sqref="AE75">
    <cfRule type="expression" dxfId="2587" priority="13125">
      <formula>IF(RIGHT(TEXT(AE75,"0.#"),1)=".",FALSE,TRUE)</formula>
    </cfRule>
    <cfRule type="expression" dxfId="2586" priority="13126">
      <formula>IF(RIGHT(TEXT(AE75,"0.#"),1)=".",TRUE,FALSE)</formula>
    </cfRule>
  </conditionalFormatting>
  <conditionalFormatting sqref="AE76">
    <cfRule type="expression" dxfId="2585" priority="13123">
      <formula>IF(RIGHT(TEXT(AE76,"0.#"),1)=".",FALSE,TRUE)</formula>
    </cfRule>
    <cfRule type="expression" dxfId="2584" priority="13124">
      <formula>IF(RIGHT(TEXT(AE76,"0.#"),1)=".",TRUE,FALSE)</formula>
    </cfRule>
  </conditionalFormatting>
  <conditionalFormatting sqref="AE77">
    <cfRule type="expression" dxfId="2583" priority="13121">
      <formula>IF(RIGHT(TEXT(AE77,"0.#"),1)=".",FALSE,TRUE)</formula>
    </cfRule>
    <cfRule type="expression" dxfId="2582" priority="13122">
      <formula>IF(RIGHT(TEXT(AE77,"0.#"),1)=".",TRUE,FALSE)</formula>
    </cfRule>
  </conditionalFormatting>
  <conditionalFormatting sqref="AI77">
    <cfRule type="expression" dxfId="2581" priority="13119">
      <formula>IF(RIGHT(TEXT(AI77,"0.#"),1)=".",FALSE,TRUE)</formula>
    </cfRule>
    <cfRule type="expression" dxfId="2580" priority="13120">
      <formula>IF(RIGHT(TEXT(AI77,"0.#"),1)=".",TRUE,FALSE)</formula>
    </cfRule>
  </conditionalFormatting>
  <conditionalFormatting sqref="AI76">
    <cfRule type="expression" dxfId="2579" priority="13117">
      <formula>IF(RIGHT(TEXT(AI76,"0.#"),1)=".",FALSE,TRUE)</formula>
    </cfRule>
    <cfRule type="expression" dxfId="2578" priority="13118">
      <formula>IF(RIGHT(TEXT(AI76,"0.#"),1)=".",TRUE,FALSE)</formula>
    </cfRule>
  </conditionalFormatting>
  <conditionalFormatting sqref="AI75">
    <cfRule type="expression" dxfId="2577" priority="13115">
      <formula>IF(RIGHT(TEXT(AI75,"0.#"),1)=".",FALSE,TRUE)</formula>
    </cfRule>
    <cfRule type="expression" dxfId="2576" priority="13116">
      <formula>IF(RIGHT(TEXT(AI75,"0.#"),1)=".",TRUE,FALSE)</formula>
    </cfRule>
  </conditionalFormatting>
  <conditionalFormatting sqref="AM75">
    <cfRule type="expression" dxfId="2575" priority="13113">
      <formula>IF(RIGHT(TEXT(AM75,"0.#"),1)=".",FALSE,TRUE)</formula>
    </cfRule>
    <cfRule type="expression" dxfId="2574" priority="13114">
      <formula>IF(RIGHT(TEXT(AM75,"0.#"),1)=".",TRUE,FALSE)</formula>
    </cfRule>
  </conditionalFormatting>
  <conditionalFormatting sqref="AM76">
    <cfRule type="expression" dxfId="2573" priority="13111">
      <formula>IF(RIGHT(TEXT(AM76,"0.#"),1)=".",FALSE,TRUE)</formula>
    </cfRule>
    <cfRule type="expression" dxfId="2572" priority="13112">
      <formula>IF(RIGHT(TEXT(AM76,"0.#"),1)=".",TRUE,FALSE)</formula>
    </cfRule>
  </conditionalFormatting>
  <conditionalFormatting sqref="AM77">
    <cfRule type="expression" dxfId="2571" priority="13109">
      <formula>IF(RIGHT(TEXT(AM77,"0.#"),1)=".",FALSE,TRUE)</formula>
    </cfRule>
    <cfRule type="expression" dxfId="2570" priority="13110">
      <formula>IF(RIGHT(TEXT(AM77,"0.#"),1)=".",TRUE,FALSE)</formula>
    </cfRule>
  </conditionalFormatting>
  <conditionalFormatting sqref="AE134:AE135 AI134:AI135 AM134:AM135 AQ134:AQ135 AU134:AU135">
    <cfRule type="expression" dxfId="2569" priority="13095">
      <formula>IF(RIGHT(TEXT(AE134,"0.#"),1)=".",FALSE,TRUE)</formula>
    </cfRule>
    <cfRule type="expression" dxfId="2568" priority="13096">
      <formula>IF(RIGHT(TEXT(AE134,"0.#"),1)=".",TRUE,FALSE)</formula>
    </cfRule>
  </conditionalFormatting>
  <conditionalFormatting sqref="AE433">
    <cfRule type="expression" dxfId="2567" priority="13065">
      <formula>IF(RIGHT(TEXT(AE433,"0.#"),1)=".",FALSE,TRUE)</formula>
    </cfRule>
    <cfRule type="expression" dxfId="2566" priority="13066">
      <formula>IF(RIGHT(TEXT(AE433,"0.#"),1)=".",TRUE,FALSE)</formula>
    </cfRule>
  </conditionalFormatting>
  <conditionalFormatting sqref="AM435">
    <cfRule type="expression" dxfId="2565" priority="13049">
      <formula>IF(RIGHT(TEXT(AM435,"0.#"),1)=".",FALSE,TRUE)</formula>
    </cfRule>
    <cfRule type="expression" dxfId="2564" priority="13050">
      <formula>IF(RIGHT(TEXT(AM435,"0.#"),1)=".",TRUE,FALSE)</formula>
    </cfRule>
  </conditionalFormatting>
  <conditionalFormatting sqref="AE434">
    <cfRule type="expression" dxfId="2563" priority="13063">
      <formula>IF(RIGHT(TEXT(AE434,"0.#"),1)=".",FALSE,TRUE)</formula>
    </cfRule>
    <cfRule type="expression" dxfId="2562" priority="13064">
      <formula>IF(RIGHT(TEXT(AE434,"0.#"),1)=".",TRUE,FALSE)</formula>
    </cfRule>
  </conditionalFormatting>
  <conditionalFormatting sqref="AE435">
    <cfRule type="expression" dxfId="2561" priority="13061">
      <formula>IF(RIGHT(TEXT(AE435,"0.#"),1)=".",FALSE,TRUE)</formula>
    </cfRule>
    <cfRule type="expression" dxfId="2560" priority="13062">
      <formula>IF(RIGHT(TEXT(AE435,"0.#"),1)=".",TRUE,FALSE)</formula>
    </cfRule>
  </conditionalFormatting>
  <conditionalFormatting sqref="AM433">
    <cfRule type="expression" dxfId="2559" priority="13053">
      <formula>IF(RIGHT(TEXT(AM433,"0.#"),1)=".",FALSE,TRUE)</formula>
    </cfRule>
    <cfRule type="expression" dxfId="2558" priority="13054">
      <formula>IF(RIGHT(TEXT(AM433,"0.#"),1)=".",TRUE,FALSE)</formula>
    </cfRule>
  </conditionalFormatting>
  <conditionalFormatting sqref="AM434">
    <cfRule type="expression" dxfId="2557" priority="13051">
      <formula>IF(RIGHT(TEXT(AM434,"0.#"),1)=".",FALSE,TRUE)</formula>
    </cfRule>
    <cfRule type="expression" dxfId="2556" priority="13052">
      <formula>IF(RIGHT(TEXT(AM434,"0.#"),1)=".",TRUE,FALSE)</formula>
    </cfRule>
  </conditionalFormatting>
  <conditionalFormatting sqref="AU433">
    <cfRule type="expression" dxfId="2555" priority="13041">
      <formula>IF(RIGHT(TEXT(AU433,"0.#"),1)=".",FALSE,TRUE)</formula>
    </cfRule>
    <cfRule type="expression" dxfId="2554" priority="13042">
      <formula>IF(RIGHT(TEXT(AU433,"0.#"),1)=".",TRUE,FALSE)</formula>
    </cfRule>
  </conditionalFormatting>
  <conditionalFormatting sqref="AU434">
    <cfRule type="expression" dxfId="2553" priority="13039">
      <formula>IF(RIGHT(TEXT(AU434,"0.#"),1)=".",FALSE,TRUE)</formula>
    </cfRule>
    <cfRule type="expression" dxfId="2552" priority="13040">
      <formula>IF(RIGHT(TEXT(AU434,"0.#"),1)=".",TRUE,FALSE)</formula>
    </cfRule>
  </conditionalFormatting>
  <conditionalFormatting sqref="AU435">
    <cfRule type="expression" dxfId="2551" priority="13037">
      <formula>IF(RIGHT(TEXT(AU435,"0.#"),1)=".",FALSE,TRUE)</formula>
    </cfRule>
    <cfRule type="expression" dxfId="2550" priority="13038">
      <formula>IF(RIGHT(TEXT(AU435,"0.#"),1)=".",TRUE,FALSE)</formula>
    </cfRule>
  </conditionalFormatting>
  <conditionalFormatting sqref="AI435">
    <cfRule type="expression" dxfId="2549" priority="12971">
      <formula>IF(RIGHT(TEXT(AI435,"0.#"),1)=".",FALSE,TRUE)</formula>
    </cfRule>
    <cfRule type="expression" dxfId="2548" priority="12972">
      <formula>IF(RIGHT(TEXT(AI435,"0.#"),1)=".",TRUE,FALSE)</formula>
    </cfRule>
  </conditionalFormatting>
  <conditionalFormatting sqref="AI433">
    <cfRule type="expression" dxfId="2547" priority="12975">
      <formula>IF(RIGHT(TEXT(AI433,"0.#"),1)=".",FALSE,TRUE)</formula>
    </cfRule>
    <cfRule type="expression" dxfId="2546" priority="12976">
      <formula>IF(RIGHT(TEXT(AI433,"0.#"),1)=".",TRUE,FALSE)</formula>
    </cfRule>
  </conditionalFormatting>
  <conditionalFormatting sqref="AI434">
    <cfRule type="expression" dxfId="2545" priority="12973">
      <formula>IF(RIGHT(TEXT(AI434,"0.#"),1)=".",FALSE,TRUE)</formula>
    </cfRule>
    <cfRule type="expression" dxfId="2544" priority="12974">
      <formula>IF(RIGHT(TEXT(AI434,"0.#"),1)=".",TRUE,FALSE)</formula>
    </cfRule>
  </conditionalFormatting>
  <conditionalFormatting sqref="AQ434">
    <cfRule type="expression" dxfId="2543" priority="12957">
      <formula>IF(RIGHT(TEXT(AQ434,"0.#"),1)=".",FALSE,TRUE)</formula>
    </cfRule>
    <cfRule type="expression" dxfId="2542" priority="12958">
      <formula>IF(RIGHT(TEXT(AQ434,"0.#"),1)=".",TRUE,FALSE)</formula>
    </cfRule>
  </conditionalFormatting>
  <conditionalFormatting sqref="AQ435">
    <cfRule type="expression" dxfId="2541" priority="12943">
      <formula>IF(RIGHT(TEXT(AQ435,"0.#"),1)=".",FALSE,TRUE)</formula>
    </cfRule>
    <cfRule type="expression" dxfId="2540" priority="12944">
      <formula>IF(RIGHT(TEXT(AQ435,"0.#"),1)=".",TRUE,FALSE)</formula>
    </cfRule>
  </conditionalFormatting>
  <conditionalFormatting sqref="AQ433">
    <cfRule type="expression" dxfId="2539" priority="12941">
      <formula>IF(RIGHT(TEXT(AQ433,"0.#"),1)=".",FALSE,TRUE)</formula>
    </cfRule>
    <cfRule type="expression" dxfId="2538" priority="12942">
      <formula>IF(RIGHT(TEXT(AQ433,"0.#"),1)=".",TRUE,FALSE)</formula>
    </cfRule>
  </conditionalFormatting>
  <conditionalFormatting sqref="AL839:AO866">
    <cfRule type="expression" dxfId="2537" priority="6665">
      <formula>IF(AND(AL839&gt;=0, RIGHT(TEXT(AL839,"0.#"),1)&lt;&gt;"."),TRUE,FALSE)</formula>
    </cfRule>
    <cfRule type="expression" dxfId="2536" priority="6666">
      <formula>IF(AND(AL839&gt;=0, RIGHT(TEXT(AL839,"0.#"),1)="."),TRUE,FALSE)</formula>
    </cfRule>
    <cfRule type="expression" dxfId="2535" priority="6667">
      <formula>IF(AND(AL839&lt;0, RIGHT(TEXT(AL839,"0.#"),1)&lt;&gt;"."),TRUE,FALSE)</formula>
    </cfRule>
    <cfRule type="expression" dxfId="2534" priority="6668">
      <formula>IF(AND(AL839&lt;0, RIGHT(TEXT(AL839,"0.#"),1)="."),TRUE,FALSE)</formula>
    </cfRule>
  </conditionalFormatting>
  <conditionalFormatting sqref="AQ53:AQ55">
    <cfRule type="expression" dxfId="2533" priority="4687">
      <formula>IF(RIGHT(TEXT(AQ53,"0.#"),1)=".",FALSE,TRUE)</formula>
    </cfRule>
    <cfRule type="expression" dxfId="2532" priority="4688">
      <formula>IF(RIGHT(TEXT(AQ53,"0.#"),1)=".",TRUE,FALSE)</formula>
    </cfRule>
  </conditionalFormatting>
  <conditionalFormatting sqref="AU53:AU55">
    <cfRule type="expression" dxfId="2531" priority="4685">
      <formula>IF(RIGHT(TEXT(AU53,"0.#"),1)=".",FALSE,TRUE)</formula>
    </cfRule>
    <cfRule type="expression" dxfId="2530" priority="4686">
      <formula>IF(RIGHT(TEXT(AU53,"0.#"),1)=".",TRUE,FALSE)</formula>
    </cfRule>
  </conditionalFormatting>
  <conditionalFormatting sqref="AQ60:AQ62">
    <cfRule type="expression" dxfId="2529" priority="4683">
      <formula>IF(RIGHT(TEXT(AQ60,"0.#"),1)=".",FALSE,TRUE)</formula>
    </cfRule>
    <cfRule type="expression" dxfId="2528" priority="4684">
      <formula>IF(RIGHT(TEXT(AQ60,"0.#"),1)=".",TRUE,FALSE)</formula>
    </cfRule>
  </conditionalFormatting>
  <conditionalFormatting sqref="AU60:AU62">
    <cfRule type="expression" dxfId="2527" priority="4681">
      <formula>IF(RIGHT(TEXT(AU60,"0.#"),1)=".",FALSE,TRUE)</formula>
    </cfRule>
    <cfRule type="expression" dxfId="2526" priority="4682">
      <formula>IF(RIGHT(TEXT(AU60,"0.#"),1)=".",TRUE,FALSE)</formula>
    </cfRule>
  </conditionalFormatting>
  <conditionalFormatting sqref="AQ75:AQ77">
    <cfRule type="expression" dxfId="2525" priority="4679">
      <formula>IF(RIGHT(TEXT(AQ75,"0.#"),1)=".",FALSE,TRUE)</formula>
    </cfRule>
    <cfRule type="expression" dxfId="2524" priority="4680">
      <formula>IF(RIGHT(TEXT(AQ75,"0.#"),1)=".",TRUE,FALSE)</formula>
    </cfRule>
  </conditionalFormatting>
  <conditionalFormatting sqref="AU75:AU77">
    <cfRule type="expression" dxfId="2523" priority="4677">
      <formula>IF(RIGHT(TEXT(AU75,"0.#"),1)=".",FALSE,TRUE)</formula>
    </cfRule>
    <cfRule type="expression" dxfId="2522" priority="4678">
      <formula>IF(RIGHT(TEXT(AU75,"0.#"),1)=".",TRUE,FALSE)</formula>
    </cfRule>
  </conditionalFormatting>
  <conditionalFormatting sqref="AQ87:AQ89">
    <cfRule type="expression" dxfId="2521" priority="4675">
      <formula>IF(RIGHT(TEXT(AQ87,"0.#"),1)=".",FALSE,TRUE)</formula>
    </cfRule>
    <cfRule type="expression" dxfId="2520" priority="4676">
      <formula>IF(RIGHT(TEXT(AQ87,"0.#"),1)=".",TRUE,FALSE)</formula>
    </cfRule>
  </conditionalFormatting>
  <conditionalFormatting sqref="AU87:AU89">
    <cfRule type="expression" dxfId="2519" priority="4673">
      <formula>IF(RIGHT(TEXT(AU87,"0.#"),1)=".",FALSE,TRUE)</formula>
    </cfRule>
    <cfRule type="expression" dxfId="2518" priority="4674">
      <formula>IF(RIGHT(TEXT(AU87,"0.#"),1)=".",TRUE,FALSE)</formula>
    </cfRule>
  </conditionalFormatting>
  <conditionalFormatting sqref="AQ92:AQ94">
    <cfRule type="expression" dxfId="2517" priority="4671">
      <formula>IF(RIGHT(TEXT(AQ92,"0.#"),1)=".",FALSE,TRUE)</formula>
    </cfRule>
    <cfRule type="expression" dxfId="2516" priority="4672">
      <formula>IF(RIGHT(TEXT(AQ92,"0.#"),1)=".",TRUE,FALSE)</formula>
    </cfRule>
  </conditionalFormatting>
  <conditionalFormatting sqref="AU92:AU94">
    <cfRule type="expression" dxfId="2515" priority="4669">
      <formula>IF(RIGHT(TEXT(AU92,"0.#"),1)=".",FALSE,TRUE)</formula>
    </cfRule>
    <cfRule type="expression" dxfId="2514" priority="4670">
      <formula>IF(RIGHT(TEXT(AU92,"0.#"),1)=".",TRUE,FALSE)</formula>
    </cfRule>
  </conditionalFormatting>
  <conditionalFormatting sqref="AQ97:AQ99">
    <cfRule type="expression" dxfId="2513" priority="4667">
      <formula>IF(RIGHT(TEXT(AQ97,"0.#"),1)=".",FALSE,TRUE)</formula>
    </cfRule>
    <cfRule type="expression" dxfId="2512" priority="4668">
      <formula>IF(RIGHT(TEXT(AQ97,"0.#"),1)=".",TRUE,FALSE)</formula>
    </cfRule>
  </conditionalFormatting>
  <conditionalFormatting sqref="AU97:AU99">
    <cfRule type="expression" dxfId="2511" priority="4665">
      <formula>IF(RIGHT(TEXT(AU97,"0.#"),1)=".",FALSE,TRUE)</formula>
    </cfRule>
    <cfRule type="expression" dxfId="2510" priority="4666">
      <formula>IF(RIGHT(TEXT(AU97,"0.#"),1)=".",TRUE,FALSE)</formula>
    </cfRule>
  </conditionalFormatting>
  <conditionalFormatting sqref="AE458">
    <cfRule type="expression" dxfId="2509" priority="4359">
      <formula>IF(RIGHT(TEXT(AE458,"0.#"),1)=".",FALSE,TRUE)</formula>
    </cfRule>
    <cfRule type="expression" dxfId="2508" priority="4360">
      <formula>IF(RIGHT(TEXT(AE458,"0.#"),1)=".",TRUE,FALSE)</formula>
    </cfRule>
  </conditionalFormatting>
  <conditionalFormatting sqref="AM460">
    <cfRule type="expression" dxfId="2507" priority="4349">
      <formula>IF(RIGHT(TEXT(AM460,"0.#"),1)=".",FALSE,TRUE)</formula>
    </cfRule>
    <cfRule type="expression" dxfId="2506" priority="4350">
      <formula>IF(RIGHT(TEXT(AM460,"0.#"),1)=".",TRUE,FALSE)</formula>
    </cfRule>
  </conditionalFormatting>
  <conditionalFormatting sqref="AE459">
    <cfRule type="expression" dxfId="2505" priority="4357">
      <formula>IF(RIGHT(TEXT(AE459,"0.#"),1)=".",FALSE,TRUE)</formula>
    </cfRule>
    <cfRule type="expression" dxfId="2504" priority="4358">
      <formula>IF(RIGHT(TEXT(AE459,"0.#"),1)=".",TRUE,FALSE)</formula>
    </cfRule>
  </conditionalFormatting>
  <conditionalFormatting sqref="AE460">
    <cfRule type="expression" dxfId="2503" priority="4355">
      <formula>IF(RIGHT(TEXT(AE460,"0.#"),1)=".",FALSE,TRUE)</formula>
    </cfRule>
    <cfRule type="expression" dxfId="2502" priority="4356">
      <formula>IF(RIGHT(TEXT(AE460,"0.#"),1)=".",TRUE,FALSE)</formula>
    </cfRule>
  </conditionalFormatting>
  <conditionalFormatting sqref="AM458">
    <cfRule type="expression" dxfId="2501" priority="4353">
      <formula>IF(RIGHT(TEXT(AM458,"0.#"),1)=".",FALSE,TRUE)</formula>
    </cfRule>
    <cfRule type="expression" dxfId="2500" priority="4354">
      <formula>IF(RIGHT(TEXT(AM458,"0.#"),1)=".",TRUE,FALSE)</formula>
    </cfRule>
  </conditionalFormatting>
  <conditionalFormatting sqref="AM459">
    <cfRule type="expression" dxfId="2499" priority="4351">
      <formula>IF(RIGHT(TEXT(AM459,"0.#"),1)=".",FALSE,TRUE)</formula>
    </cfRule>
    <cfRule type="expression" dxfId="2498" priority="4352">
      <formula>IF(RIGHT(TEXT(AM459,"0.#"),1)=".",TRUE,FALSE)</formula>
    </cfRule>
  </conditionalFormatting>
  <conditionalFormatting sqref="AU458">
    <cfRule type="expression" dxfId="2497" priority="4347">
      <formula>IF(RIGHT(TEXT(AU458,"0.#"),1)=".",FALSE,TRUE)</formula>
    </cfRule>
    <cfRule type="expression" dxfId="2496" priority="4348">
      <formula>IF(RIGHT(TEXT(AU458,"0.#"),1)=".",TRUE,FALSE)</formula>
    </cfRule>
  </conditionalFormatting>
  <conditionalFormatting sqref="AU459">
    <cfRule type="expression" dxfId="2495" priority="4345">
      <formula>IF(RIGHT(TEXT(AU459,"0.#"),1)=".",FALSE,TRUE)</formula>
    </cfRule>
    <cfRule type="expression" dxfId="2494" priority="4346">
      <formula>IF(RIGHT(TEXT(AU459,"0.#"),1)=".",TRUE,FALSE)</formula>
    </cfRule>
  </conditionalFormatting>
  <conditionalFormatting sqref="AU460">
    <cfRule type="expression" dxfId="2493" priority="4343">
      <formula>IF(RIGHT(TEXT(AU460,"0.#"),1)=".",FALSE,TRUE)</formula>
    </cfRule>
    <cfRule type="expression" dxfId="2492" priority="4344">
      <formula>IF(RIGHT(TEXT(AU460,"0.#"),1)=".",TRUE,FALSE)</formula>
    </cfRule>
  </conditionalFormatting>
  <conditionalFormatting sqref="AI460">
    <cfRule type="expression" dxfId="2491" priority="4337">
      <formula>IF(RIGHT(TEXT(AI460,"0.#"),1)=".",FALSE,TRUE)</formula>
    </cfRule>
    <cfRule type="expression" dxfId="2490" priority="4338">
      <formula>IF(RIGHT(TEXT(AI460,"0.#"),1)=".",TRUE,FALSE)</formula>
    </cfRule>
  </conditionalFormatting>
  <conditionalFormatting sqref="AI458">
    <cfRule type="expression" dxfId="2489" priority="4341">
      <formula>IF(RIGHT(TEXT(AI458,"0.#"),1)=".",FALSE,TRUE)</formula>
    </cfRule>
    <cfRule type="expression" dxfId="2488" priority="4342">
      <formula>IF(RIGHT(TEXT(AI458,"0.#"),1)=".",TRUE,FALSE)</formula>
    </cfRule>
  </conditionalFormatting>
  <conditionalFormatting sqref="AI459">
    <cfRule type="expression" dxfId="2487" priority="4339">
      <formula>IF(RIGHT(TEXT(AI459,"0.#"),1)=".",FALSE,TRUE)</formula>
    </cfRule>
    <cfRule type="expression" dxfId="2486" priority="4340">
      <formula>IF(RIGHT(TEXT(AI459,"0.#"),1)=".",TRUE,FALSE)</formula>
    </cfRule>
  </conditionalFormatting>
  <conditionalFormatting sqref="AQ459">
    <cfRule type="expression" dxfId="2485" priority="4335">
      <formula>IF(RIGHT(TEXT(AQ459,"0.#"),1)=".",FALSE,TRUE)</formula>
    </cfRule>
    <cfRule type="expression" dxfId="2484" priority="4336">
      <formula>IF(RIGHT(TEXT(AQ459,"0.#"),1)=".",TRUE,FALSE)</formula>
    </cfRule>
  </conditionalFormatting>
  <conditionalFormatting sqref="AQ460">
    <cfRule type="expression" dxfId="2483" priority="4333">
      <formula>IF(RIGHT(TEXT(AQ460,"0.#"),1)=".",FALSE,TRUE)</formula>
    </cfRule>
    <cfRule type="expression" dxfId="2482" priority="4334">
      <formula>IF(RIGHT(TEXT(AQ460,"0.#"),1)=".",TRUE,FALSE)</formula>
    </cfRule>
  </conditionalFormatting>
  <conditionalFormatting sqref="AQ458">
    <cfRule type="expression" dxfId="2481" priority="4331">
      <formula>IF(RIGHT(TEXT(AQ458,"0.#"),1)=".",FALSE,TRUE)</formula>
    </cfRule>
    <cfRule type="expression" dxfId="2480" priority="4332">
      <formula>IF(RIGHT(TEXT(AQ458,"0.#"),1)=".",TRUE,FALSE)</formula>
    </cfRule>
  </conditionalFormatting>
  <conditionalFormatting sqref="AE120 AM120">
    <cfRule type="expression" dxfId="2479" priority="3009">
      <formula>IF(RIGHT(TEXT(AE120,"0.#"),1)=".",FALSE,TRUE)</formula>
    </cfRule>
    <cfRule type="expression" dxfId="2478" priority="3010">
      <formula>IF(RIGHT(TEXT(AE120,"0.#"),1)=".",TRUE,FALSE)</formula>
    </cfRule>
  </conditionalFormatting>
  <conditionalFormatting sqref="AI126">
    <cfRule type="expression" dxfId="2477" priority="2999">
      <formula>IF(RIGHT(TEXT(AI126,"0.#"),1)=".",FALSE,TRUE)</formula>
    </cfRule>
    <cfRule type="expression" dxfId="2476" priority="3000">
      <formula>IF(RIGHT(TEXT(AI126,"0.#"),1)=".",TRUE,FALSE)</formula>
    </cfRule>
  </conditionalFormatting>
  <conditionalFormatting sqref="AI120">
    <cfRule type="expression" dxfId="2475" priority="3007">
      <formula>IF(RIGHT(TEXT(AI120,"0.#"),1)=".",FALSE,TRUE)</formula>
    </cfRule>
    <cfRule type="expression" dxfId="2474" priority="3008">
      <formula>IF(RIGHT(TEXT(AI120,"0.#"),1)=".",TRUE,FALSE)</formula>
    </cfRule>
  </conditionalFormatting>
  <conditionalFormatting sqref="AE123 AM123">
    <cfRule type="expression" dxfId="2473" priority="3005">
      <formula>IF(RIGHT(TEXT(AE123,"0.#"),1)=".",FALSE,TRUE)</formula>
    </cfRule>
    <cfRule type="expression" dxfId="2472" priority="3006">
      <formula>IF(RIGHT(TEXT(AE123,"0.#"),1)=".",TRUE,FALSE)</formula>
    </cfRule>
  </conditionalFormatting>
  <conditionalFormatting sqref="AI123">
    <cfRule type="expression" dxfId="2471" priority="3003">
      <formula>IF(RIGHT(TEXT(AI123,"0.#"),1)=".",FALSE,TRUE)</formula>
    </cfRule>
    <cfRule type="expression" dxfId="2470" priority="3004">
      <formula>IF(RIGHT(TEXT(AI123,"0.#"),1)=".",TRUE,FALSE)</formula>
    </cfRule>
  </conditionalFormatting>
  <conditionalFormatting sqref="AE126 AM126">
    <cfRule type="expression" dxfId="2469" priority="3001">
      <formula>IF(RIGHT(TEXT(AE126,"0.#"),1)=".",FALSE,TRUE)</formula>
    </cfRule>
    <cfRule type="expression" dxfId="2468" priority="3002">
      <formula>IF(RIGHT(TEXT(AE126,"0.#"),1)=".",TRUE,FALSE)</formula>
    </cfRule>
  </conditionalFormatting>
  <conditionalFormatting sqref="AE129 AM129">
    <cfRule type="expression" dxfId="2467" priority="2997">
      <formula>IF(RIGHT(TEXT(AE129,"0.#"),1)=".",FALSE,TRUE)</formula>
    </cfRule>
    <cfRule type="expression" dxfId="2466" priority="2998">
      <formula>IF(RIGHT(TEXT(AE129,"0.#"),1)=".",TRUE,FALSE)</formula>
    </cfRule>
  </conditionalFormatting>
  <conditionalFormatting sqref="AI129">
    <cfRule type="expression" dxfId="2465" priority="2995">
      <formula>IF(RIGHT(TEXT(AI129,"0.#"),1)=".",FALSE,TRUE)</formula>
    </cfRule>
    <cfRule type="expression" dxfId="2464" priority="2996">
      <formula>IF(RIGHT(TEXT(AI129,"0.#"),1)=".",TRUE,FALSE)</formula>
    </cfRule>
  </conditionalFormatting>
  <conditionalFormatting sqref="Y839:Y866">
    <cfRule type="expression" dxfId="2463" priority="2993">
      <formula>IF(RIGHT(TEXT(Y839,"0.#"),1)=".",FALSE,TRUE)</formula>
    </cfRule>
    <cfRule type="expression" dxfId="2462" priority="2994">
      <formula>IF(RIGHT(TEXT(Y839,"0.#"),1)=".",TRUE,FALSE)</formula>
    </cfRule>
  </conditionalFormatting>
  <conditionalFormatting sqref="AU518">
    <cfRule type="expression" dxfId="2461" priority="1503">
      <formula>IF(RIGHT(TEXT(AU518,"0.#"),1)=".",FALSE,TRUE)</formula>
    </cfRule>
    <cfRule type="expression" dxfId="2460" priority="1504">
      <formula>IF(RIGHT(TEXT(AU518,"0.#"),1)=".",TRUE,FALSE)</formula>
    </cfRule>
  </conditionalFormatting>
  <conditionalFormatting sqref="AQ551">
    <cfRule type="expression" dxfId="2459" priority="1279">
      <formula>IF(RIGHT(TEXT(AQ551,"0.#"),1)=".",FALSE,TRUE)</formula>
    </cfRule>
    <cfRule type="expression" dxfId="2458" priority="1280">
      <formula>IF(RIGHT(TEXT(AQ551,"0.#"),1)=".",TRUE,FALSE)</formula>
    </cfRule>
  </conditionalFormatting>
  <conditionalFormatting sqref="AE556">
    <cfRule type="expression" dxfId="2457" priority="1277">
      <formula>IF(RIGHT(TEXT(AE556,"0.#"),1)=".",FALSE,TRUE)</formula>
    </cfRule>
    <cfRule type="expression" dxfId="2456" priority="1278">
      <formula>IF(RIGHT(TEXT(AE556,"0.#"),1)=".",TRUE,FALSE)</formula>
    </cfRule>
  </conditionalFormatting>
  <conditionalFormatting sqref="AE557">
    <cfRule type="expression" dxfId="2455" priority="1275">
      <formula>IF(RIGHT(TEXT(AE557,"0.#"),1)=".",FALSE,TRUE)</formula>
    </cfRule>
    <cfRule type="expression" dxfId="2454" priority="1276">
      <formula>IF(RIGHT(TEXT(AE557,"0.#"),1)=".",TRUE,FALSE)</formula>
    </cfRule>
  </conditionalFormatting>
  <conditionalFormatting sqref="AE558">
    <cfRule type="expression" dxfId="2453" priority="1273">
      <formula>IF(RIGHT(TEXT(AE558,"0.#"),1)=".",FALSE,TRUE)</formula>
    </cfRule>
    <cfRule type="expression" dxfId="2452" priority="1274">
      <formula>IF(RIGHT(TEXT(AE558,"0.#"),1)=".",TRUE,FALSE)</formula>
    </cfRule>
  </conditionalFormatting>
  <conditionalFormatting sqref="AU556">
    <cfRule type="expression" dxfId="2451" priority="1265">
      <formula>IF(RIGHT(TEXT(AU556,"0.#"),1)=".",FALSE,TRUE)</formula>
    </cfRule>
    <cfRule type="expression" dxfId="2450" priority="1266">
      <formula>IF(RIGHT(TEXT(AU556,"0.#"),1)=".",TRUE,FALSE)</formula>
    </cfRule>
  </conditionalFormatting>
  <conditionalFormatting sqref="AU557">
    <cfRule type="expression" dxfId="2449" priority="1263">
      <formula>IF(RIGHT(TEXT(AU557,"0.#"),1)=".",FALSE,TRUE)</formula>
    </cfRule>
    <cfRule type="expression" dxfId="2448" priority="1264">
      <formula>IF(RIGHT(TEXT(AU557,"0.#"),1)=".",TRUE,FALSE)</formula>
    </cfRule>
  </conditionalFormatting>
  <conditionalFormatting sqref="AU558">
    <cfRule type="expression" dxfId="2447" priority="1261">
      <formula>IF(RIGHT(TEXT(AU558,"0.#"),1)=".",FALSE,TRUE)</formula>
    </cfRule>
    <cfRule type="expression" dxfId="2446" priority="1262">
      <formula>IF(RIGHT(TEXT(AU558,"0.#"),1)=".",TRUE,FALSE)</formula>
    </cfRule>
  </conditionalFormatting>
  <conditionalFormatting sqref="AQ557">
    <cfRule type="expression" dxfId="2445" priority="1253">
      <formula>IF(RIGHT(TEXT(AQ557,"0.#"),1)=".",FALSE,TRUE)</formula>
    </cfRule>
    <cfRule type="expression" dxfId="2444" priority="1254">
      <formula>IF(RIGHT(TEXT(AQ557,"0.#"),1)=".",TRUE,FALSE)</formula>
    </cfRule>
  </conditionalFormatting>
  <conditionalFormatting sqref="AQ558">
    <cfRule type="expression" dxfId="2443" priority="1251">
      <formula>IF(RIGHT(TEXT(AQ558,"0.#"),1)=".",FALSE,TRUE)</formula>
    </cfRule>
    <cfRule type="expression" dxfId="2442" priority="1252">
      <formula>IF(RIGHT(TEXT(AQ558,"0.#"),1)=".",TRUE,FALSE)</formula>
    </cfRule>
  </conditionalFormatting>
  <conditionalFormatting sqref="AQ556">
    <cfRule type="expression" dxfId="2441" priority="1249">
      <formula>IF(RIGHT(TEXT(AQ556,"0.#"),1)=".",FALSE,TRUE)</formula>
    </cfRule>
    <cfRule type="expression" dxfId="2440" priority="1250">
      <formula>IF(RIGHT(TEXT(AQ556,"0.#"),1)=".",TRUE,FALSE)</formula>
    </cfRule>
  </conditionalFormatting>
  <conditionalFormatting sqref="AE561">
    <cfRule type="expression" dxfId="2439" priority="1247">
      <formula>IF(RIGHT(TEXT(AE561,"0.#"),1)=".",FALSE,TRUE)</formula>
    </cfRule>
    <cfRule type="expression" dxfId="2438" priority="1248">
      <formula>IF(RIGHT(TEXT(AE561,"0.#"),1)=".",TRUE,FALSE)</formula>
    </cfRule>
  </conditionalFormatting>
  <conditionalFormatting sqref="AE562">
    <cfRule type="expression" dxfId="2437" priority="1245">
      <formula>IF(RIGHT(TEXT(AE562,"0.#"),1)=".",FALSE,TRUE)</formula>
    </cfRule>
    <cfRule type="expression" dxfId="2436" priority="1246">
      <formula>IF(RIGHT(TEXT(AE562,"0.#"),1)=".",TRUE,FALSE)</formula>
    </cfRule>
  </conditionalFormatting>
  <conditionalFormatting sqref="AE563">
    <cfRule type="expression" dxfId="2435" priority="1243">
      <formula>IF(RIGHT(TEXT(AE563,"0.#"),1)=".",FALSE,TRUE)</formula>
    </cfRule>
    <cfRule type="expression" dxfId="2434" priority="1244">
      <formula>IF(RIGHT(TEXT(AE563,"0.#"),1)=".",TRUE,FALSE)</formula>
    </cfRule>
  </conditionalFormatting>
  <conditionalFormatting sqref="AL1102:AO1131">
    <cfRule type="expression" dxfId="2433" priority="2899">
      <formula>IF(AND(AL1102&gt;=0, RIGHT(TEXT(AL1102,"0.#"),1)&lt;&gt;"."),TRUE,FALSE)</formula>
    </cfRule>
    <cfRule type="expression" dxfId="2432" priority="2900">
      <formula>IF(AND(AL1102&gt;=0, RIGHT(TEXT(AL1102,"0.#"),1)="."),TRUE,FALSE)</formula>
    </cfRule>
    <cfRule type="expression" dxfId="2431" priority="2901">
      <formula>IF(AND(AL1102&lt;0, RIGHT(TEXT(AL1102,"0.#"),1)&lt;&gt;"."),TRUE,FALSE)</formula>
    </cfRule>
    <cfRule type="expression" dxfId="2430" priority="2902">
      <formula>IF(AND(AL1102&lt;0, RIGHT(TEXT(AL1102,"0.#"),1)="."),TRUE,FALSE)</formula>
    </cfRule>
  </conditionalFormatting>
  <conditionalFormatting sqref="Y1102:Y1131">
    <cfRule type="expression" dxfId="2429" priority="2897">
      <formula>IF(RIGHT(TEXT(Y1102,"0.#"),1)=".",FALSE,TRUE)</formula>
    </cfRule>
    <cfRule type="expression" dxfId="2428" priority="2898">
      <formula>IF(RIGHT(TEXT(Y1102,"0.#"),1)=".",TRUE,FALSE)</formula>
    </cfRule>
  </conditionalFormatting>
  <conditionalFormatting sqref="AQ553">
    <cfRule type="expression" dxfId="2427" priority="1281">
      <formula>IF(RIGHT(TEXT(AQ553,"0.#"),1)=".",FALSE,TRUE)</formula>
    </cfRule>
    <cfRule type="expression" dxfId="2426" priority="1282">
      <formula>IF(RIGHT(TEXT(AQ553,"0.#"),1)=".",TRUE,FALSE)</formula>
    </cfRule>
  </conditionalFormatting>
  <conditionalFormatting sqref="AU552">
    <cfRule type="expression" dxfId="2425" priority="1293">
      <formula>IF(RIGHT(TEXT(AU552,"0.#"),1)=".",FALSE,TRUE)</formula>
    </cfRule>
    <cfRule type="expression" dxfId="2424" priority="1294">
      <formula>IF(RIGHT(TEXT(AU552,"0.#"),1)=".",TRUE,FALSE)</formula>
    </cfRule>
  </conditionalFormatting>
  <conditionalFormatting sqref="AE552">
    <cfRule type="expression" dxfId="2423" priority="1305">
      <formula>IF(RIGHT(TEXT(AE552,"0.#"),1)=".",FALSE,TRUE)</formula>
    </cfRule>
    <cfRule type="expression" dxfId="2422" priority="1306">
      <formula>IF(RIGHT(TEXT(AE552,"0.#"),1)=".",TRUE,FALSE)</formula>
    </cfRule>
  </conditionalFormatting>
  <conditionalFormatting sqref="AQ548">
    <cfRule type="expression" dxfId="2421" priority="1311">
      <formula>IF(RIGHT(TEXT(AQ548,"0.#"),1)=".",FALSE,TRUE)</formula>
    </cfRule>
    <cfRule type="expression" dxfId="2420" priority="1312">
      <formula>IF(RIGHT(TEXT(AQ548,"0.#"),1)=".",TRUE,FALSE)</formula>
    </cfRule>
  </conditionalFormatting>
  <conditionalFormatting sqref="AL838:AO838">
    <cfRule type="expression" dxfId="2419" priority="2851">
      <formula>IF(AND(AL838&gt;=0, RIGHT(TEXT(AL838,"0.#"),1)&lt;&gt;"."),TRUE,FALSE)</formula>
    </cfRule>
    <cfRule type="expression" dxfId="2418" priority="2852">
      <formula>IF(AND(AL838&gt;=0, RIGHT(TEXT(AL838,"0.#"),1)="."),TRUE,FALSE)</formula>
    </cfRule>
    <cfRule type="expression" dxfId="2417" priority="2853">
      <formula>IF(AND(AL838&lt;0, RIGHT(TEXT(AL838,"0.#"),1)&lt;&gt;"."),TRUE,FALSE)</formula>
    </cfRule>
    <cfRule type="expression" dxfId="2416" priority="2854">
      <formula>IF(AND(AL838&lt;0, RIGHT(TEXT(AL838,"0.#"),1)="."),TRUE,FALSE)</formula>
    </cfRule>
  </conditionalFormatting>
  <conditionalFormatting sqref="Y838">
    <cfRule type="expression" dxfId="2415" priority="2849">
      <formula>IF(RIGHT(TEXT(Y838,"0.#"),1)=".",FALSE,TRUE)</formula>
    </cfRule>
    <cfRule type="expression" dxfId="2414" priority="2850">
      <formula>IF(RIGHT(TEXT(Y838,"0.#"),1)=".",TRUE,FALSE)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72:Y899">
    <cfRule type="expression" dxfId="2097" priority="2109">
      <formula>IF(RIGHT(TEXT(Y872,"0.#"),1)=".",FALSE,TRUE)</formula>
    </cfRule>
    <cfRule type="expression" dxfId="2096" priority="2110">
      <formula>IF(RIGHT(TEXT(Y872,"0.#"),1)=".",TRUE,FALSE)</formula>
    </cfRule>
  </conditionalFormatting>
  <conditionalFormatting sqref="Y871">
    <cfRule type="expression" dxfId="2095" priority="2103">
      <formula>IF(RIGHT(TEXT(Y871,"0.#"),1)=".",FALSE,TRUE)</formula>
    </cfRule>
    <cfRule type="expression" dxfId="2094" priority="2104">
      <formula>IF(RIGHT(TEXT(Y871,"0.#"),1)=".",TRUE,FALSE)</formula>
    </cfRule>
  </conditionalFormatting>
  <conditionalFormatting sqref="Y905:Y932">
    <cfRule type="expression" dxfId="2093" priority="2097">
      <formula>IF(RIGHT(TEXT(Y905,"0.#"),1)=".",FALSE,TRUE)</formula>
    </cfRule>
    <cfRule type="expression" dxfId="2092" priority="2098">
      <formula>IF(RIGHT(TEXT(Y905,"0.#"),1)=".",TRUE,FALSE)</formula>
    </cfRule>
  </conditionalFormatting>
  <conditionalFormatting sqref="Y904">
    <cfRule type="expression" dxfId="2091" priority="2091">
      <formula>IF(RIGHT(TEXT(Y904,"0.#"),1)=".",FALSE,TRUE)</formula>
    </cfRule>
    <cfRule type="expression" dxfId="2090" priority="2092">
      <formula>IF(RIGHT(TEXT(Y904,"0.#"),1)=".",TRUE,FALSE)</formula>
    </cfRule>
  </conditionalFormatting>
  <conditionalFormatting sqref="Y938:Y965">
    <cfRule type="expression" dxfId="2089" priority="2085">
      <formula>IF(RIGHT(TEXT(Y938,"0.#"),1)=".",FALSE,TRUE)</formula>
    </cfRule>
    <cfRule type="expression" dxfId="2088" priority="2086">
      <formula>IF(RIGHT(TEXT(Y938,"0.#"),1)=".",TRUE,FALSE)</formula>
    </cfRule>
  </conditionalFormatting>
  <conditionalFormatting sqref="Y937">
    <cfRule type="expression" dxfId="2087" priority="2079">
      <formula>IF(RIGHT(TEXT(Y937,"0.#"),1)=".",FALSE,TRUE)</formula>
    </cfRule>
    <cfRule type="expression" dxfId="2086" priority="2080">
      <formula>IF(RIGHT(TEXT(Y937,"0.#"),1)=".",TRUE,FALSE)</formula>
    </cfRule>
  </conditionalFormatting>
  <conditionalFormatting sqref="Y971:Y998">
    <cfRule type="expression" dxfId="2085" priority="2073">
      <formula>IF(RIGHT(TEXT(Y971,"0.#"),1)=".",FALSE,TRUE)</formula>
    </cfRule>
    <cfRule type="expression" dxfId="2084" priority="2074">
      <formula>IF(RIGHT(TEXT(Y971,"0.#"),1)=".",TRUE,FALSE)</formula>
    </cfRule>
  </conditionalFormatting>
  <conditionalFormatting sqref="Y970">
    <cfRule type="expression" dxfId="2083" priority="2067">
      <formula>IF(RIGHT(TEXT(Y970,"0.#"),1)=".",FALSE,TRUE)</formula>
    </cfRule>
    <cfRule type="expression" dxfId="2082" priority="2068">
      <formula>IF(RIGHT(TEXT(Y970,"0.#"),1)=".",TRUE,FALSE)</formula>
    </cfRule>
  </conditionalFormatting>
  <conditionalFormatting sqref="Y1004:Y1031">
    <cfRule type="expression" dxfId="2081" priority="2061">
      <formula>IF(RIGHT(TEXT(Y1004,"0.#"),1)=".",FALSE,TRUE)</formula>
    </cfRule>
    <cfRule type="expression" dxfId="2080" priority="2062">
      <formula>IF(RIGHT(TEXT(Y1004,"0.#"),1)=".",TRUE,FALSE)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1:AO871">
    <cfRule type="expression" dxfId="1995" priority="2105">
      <formula>IF(AND(AL871&gt;=0, RIGHT(TEXT(AL871,"0.#"),1)&lt;&gt;"."),TRUE,FALSE)</formula>
    </cfRule>
    <cfRule type="expression" dxfId="1994" priority="2106">
      <formula>IF(AND(AL871&gt;=0, RIGHT(TEXT(AL871,"0.#"),1)="."),TRUE,FALSE)</formula>
    </cfRule>
    <cfRule type="expression" dxfId="1993" priority="2107">
      <formula>IF(AND(AL871&lt;0, RIGHT(TEXT(AL871,"0.#"),1)&lt;&gt;"."),TRUE,FALSE)</formula>
    </cfRule>
    <cfRule type="expression" dxfId="1992" priority="2108">
      <formula>IF(AND(AL871&lt;0, RIGHT(TEXT(AL871,"0.#"),1)="."),TRUE,FALSE)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4:AO904">
    <cfRule type="expression" dxfId="1987" priority="2093">
      <formula>IF(AND(AL904&gt;=0, RIGHT(TEXT(AL904,"0.#"),1)&lt;&gt;"."),TRUE,FALSE)</formula>
    </cfRule>
    <cfRule type="expression" dxfId="1986" priority="2094">
      <formula>IF(AND(AL904&gt;=0, RIGHT(TEXT(AL904,"0.#"),1)="."),TRUE,FALSE)</formula>
    </cfRule>
    <cfRule type="expression" dxfId="1985" priority="2095">
      <formula>IF(AND(AL904&lt;0, RIGHT(TEXT(AL904,"0.#"),1)&lt;&gt;"."),TRUE,FALSE)</formula>
    </cfRule>
    <cfRule type="expression" dxfId="1984" priority="2096">
      <formula>IF(AND(AL904&lt;0, RIGHT(TEXT(AL904,"0.#"),1)="."),TRUE,FALSE)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7:AO937">
    <cfRule type="expression" dxfId="1979" priority="2081">
      <formula>IF(AND(AL937&gt;=0, RIGHT(TEXT(AL937,"0.#"),1)&lt;&gt;"."),TRUE,FALSE)</formula>
    </cfRule>
    <cfRule type="expression" dxfId="1978" priority="2082">
      <formula>IF(AND(AL937&gt;=0, RIGHT(TEXT(AL937,"0.#"),1)="."),TRUE,FALSE)</formula>
    </cfRule>
    <cfRule type="expression" dxfId="1977" priority="2083">
      <formula>IF(AND(AL937&lt;0, RIGHT(TEXT(AL937,"0.#"),1)&lt;&gt;"."),TRUE,FALSE)</formula>
    </cfRule>
    <cfRule type="expression" dxfId="1976" priority="2084">
      <formula>IF(AND(AL937&lt;0, RIGHT(TEXT(AL937,"0.#"),1)="."),TRUE,FALSE)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70:AO970">
    <cfRule type="expression" dxfId="1971" priority="2069">
      <formula>IF(AND(AL970&gt;=0, RIGHT(TEXT(AL970,"0.#"),1)&lt;&gt;"."),TRUE,FALSE)</formula>
    </cfRule>
    <cfRule type="expression" dxfId="1970" priority="2070">
      <formula>IF(AND(AL970&gt;=0, RIGHT(TEXT(AL970,"0.#"),1)="."),TRUE,FALSE)</formula>
    </cfRule>
    <cfRule type="expression" dxfId="1969" priority="2071">
      <formula>IF(AND(AL970&lt;0, RIGHT(TEXT(AL970,"0.#"),1)&lt;&gt;"."),TRUE,FALSE)</formula>
    </cfRule>
    <cfRule type="expression" dxfId="1968" priority="2072">
      <formula>IF(AND(AL970&lt;0, RIGHT(TEXT(AL970,"0.#"),1)="."),TRUE,FALSE)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Y782">
    <cfRule type="expression" dxfId="741" priority="41">
      <formula>IF(RIGHT(TEXT(Y782,"0.#"),1)=".",FALSE,TRUE)</formula>
    </cfRule>
    <cfRule type="expression" dxfId="740" priority="42">
      <formula>IF(RIGHT(TEXT(Y782,"0.#"),1)=".",TRUE,FALSE)</formula>
    </cfRule>
  </conditionalFormatting>
  <conditionalFormatting sqref="Y781">
    <cfRule type="expression" dxfId="739" priority="39">
      <formula>IF(RIGHT(TEXT(Y781,"0.#"),1)=".",FALSE,TRUE)</formula>
    </cfRule>
    <cfRule type="expression" dxfId="738" priority="40">
      <formula>IF(RIGHT(TEXT(Y781,"0.#"),1)=".",TRUE,FALSE)</formula>
    </cfRule>
  </conditionalFormatting>
  <conditionalFormatting sqref="AU782">
    <cfRule type="expression" dxfId="737" priority="37">
      <formula>IF(RIGHT(TEXT(AU782,"0.#"),1)=".",FALSE,TRUE)</formula>
    </cfRule>
    <cfRule type="expression" dxfId="736" priority="38">
      <formula>IF(RIGHT(TEXT(AU782,"0.#"),1)=".",TRUE,FALSE)</formula>
    </cfRule>
  </conditionalFormatting>
  <conditionalFormatting sqref="AU781">
    <cfRule type="expression" dxfId="735" priority="35">
      <formula>IF(RIGHT(TEXT(AU781,"0.#"),1)=".",FALSE,TRUE)</formula>
    </cfRule>
    <cfRule type="expression" dxfId="734" priority="36">
      <formula>IF(RIGHT(TEXT(AU781,"0.#"),1)=".",TRUE,FALSE)</formula>
    </cfRule>
  </conditionalFormatting>
  <conditionalFormatting sqref="Y794">
    <cfRule type="expression" dxfId="733" priority="33">
      <formula>IF(RIGHT(TEXT(Y794,"0.#"),1)=".",FALSE,TRUE)</formula>
    </cfRule>
    <cfRule type="expression" dxfId="732" priority="34">
      <formula>IF(RIGHT(TEXT(Y794,"0.#"),1)=".",TRUE,FALSE)</formula>
    </cfRule>
  </conditionalFormatting>
  <conditionalFormatting sqref="AU794">
    <cfRule type="expression" dxfId="731" priority="31">
      <formula>IF(RIGHT(TEXT(AU794,"0.#"),1)=".",FALSE,TRUE)</formula>
    </cfRule>
    <cfRule type="expression" dxfId="730" priority="32">
      <formula>IF(RIGHT(TEXT(AU794,"0.#"),1)=".",TRUE,FALSE)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Y903">
    <cfRule type="expression" dxfId="717" priority="17">
      <formula>IF(RIGHT(TEXT(Y903,"0.#"),1)=".",FALSE,TRUE)</formula>
    </cfRule>
    <cfRule type="expression" dxfId="716" priority="18">
      <formula>IF(RIGHT(TEXT(Y903,"0.#"),1)=".",TRUE,FALSE)</formula>
    </cfRule>
  </conditionalFormatting>
  <conditionalFormatting sqref="AL903:AO903">
    <cfRule type="expression" dxfId="715" priority="13">
      <formula>IF(AND(AL903&gt;=0, RIGHT(TEXT(AL903,"0.#"),1)&lt;&gt;"."),TRUE,FALSE)</formula>
    </cfRule>
    <cfRule type="expression" dxfId="714" priority="14">
      <formula>IF(AND(AL903&gt;=0, RIGHT(TEXT(AL903,"0.#"),1)="."),TRUE,FALSE)</formula>
    </cfRule>
    <cfRule type="expression" dxfId="713" priority="15">
      <formula>IF(AND(AL903&lt;0, RIGHT(TEXT(AL903,"0.#"),1)&lt;&gt;"."),TRUE,FALSE)</formula>
    </cfRule>
    <cfRule type="expression" dxfId="712" priority="16">
      <formula>IF(AND(AL903&lt;0, RIGHT(TEXT(AL903,"0.#"),1)="."),TRUE,FALSE)</formula>
    </cfRule>
  </conditionalFormatting>
  <conditionalFormatting sqref="AL936:AO936">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Y936">
    <cfRule type="expression" dxfId="707" priority="7">
      <formula>IF(RIGHT(TEXT(Y936,"0.#"),1)=".",FALSE,TRUE)</formula>
    </cfRule>
    <cfRule type="expression" dxfId="706" priority="8">
      <formula>IF(RIGHT(TEXT(Y936,"0.#"),1)=".",TRUE,FALSE)</formula>
    </cfRule>
  </conditionalFormatting>
  <conditionalFormatting sqref="AL969:AO969">
    <cfRule type="expression" dxfId="705" priority="3">
      <formula>IF(AND(AL969&gt;=0, RIGHT(TEXT(AL969,"0.#"),1)&lt;&gt;"."),TRUE,FALSE)</formula>
    </cfRule>
    <cfRule type="expression" dxfId="704" priority="4">
      <formula>IF(AND(AL969&gt;=0, RIGHT(TEXT(AL969,"0.#"),1)="."),TRUE,FALSE)</formula>
    </cfRule>
    <cfRule type="expression" dxfId="703" priority="5">
      <formula>IF(AND(AL969&lt;0, RIGHT(TEXT(AL969,"0.#"),1)&lt;&gt;"."),TRUE,FALSE)</formula>
    </cfRule>
    <cfRule type="expression" dxfId="702" priority="6">
      <formula>IF(AND(AL969&lt;0, RIGHT(TEXT(AL969,"0.#"),1)="."),TRUE,FALSE)</formula>
    </cfRule>
  </conditionalFormatting>
  <conditionalFormatting sqref="Y969">
    <cfRule type="expression" dxfId="701" priority="1">
      <formula>IF(RIGHT(TEXT(Y969,"0.#"),1)=".",FALSE,TRUE)</formula>
    </cfRule>
    <cfRule type="expression" dxfId="700"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in="7" max="49" man="1"/>
    <brk id="699" min="7" max="49" man="1"/>
    <brk id="733" min="7" max="49" man="1"/>
    <brk id="831" min="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zoomScale="60" zoomScaleNormal="115" workbookViewId="0">
      <selection activeCell="E21" sqref="E2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530</v>
      </c>
      <c r="AF5" s="30"/>
      <c r="AG5" s="56" t="s">
        <v>520</v>
      </c>
      <c r="AI5" s="56" t="s">
        <v>505</v>
      </c>
      <c r="AK5" s="54" t="str">
        <f t="shared" si="7"/>
        <v>D</v>
      </c>
      <c r="AP5" s="56" t="s">
        <v>520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463</v>
      </c>
      <c r="AK6" s="54" t="str">
        <f t="shared" si="7"/>
        <v>E</v>
      </c>
      <c r="AP6" s="56" t="s">
        <v>521</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524</v>
      </c>
      <c r="AK9" s="54" t="str">
        <f t="shared" si="7"/>
        <v>H</v>
      </c>
      <c r="AP9" s="56" t="s">
        <v>524</v>
      </c>
    </row>
    <row r="10" spans="1:42" ht="13.5" customHeight="1">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t="s">
        <v>549</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499</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468</v>
      </c>
    </row>
    <row r="96" spans="25:25">
      <c r="Y96" s="32" t="s">
        <v>541</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scale="65" orientation="portrait"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3" zoomScale="55" zoomScaleNormal="75" zoomScaleSheetLayoutView="55" zoomScalePageLayoutView="70" workbookViewId="0">
      <selection activeCell="G4" sqref="G4:O6"/>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489</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469</v>
      </c>
      <c r="AN2" s="1001"/>
      <c r="AO2" s="1001"/>
      <c r="AP2" s="458"/>
      <c r="AQ2" s="173" t="s">
        <v>355</v>
      </c>
      <c r="AR2" s="166"/>
      <c r="AS2" s="166"/>
      <c r="AT2" s="167"/>
      <c r="AU2" s="371" t="s">
        <v>253</v>
      </c>
      <c r="AV2" s="371"/>
      <c r="AW2" s="371"/>
      <c r="AX2" s="372"/>
    </row>
    <row r="3" spans="1:50" ht="18.75" customHeight="1">
      <c r="A3" s="512"/>
      <c r="B3" s="513"/>
      <c r="C3" s="513"/>
      <c r="D3" s="513"/>
      <c r="E3" s="513"/>
      <c r="F3" s="514"/>
      <c r="G3" s="567"/>
      <c r="H3" s="377"/>
      <c r="I3" s="377"/>
      <c r="J3" s="377"/>
      <c r="K3" s="377"/>
      <c r="L3" s="377"/>
      <c r="M3" s="377"/>
      <c r="N3" s="377"/>
      <c r="O3" s="568"/>
      <c r="P3" s="580"/>
      <c r="Q3" s="377"/>
      <c r="R3" s="377"/>
      <c r="S3" s="377"/>
      <c r="T3" s="377"/>
      <c r="U3" s="377"/>
      <c r="V3" s="377"/>
      <c r="W3" s="377"/>
      <c r="X3" s="568"/>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51"/>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522"/>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2" t="s">
        <v>525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c r="A9" s="512" t="s">
        <v>489</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469</v>
      </c>
      <c r="AN9" s="1001"/>
      <c r="AO9" s="1001"/>
      <c r="AP9" s="458"/>
      <c r="AQ9" s="173" t="s">
        <v>355</v>
      </c>
      <c r="AR9" s="166"/>
      <c r="AS9" s="166"/>
      <c r="AT9" s="167"/>
      <c r="AU9" s="371" t="s">
        <v>253</v>
      </c>
      <c r="AV9" s="371"/>
      <c r="AW9" s="371"/>
      <c r="AX9" s="372"/>
    </row>
    <row r="10" spans="1:50" ht="18.75" customHeight="1">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1"/>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2"/>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2" t="s">
        <v>525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c r="A16" s="512" t="s">
        <v>489</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469</v>
      </c>
      <c r="AN16" s="1001"/>
      <c r="AO16" s="1001"/>
      <c r="AP16" s="458"/>
      <c r="AQ16" s="173" t="s">
        <v>355</v>
      </c>
      <c r="AR16" s="166"/>
      <c r="AS16" s="166"/>
      <c r="AT16" s="167"/>
      <c r="AU16" s="371" t="s">
        <v>253</v>
      </c>
      <c r="AV16" s="371"/>
      <c r="AW16" s="371"/>
      <c r="AX16" s="372"/>
    </row>
    <row r="17" spans="1:50" ht="18.75" customHeight="1">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1"/>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2"/>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2" t="s">
        <v>525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c r="A23" s="512" t="s">
        <v>489</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469</v>
      </c>
      <c r="AN23" s="1001"/>
      <c r="AO23" s="1001"/>
      <c r="AP23" s="458"/>
      <c r="AQ23" s="173" t="s">
        <v>355</v>
      </c>
      <c r="AR23" s="166"/>
      <c r="AS23" s="166"/>
      <c r="AT23" s="167"/>
      <c r="AU23" s="371" t="s">
        <v>253</v>
      </c>
      <c r="AV23" s="371"/>
      <c r="AW23" s="371"/>
      <c r="AX23" s="372"/>
    </row>
    <row r="24" spans="1:50" ht="18.75" customHeight="1">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1"/>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2"/>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2" t="s">
        <v>525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c r="A30" s="512" t="s">
        <v>489</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469</v>
      </c>
      <c r="AN30" s="1001"/>
      <c r="AO30" s="1001"/>
      <c r="AP30" s="458"/>
      <c r="AQ30" s="173" t="s">
        <v>355</v>
      </c>
      <c r="AR30" s="166"/>
      <c r="AS30" s="166"/>
      <c r="AT30" s="167"/>
      <c r="AU30" s="371" t="s">
        <v>253</v>
      </c>
      <c r="AV30" s="371"/>
      <c r="AW30" s="371"/>
      <c r="AX30" s="372"/>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1"/>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2"/>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2" t="s">
        <v>525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c r="A37" s="512" t="s">
        <v>489</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469</v>
      </c>
      <c r="AN37" s="1001"/>
      <c r="AO37" s="1001"/>
      <c r="AP37" s="458"/>
      <c r="AQ37" s="173" t="s">
        <v>355</v>
      </c>
      <c r="AR37" s="166"/>
      <c r="AS37" s="166"/>
      <c r="AT37" s="167"/>
      <c r="AU37" s="371" t="s">
        <v>253</v>
      </c>
      <c r="AV37" s="371"/>
      <c r="AW37" s="371"/>
      <c r="AX37" s="372"/>
    </row>
    <row r="38" spans="1:50" ht="18.7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1"/>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2"/>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c r="A44" s="512" t="s">
        <v>489</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469</v>
      </c>
      <c r="AN44" s="1001"/>
      <c r="AO44" s="1001"/>
      <c r="AP44" s="458"/>
      <c r="AQ44" s="173" t="s">
        <v>355</v>
      </c>
      <c r="AR44" s="166"/>
      <c r="AS44" s="166"/>
      <c r="AT44" s="167"/>
      <c r="AU44" s="371" t="s">
        <v>253</v>
      </c>
      <c r="AV44" s="371"/>
      <c r="AW44" s="371"/>
      <c r="AX44" s="372"/>
    </row>
    <row r="45" spans="1:50" ht="18.75"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1"/>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2"/>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c r="A51" s="512" t="s">
        <v>489</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8" t="s">
        <v>11</v>
      </c>
      <c r="AC51" s="1014"/>
      <c r="AD51" s="1015"/>
      <c r="AE51" s="1001" t="s">
        <v>357</v>
      </c>
      <c r="AF51" s="1001"/>
      <c r="AG51" s="1001"/>
      <c r="AH51" s="1001"/>
      <c r="AI51" s="1001" t="s">
        <v>363</v>
      </c>
      <c r="AJ51" s="1001"/>
      <c r="AK51" s="1001"/>
      <c r="AL51" s="1001"/>
      <c r="AM51" s="1001" t="s">
        <v>469</v>
      </c>
      <c r="AN51" s="1001"/>
      <c r="AO51" s="1001"/>
      <c r="AP51" s="458"/>
      <c r="AQ51" s="173" t="s">
        <v>355</v>
      </c>
      <c r="AR51" s="166"/>
      <c r="AS51" s="166"/>
      <c r="AT51" s="167"/>
      <c r="AU51" s="371" t="s">
        <v>253</v>
      </c>
      <c r="AV51" s="371"/>
      <c r="AW51" s="371"/>
      <c r="AX51" s="372"/>
    </row>
    <row r="52" spans="1:50" ht="18.75"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1"/>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2"/>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c r="A58" s="512" t="s">
        <v>489</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469</v>
      </c>
      <c r="AN58" s="1001"/>
      <c r="AO58" s="1001"/>
      <c r="AP58" s="458"/>
      <c r="AQ58" s="173" t="s">
        <v>355</v>
      </c>
      <c r="AR58" s="166"/>
      <c r="AS58" s="166"/>
      <c r="AT58" s="167"/>
      <c r="AU58" s="371" t="s">
        <v>253</v>
      </c>
      <c r="AV58" s="371"/>
      <c r="AW58" s="371"/>
      <c r="AX58" s="372"/>
    </row>
    <row r="59" spans="1:50" ht="18.75"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1"/>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2"/>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c r="A65" s="512" t="s">
        <v>489</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469</v>
      </c>
      <c r="AN65" s="1001"/>
      <c r="AO65" s="1001"/>
      <c r="AP65" s="458"/>
      <c r="AQ65" s="173" t="s">
        <v>355</v>
      </c>
      <c r="AR65" s="166"/>
      <c r="AS65" s="166"/>
      <c r="AT65" s="167"/>
      <c r="AU65" s="371" t="s">
        <v>253</v>
      </c>
      <c r="AV65" s="371"/>
      <c r="AW65" s="371"/>
      <c r="AX65" s="372"/>
    </row>
    <row r="66" spans="1:50" ht="18.75" customHeight="1">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1"/>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2"/>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2" t="s">
        <v>525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9" sqref="AH9:AT9"/>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8" t="s">
        <v>28</v>
      </c>
      <c r="B2" s="1039"/>
      <c r="C2" s="1039"/>
      <c r="D2" s="1039"/>
      <c r="E2" s="1039"/>
      <c r="F2" s="1040"/>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row r="55" spans="1:50" ht="30" customHeight="1">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row r="108" spans="1:50" ht="30" customHeight="1">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row r="161" spans="1:50" ht="30" customHeight="1">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row r="214" spans="1:50" ht="30" customHeight="1">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2018-09-03T02:16:18Z</cp:lastPrinted>
  <dcterms:created xsi:type="dcterms:W3CDTF">2012-03-13T00:50:25Z</dcterms:created>
  <dcterms:modified xsi:type="dcterms:W3CDTF">2018-09-06T04:24:41Z</dcterms:modified>
</cp:coreProperties>
</file>