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3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P923" i="3" l="1"/>
  <c r="M11" i="4"/>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H2" i="4"/>
  <c r="I2" i="4" s="1"/>
  <c r="C2" i="4"/>
  <c r="D2" i="4" s="1"/>
  <c r="D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<sst xmlns="http://schemas.openxmlformats.org/spreadsheetml/2006/main" count="2937" uniqueCount="658">
  <si>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</si>
  <si>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</si>
  <si>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</si>
  <si>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</si>
  <si>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</si>
  <si>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</si>
  <si>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</si>
  <si>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</si>
  <si>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</si>
  <si>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</si>
  <si>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</si>
  <si>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</si>
  <si>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</si>
  <si>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</si>
  <si>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</si>
  <si>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</si>
  <si>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</si>
  <si>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</si>
  <si>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</si>
  <si>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</si>
  <si>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</si>
  <si>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</si>
  <si>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</si>
  <si>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</si>
  <si>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</si>
  <si>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</si>
  <si>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</si>
  <si>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</si>
  <si>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</si>
  <si>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</si>
  <si>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</si>
  <si>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</si>
  <si>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</si>
  <si>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</si>
  <si>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</si>
  <si>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</si>
  <si>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</si>
  <si>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</si>
  <si>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</si>
  <si>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</si>
  <si>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</si>
  <si>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</si>
  <si>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</si>
  <si>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</si>
  <si>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</si>
  <si>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</si>
  <si>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</si>
  <si>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</si>
  <si>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</si>
  <si>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</si>
  <si>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</si>
  <si>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</si>
  <si>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</si>
  <si>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</si>
  <si>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</si>
  <si>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</si>
  <si>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</si>
  <si>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</si>
  <si>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</si>
  <si>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</si>
  <si>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</si>
  <si>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</si>
  <si>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</si>
  <si>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</si>
  <si>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</si>
  <si>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</si>
  <si>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</si>
  <si>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</si>
  <si>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</si>
  <si>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</si>
  <si>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</si>
  <si>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</si>
  <si>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</si>
  <si>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</si>
  <si>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</si>
  <si>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</si>
  <si>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</si>
  <si>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</si>
  <si>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</si>
  <si>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</si>
  <si>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</si>
  <si>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</si>
  <si>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</si>
  <si>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</si>
  <si>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</si>
  <si>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</si>
  <si>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</si>
  <si>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</si>
  <si>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</si>
  <si>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</si>
  <si>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</si>
  <si>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</si>
  <si>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</si>
  <si>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</si>
  <si>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</si>
  <si>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</si>
  <si>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</si>
  <si>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</si>
  <si>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</si>
  <si>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</si>
  <si>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</si>
  <si>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</si>
  <si>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</si>
  <si>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</si>
  <si>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</si>
  <si>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</si>
  <si>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</si>
  <si>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</si>
  <si>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</si>
  <si>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</si>
  <si>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</si>
  <si>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</si>
  <si>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</si>
  <si>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</si>
  <si>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</si>
  <si>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</si>
  <si>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</si>
  <si>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</si>
  <si>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</si>
  <si>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</si>
  <si>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</si>
  <si>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</si>
  <si>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</si>
  <si>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</si>
  <si>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</si>
  <si>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</si>
  <si>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</si>
  <si>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</si>
  <si>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</si>
  <si>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</si>
  <si>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</si>
  <si>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</si>
  <si>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</si>
  <si>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</si>
  <si>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</si>
  <si>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</si>
  <si>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</si>
  <si>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</si>
  <si>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</si>
  <si>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</si>
  <si>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</si>
  <si>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</si>
  <si>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</si>
  <si>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</si>
  <si>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</si>
  <si>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</si>
  <si>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</si>
  <si>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</si>
  <si>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</si>
  <si>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</si>
  <si>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</si>
  <si>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</si>
  <si>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</si>
  <si>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</si>
  <si>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</si>
  <si>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</si>
  <si>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</si>
  <si>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</si>
  <si>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</si>
  <si>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</si>
  <si>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</si>
  <si>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</si>
  <si>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</si>
  <si>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</si>
  <si>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</si>
  <si>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</si>
  <si>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</si>
  <si>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</si>
  <si>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</si>
  <si>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</si>
  <si>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</si>
  <si>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</si>
  <si>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</si>
  <si>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</si>
  <si>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</si>
  <si>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</si>
  <si>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</si>
  <si>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</si>
  <si>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</si>
  <si>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</si>
  <si>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</si>
  <si>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</si>
  <si>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</si>
  <si>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</si>
  <si>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</si>
  <si>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</si>
  <si>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</si>
  <si>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</si>
  <si>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</si>
  <si>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</si>
  <si>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</si>
  <si>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</si>
  <si>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</si>
  <si>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</si>
  <si>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</si>
  <si>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</si>
  <si>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</si>
  <si>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</si>
  <si>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</si>
  <si>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</si>
  <si>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</si>
  <si>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</si>
  <si>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</si>
  <si>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</si>
  <si>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</si>
  <si>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</si>
  <si>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</si>
  <si>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</si>
  <si>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</si>
  <si>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</si>
  <si>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</si>
  <si>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</si>
  <si>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</si>
  <si>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</si>
  <si>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</si>
  <si>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</si>
  <si>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</si>
  <si>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</si>
  <si>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</si>
  <si>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</si>
  <si>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</si>
  <si>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</si>
  <si>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</si>
  <si>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</si>
  <si>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</si>
  <si>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</si>
  <si>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</si>
  <si>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</si>
  <si>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</si>
  <si>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</si>
  <si>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</si>
  <si>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</si>
  <si>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</si>
  <si>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</si>
  <si>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</si>
  <si>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</si>
  <si>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</si>
  <si>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</si>
  <si>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</si>
  <si>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</si>
  <si>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</si>
  <si>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</si>
  <si>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</si>
  <si>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</si>
  <si>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</si>
  <si>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</si>
  <si>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</si>
  <si>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</si>
  <si>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</si>
  <si>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</si>
  <si>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</si>
  <si>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</si>
  <si>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</si>
  <si>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</si>
  <si>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</si>
  <si>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</si>
  <si>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</si>
  <si>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</si>
  <si>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</si>
  <si>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</si>
  <si>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</si>
  <si>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</si>
  <si>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</si>
  <si>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</si>
  <si>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</si>
  <si>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</si>
  <si>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</si>
  <si>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</si>
  <si>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</si>
  <si>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</si>
  <si>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</si>
  <si>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</si>
  <si>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</si>
  <si>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</si>
  <si>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</si>
  <si>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</si>
  <si>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</si>
  <si>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</si>
  <si>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</si>
  <si>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</si>
  <si>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</si>
  <si>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</si>
  <si>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</si>
  <si>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</si>
  <si>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</si>
  <si>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</si>
  <si>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</si>
  <si>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</si>
  <si>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</si>
  <si>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</si>
  <si>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</si>
  <si>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</si>
  <si>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</si>
  <si>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</si>
  <si>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</si>
  <si>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</si>
  <si>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</si>
  <si>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</si>
  <si>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</si>
  <si>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</si>
  <si>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</si>
  <si>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</si>
  <si>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</si>
  <si>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</si>
  <si>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</si>
  <si>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</si>
  <si>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</si>
  <si>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</si>
  <si>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</si>
  <si>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</si>
  <si>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</si>
  <si>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</si>
  <si>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</si>
  <si>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</si>
  <si>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</si>
  <si>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</si>
  <si>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</si>
  <si>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</si>
  <si>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</si>
  <si>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</si>
  <si>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</si>
  <si>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</si>
  <si>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</si>
  <si>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</si>
  <si>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</si>
  <si>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</si>
  <si>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</si>
  <si>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</si>
  <si>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</si>
  <si>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</si>
  <si>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</si>
  <si>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</si>
  <si>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</si>
  <si>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</si>
  <si>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</si>
  <si>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</si>
  <si>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</si>
  <si>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</si>
  <si>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</si>
  <si>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</si>
  <si>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</si>
  <si>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</si>
  <si>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</si>
  <si>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</si>
  <si>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</si>
  <si>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</si>
  <si>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</si>
  <si>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</si>
  <si>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</si>
  <si>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</si>
  <si>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</si>
  <si>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</si>
  <si>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</si>
  <si>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</si>
  <si>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</si>
  <si>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</si>
  <si>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</si>
  <si>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</si>
  <si>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</si>
  <si>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</si>
  <si>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</si>
  <si>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</si>
  <si>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</si>
  <si>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</si>
  <si>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</si>
  <si>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</si>
  <si>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</si>
  <si>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</si>
  <si>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</si>
  <si>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</si>
  <si>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</si>
  <si>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</si>
  <si>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</si>
  <si>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</si>
  <si>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</si>
  <si>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</si>
  <si>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</si>
  <si>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</si>
  <si>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</si>
  <si>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</si>
  <si>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</si>
  <si>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</si>
  <si>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</si>
  <si>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</si>
  <si>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</si>
  <si>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</si>
  <si>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</si>
  <si>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</si>
  <si>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</si>
  <si>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</si>
  <si>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</si>
  <si>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</si>
  <si>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</si>
  <si>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</si>
  <si>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</si>
  <si>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</si>
  <si>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</si>
  <si>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</si>
  <si>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</si>
  <si>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</si>
  <si>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</si>
  <si>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</si>
  <si>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</si>
  <si>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</si>
  <si>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</si>
  <si>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</si>
  <si>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</si>
  <si>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</si>
  <si>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</si>
  <si>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</si>
  <si>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</si>
  <si>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</si>
  <si>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</si>
  <si>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</si>
  <si>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</si>
  <si>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</si>
  <si>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</si>
  <si>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</si>
  <si>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</si>
  <si>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</si>
  <si>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</si>
  <si>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</si>
  <si>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</si>
  <si>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</si>
  <si>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</si>
  <si>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</si>
  <si>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</si>
  <si>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</si>
  <si>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</si>
  <si>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</si>
  <si>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</si>
  <si>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</si>
  <si>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</si>
  <si>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</si>
  <si>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</si>
  <si>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</si>
  <si>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</si>
  <si>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</si>
  <si>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</si>
  <si>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</si>
  <si>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</si>
  <si>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</si>
  <si>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</si>
  <si>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</si>
  <si>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</si>
  <si>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</si>
  <si>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</si>
  <si>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</si>
  <si>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</si>
  <si>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</si>
  <si>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</si>
  <si>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</si>
  <si>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</si>
  <si>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</si>
  <si>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</si>
  <si>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</si>
  <si>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</si>
  <si>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</si>
  <si>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</si>
  <si>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</si>
  <si>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</si>
  <si>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</si>
  <si>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</si>
  <si>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</si>
  <si>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</si>
  <si>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</si>
  <si>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</si>
  <si>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</si>
  <si>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</si>
  <si>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</si>
  <si>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</si>
  <si>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</si>
  <si>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</si>
  <si>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</si>
  <si>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</si>
  <si>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</si>
  <si>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</si>
  <si>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</si>
  <si>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</si>
  <si>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</si>
  <si>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</si>
  <si>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</si>
  <si>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</si>
  <si>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</si>
  <si>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</si>
  <si>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</si>
  <si>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</si>
  <si>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</si>
  <si>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</si>
  <si>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</si>
  <si>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</si>
  <si>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</si>
  <si>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</si>
  <si>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</si>
  <si>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</si>
  <si>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</si>
  <si>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</si>
  <si>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</si>
  <si>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</si>
  <si>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</si>
  <si>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</si>
  <si>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</si>
  <si>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</si>
  <si>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</si>
  <si>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</si>
  <si>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</si>
  <si>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</si>
  <si>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</si>
  <si>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</si>
  <si>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</si>
  <si>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</si>
  <si>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</si>
  <si>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</si>
  <si>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</si>
  <si>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</si>
  <si>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</si>
  <si>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</si>
  <si>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</si>
  <si>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</si>
  <si>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</si>
  <si>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</si>
  <si>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</si>
  <si>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</si>
  <si>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</si>
  <si>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</si>
  <si>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</si>
  <si>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</si>
  <si>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</si>
  <si>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</si>
  <si>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</si>
  <si>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</si>
  <si>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</si>
  <si>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</si>
  <si>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</si>
  <si>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</si>
  <si>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</si>
  <si>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</si>
  <si>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</si>
  <si>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</si>
  <si>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</si>
  <si>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</si>
  <si>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</si>
  <si>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</si>
  <si>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</si>
  <si>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</si>
  <si>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</si>
  <si>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</si>
  <si>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</si>
  <si>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rPh sb="0" eb="3">
      <t>キンユウチョウ</t>
    </rPh>
    <phoneticPr fontId="5"/>
  </si>
  <si>
    <t>企業開示課</t>
    <rPh sb="0" eb="2">
      <t>キギョウ</t>
    </rPh>
    <rPh sb="2" eb="5">
      <t>カイジカ</t>
    </rPh>
    <phoneticPr fontId="5"/>
  </si>
  <si>
    <t>○</t>
  </si>
  <si>
    <t>-</t>
    <phoneticPr fontId="5"/>
  </si>
  <si>
    <t>非常勤職員手当</t>
    <rPh sb="0" eb="3">
      <t>ヒジョウキン</t>
    </rPh>
    <rPh sb="3" eb="5">
      <t>ショクイン</t>
    </rPh>
    <rPh sb="5" eb="7">
      <t>テアテ</t>
    </rPh>
    <phoneticPr fontId="5"/>
  </si>
  <si>
    <t>　諸謝金</t>
    <rPh sb="1" eb="2">
      <t>ショ</t>
    </rPh>
    <rPh sb="2" eb="4">
      <t>シャキン</t>
    </rPh>
    <phoneticPr fontId="5"/>
  </si>
  <si>
    <t>委員等旅費</t>
    <rPh sb="0" eb="2">
      <t>イイン</t>
    </rPh>
    <rPh sb="2" eb="3">
      <t>トウ</t>
    </rPh>
    <rPh sb="3" eb="5">
      <t>リョヒ</t>
    </rPh>
    <phoneticPr fontId="5"/>
  </si>
  <si>
    <t>職員旅費</t>
    <rPh sb="0" eb="2">
      <t>ショクイン</t>
    </rPh>
    <rPh sb="2" eb="4">
      <t>リョヒ</t>
    </rPh>
    <phoneticPr fontId="5"/>
  </si>
  <si>
    <t>金融政策業務庁費</t>
    <rPh sb="0" eb="2">
      <t>キンユウ</t>
    </rPh>
    <rPh sb="2" eb="4">
      <t>セイサク</t>
    </rPh>
    <rPh sb="4" eb="6">
      <t>ギョウム</t>
    </rPh>
    <rPh sb="6" eb="7">
      <t>チョウ</t>
    </rPh>
    <rPh sb="7" eb="8">
      <t>ヒ</t>
    </rPh>
    <phoneticPr fontId="5"/>
  </si>
  <si>
    <t>金融庁「スチュワードシップ・コードの受入れを表明した機関投資家のリストの公表について」</t>
    <rPh sb="0" eb="3">
      <t>キンユウチョウ</t>
    </rPh>
    <rPh sb="18" eb="20">
      <t>ウケイレ</t>
    </rPh>
    <rPh sb="22" eb="24">
      <t>ヒョウメイ</t>
    </rPh>
    <rPh sb="26" eb="28">
      <t>キカン</t>
    </rPh>
    <rPh sb="28" eb="31">
      <t>トウシカ</t>
    </rPh>
    <rPh sb="36" eb="38">
      <t>コウヒョウ</t>
    </rPh>
    <phoneticPr fontId="5"/>
  </si>
  <si>
    <t>-</t>
    <phoneticPr fontId="5"/>
  </si>
  <si>
    <t>回</t>
    <rPh sb="0" eb="1">
      <t>カイ</t>
    </rPh>
    <phoneticPr fontId="5"/>
  </si>
  <si>
    <t>-</t>
    <phoneticPr fontId="5"/>
  </si>
  <si>
    <t>-</t>
    <phoneticPr fontId="5"/>
  </si>
  <si>
    <t>-</t>
    <phoneticPr fontId="5"/>
  </si>
  <si>
    <t>「フォローアップ会議」「スチュワードシップ・コードに関する有識者検討会」の支出金額
／
「フォローアップ会議」「スチュワードシップ・コードに関する有識者検討会」の開催回数　　　　　　　　　　　　　　</t>
    <phoneticPr fontId="5"/>
  </si>
  <si>
    <t>千円</t>
    <rPh sb="0" eb="2">
      <t>センエン</t>
    </rPh>
    <phoneticPr fontId="5"/>
  </si>
  <si>
    <t>　千円/回</t>
    <rPh sb="1" eb="3">
      <t>センエン</t>
    </rPh>
    <rPh sb="4" eb="5">
      <t>カイ</t>
    </rPh>
    <phoneticPr fontId="5"/>
  </si>
  <si>
    <t>4303/7</t>
    <phoneticPr fontId="5"/>
  </si>
  <si>
    <t>無</t>
  </si>
  <si>
    <t>‐</t>
  </si>
  <si>
    <t>職員が対応できる業務は可能な限り委託業務にせず、職員により対応するなど、コスト削減に務めている。</t>
    <phoneticPr fontId="5"/>
  </si>
  <si>
    <t>新28-0003</t>
    <rPh sb="0" eb="1">
      <t>シン</t>
    </rPh>
    <phoneticPr fontId="5"/>
  </si>
  <si>
    <t>新28-0002</t>
    <rPh sb="0" eb="1">
      <t>シン</t>
    </rPh>
    <phoneticPr fontId="5"/>
  </si>
  <si>
    <t>「未来投資戦略2017」（平成29年6月9日閣議決定）においては、「アベノミクスのトップアジェンダであるコーポレートガバナンス改革を『形式』から『実質』へと深化させていくため、引き続き、『スチュワードシップ・コード及びコーポレートガバナンス・コードのフォローアップ会議』における議論・検討等」を行うこととされている。
また、「新しい経済政策パッケージ」（平成29年12月8日閣議決定）においても、フォローアップ会議において、コーポレートガバナンス・コードの見直し等を行うこととされている。</t>
    <rPh sb="163" eb="164">
      <t>アタラ</t>
    </rPh>
    <rPh sb="166" eb="168">
      <t>ケイザイ</t>
    </rPh>
    <rPh sb="168" eb="170">
      <t>セイサク</t>
    </rPh>
    <rPh sb="177" eb="179">
      <t>ヘイセイ</t>
    </rPh>
    <rPh sb="181" eb="182">
      <t>ネン</t>
    </rPh>
    <rPh sb="184" eb="185">
      <t>ガツ</t>
    </rPh>
    <rPh sb="186" eb="187">
      <t>ニチ</t>
    </rPh>
    <rPh sb="187" eb="189">
      <t>カクギ</t>
    </rPh>
    <rPh sb="189" eb="191">
      <t>ケッテイ</t>
    </rPh>
    <rPh sb="205" eb="207">
      <t>カイギ</t>
    </rPh>
    <rPh sb="228" eb="230">
      <t>ミナオ</t>
    </rPh>
    <rPh sb="231" eb="232">
      <t>トウ</t>
    </rPh>
    <rPh sb="233" eb="234">
      <t>オコナ</t>
    </rPh>
    <phoneticPr fontId="5"/>
  </si>
  <si>
    <t>「『日本再興戦略』改訂2015」（平成27年6月30日閣議決定）
「日本再興戦略2016」（平成28年6月2日閣議決定）
「経済財政運営と改革の基本方針2016 ～600兆円経済への道筋～」（平成28年6月2日閣議決定）
「未来への投資を実現する経済対策」（平成28年8月2日閣議決定）
「未来投資戦略2017」（平成29年6月9日閣議決定）
「経済財政運営と改革の基本方針2017 ～人材への投資を通じた生産性向上～」（平成29年6月9日閣議決定）
「新しい経済政策パッケージ」（平成29年12月8日閣議決定）</t>
    <rPh sb="227" eb="228">
      <t>アタラ</t>
    </rPh>
    <rPh sb="230" eb="232">
      <t>ケイザイ</t>
    </rPh>
    <rPh sb="232" eb="234">
      <t>セイサク</t>
    </rPh>
    <rPh sb="241" eb="243">
      <t>ヘイセイ</t>
    </rPh>
    <rPh sb="245" eb="246">
      <t>ネン</t>
    </rPh>
    <rPh sb="248" eb="249">
      <t>ガツ</t>
    </rPh>
    <rPh sb="250" eb="251">
      <t>ニチ</t>
    </rPh>
    <rPh sb="251" eb="253">
      <t>カクギ</t>
    </rPh>
    <rPh sb="253" eb="255">
      <t>ケッテイ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</si>
  <si>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</si>
  <si>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</si>
  <si>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</si>
  <si>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</si>
  <si>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</si>
  <si>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</si>
  <si>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</si>
  <si>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</si>
  <si>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</si>
  <si>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</si>
  <si>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会議出席に係る旅費</t>
    <rPh sb="0" eb="2">
      <t>カイギ</t>
    </rPh>
    <rPh sb="2" eb="4">
      <t>シュッセキ</t>
    </rPh>
    <rPh sb="5" eb="6">
      <t>カカ</t>
    </rPh>
    <rPh sb="7" eb="9">
      <t>リョヒ</t>
    </rPh>
    <phoneticPr fontId="5"/>
  </si>
  <si>
    <t>-</t>
    <phoneticPr fontId="5"/>
  </si>
  <si>
    <t>-</t>
    <phoneticPr fontId="5"/>
  </si>
  <si>
    <t>-</t>
    <phoneticPr fontId="5"/>
  </si>
  <si>
    <t>-</t>
    <phoneticPr fontId="5"/>
  </si>
  <si>
    <t>会議出席謝金</t>
    <rPh sb="0" eb="2">
      <t>カイギ</t>
    </rPh>
    <rPh sb="2" eb="4">
      <t>シュッセキ</t>
    </rPh>
    <rPh sb="4" eb="6">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</si>
  <si>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</si>
  <si>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</si>
  <si>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</si>
  <si>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</si>
  <si>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</si>
  <si>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</si>
  <si>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</si>
  <si>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</si>
  <si>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</si>
  <si>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個人Ｋ</t>
    <rPh sb="0" eb="2">
      <t>コジン</t>
    </rPh>
    <phoneticPr fontId="5"/>
  </si>
  <si>
    <t>-</t>
    <phoneticPr fontId="5"/>
  </si>
  <si>
    <t>-</t>
    <phoneticPr fontId="5"/>
  </si>
  <si>
    <t>-</t>
    <phoneticPr fontId="5"/>
  </si>
  <si>
    <t>-</t>
    <phoneticPr fontId="5"/>
  </si>
  <si>
    <t>通訳業務</t>
    <rPh sb="0" eb="2">
      <t>ツウヤク</t>
    </rPh>
    <rPh sb="2" eb="4">
      <t>ギョウム</t>
    </rPh>
    <phoneticPr fontId="5"/>
  </si>
  <si>
    <t>翻訳業務</t>
    <rPh sb="0" eb="2">
      <t>ホンヤク</t>
    </rPh>
    <rPh sb="2" eb="4">
      <t>ギョウム</t>
    </rPh>
    <phoneticPr fontId="5"/>
  </si>
  <si>
    <t>基本政策Ⅲ　市場の公正性・透明性と市場の活力の向上</t>
    <phoneticPr fontId="5"/>
  </si>
  <si>
    <t>施策Ⅲ－３　市場の機能強化、インフラの構築、公正性・透明性の確保のための制度・環境整備</t>
    <phoneticPr fontId="5"/>
  </si>
  <si>
    <t>[主要]
コーポレートガバナンス改革の深化に向けた取組の状況</t>
    <phoneticPr fontId="5"/>
  </si>
  <si>
    <t>「スチュワードシップ･コード及びコーポレートガバナンス・コードのフォローアップ会議」において必要な議論・検討を行う</t>
    <phoneticPr fontId="5"/>
  </si>
  <si>
    <t>投資家側と会社側双方から、企業の持続的な成長と中長期的な企業価値の向上が促されるよう、「スチュワードシップ・コード及びコーポレートガバナンス・コードのフォローアップ会議」において、コーポレートガバナンス改革の深化に向けて、必要な施策を議論・検討する。</t>
    <rPh sb="0" eb="3">
      <t>トウシカ</t>
    </rPh>
    <rPh sb="3" eb="4">
      <t>ガワ</t>
    </rPh>
    <rPh sb="5" eb="7">
      <t>カイシャ</t>
    </rPh>
    <rPh sb="7" eb="8">
      <t>ガワ</t>
    </rPh>
    <rPh sb="8" eb="10">
      <t>ソウホウ</t>
    </rPh>
    <rPh sb="13" eb="15">
      <t>キギョウ</t>
    </rPh>
    <rPh sb="16" eb="19">
      <t>ジゾクテキ</t>
    </rPh>
    <rPh sb="20" eb="22">
      <t>セイチョウ</t>
    </rPh>
    <rPh sb="23" eb="27">
      <t>チュウチョウキテキ</t>
    </rPh>
    <rPh sb="28" eb="30">
      <t>キギョウ</t>
    </rPh>
    <rPh sb="30" eb="32">
      <t>カチ</t>
    </rPh>
    <rPh sb="33" eb="35">
      <t>コウジョウ</t>
    </rPh>
    <rPh sb="36" eb="37">
      <t>ウナガ</t>
    </rPh>
    <rPh sb="57" eb="58">
      <t>オヨ</t>
    </rPh>
    <rPh sb="82" eb="84">
      <t>カイギ</t>
    </rPh>
    <rPh sb="101" eb="103">
      <t>カイカク</t>
    </rPh>
    <rPh sb="104" eb="106">
      <t>シンカ</t>
    </rPh>
    <rPh sb="107" eb="108">
      <t>ム</t>
    </rPh>
    <rPh sb="111" eb="113">
      <t>ヒツヨウ</t>
    </rPh>
    <rPh sb="114" eb="116">
      <t>セサク</t>
    </rPh>
    <rPh sb="117" eb="119">
      <t>ギロン</t>
    </rPh>
    <rPh sb="120" eb="122">
      <t>ケントウ</t>
    </rPh>
    <phoneticPr fontId="5"/>
  </si>
  <si>
    <t>2515/5</t>
    <phoneticPr fontId="5"/>
  </si>
  <si>
    <t>6794/7</t>
    <phoneticPr fontId="5"/>
  </si>
  <si>
    <t>上場企業のコーポレートガバナンスの更なる充実、引いてはこれら企業の中長期的な企業価値の向上は日本社会全体にとって重要な課題であると考える。</t>
    <rPh sb="33" eb="37">
      <t>チュウチョウキテキ</t>
    </rPh>
    <rPh sb="38" eb="40">
      <t>キギョウ</t>
    </rPh>
    <rPh sb="40" eb="42">
      <t>カチ</t>
    </rPh>
    <rPh sb="65" eb="66">
      <t>カンガ</t>
    </rPh>
    <phoneticPr fontId="5"/>
  </si>
  <si>
    <t>上場企業全体のコーポレートガバナンスの充実に向けた事業であることから、国が中心となって取り組む必要があると考える。</t>
    <rPh sb="53" eb="54">
      <t>カンガ</t>
    </rPh>
    <phoneticPr fontId="5"/>
  </si>
  <si>
    <t>会議議事録の英訳等に係る金融政策業務庁費については、少額のため随意契約としているが、複数業者から見積書を徴収しており、競争性の確保・コスト削減に努めていると考える。</t>
    <rPh sb="78" eb="79">
      <t>カンガ</t>
    </rPh>
    <phoneticPr fontId="5"/>
  </si>
  <si>
    <t>金融政策業務庁費については、少額のため随意契約としているが、複数業者から見積書を徴収しており、単位あたりコスト等の水準の妥当性を確保していると考える。</t>
    <rPh sb="71" eb="72">
      <t>カンガ</t>
    </rPh>
    <phoneticPr fontId="5"/>
  </si>
  <si>
    <t>費目・使途は事業目的に即し真に必要なものとなっていると考える。</t>
    <rPh sb="27" eb="28">
      <t>カンガ</t>
    </rPh>
    <phoneticPr fontId="5"/>
  </si>
  <si>
    <t>概ね成果目標通りの成果実績となったと考える。</t>
    <rPh sb="18" eb="19">
      <t>カンガ</t>
    </rPh>
    <phoneticPr fontId="5"/>
  </si>
  <si>
    <t>本事業における成果物であるスチュワードシップ・コードの改訂を受け、受入れ機関の８割超が改訂を踏まえた対応を行うなど、機関投資家において十分に活用されていると考える。</t>
    <rPh sb="7" eb="10">
      <t>セイカブツ</t>
    </rPh>
    <rPh sb="27" eb="29">
      <t>カイテイ</t>
    </rPh>
    <rPh sb="30" eb="31">
      <t>ウ</t>
    </rPh>
    <rPh sb="33" eb="35">
      <t>ウケイレ</t>
    </rPh>
    <rPh sb="36" eb="38">
      <t>キカン</t>
    </rPh>
    <rPh sb="40" eb="41">
      <t>ワリ</t>
    </rPh>
    <rPh sb="41" eb="42">
      <t>チョウ</t>
    </rPh>
    <rPh sb="43" eb="45">
      <t>カイテイ</t>
    </rPh>
    <rPh sb="46" eb="47">
      <t>フ</t>
    </rPh>
    <rPh sb="50" eb="52">
      <t>タイオウ</t>
    </rPh>
    <rPh sb="53" eb="54">
      <t>オコナ</t>
    </rPh>
    <rPh sb="58" eb="60">
      <t>キカン</t>
    </rPh>
    <rPh sb="60" eb="63">
      <t>トウシカ</t>
    </rPh>
    <rPh sb="67" eb="69">
      <t>ジュウブン</t>
    </rPh>
    <rPh sb="70" eb="72">
      <t>カツヨウ</t>
    </rPh>
    <rPh sb="78" eb="79">
      <t>カンガ</t>
    </rPh>
    <phoneticPr fontId="5"/>
  </si>
  <si>
    <t>※100万円未満</t>
    <rPh sb="4" eb="6">
      <t>マンエン</t>
    </rPh>
    <rPh sb="6" eb="8">
      <t>ミマン</t>
    </rPh>
    <phoneticPr fontId="5"/>
  </si>
  <si>
    <t>（外部有識者点検対象外）</t>
    <rPh sb="1" eb="3">
      <t>ガイブ</t>
    </rPh>
    <rPh sb="3" eb="6">
      <t>ユウシキシャ</t>
    </rPh>
    <rPh sb="6" eb="8">
      <t>テンケン</t>
    </rPh>
    <rPh sb="8" eb="10">
      <t>タイショウ</t>
    </rPh>
    <rPh sb="10" eb="11">
      <t>ガイ</t>
    </rPh>
    <phoneticPr fontId="5"/>
  </si>
  <si>
    <t>カクタス・コミュニケーションズ株式会社</t>
    <phoneticPr fontId="5"/>
  </si>
  <si>
    <t>株式会社サイマル・インターナショナル</t>
    <phoneticPr fontId="5"/>
  </si>
  <si>
    <t>株式会社テンナイン・コミュニケーション</t>
    <phoneticPr fontId="5"/>
  </si>
  <si>
    <t>株式会社グローバル　インフォメーション</t>
    <phoneticPr fontId="5"/>
  </si>
  <si>
    <t>株式会社リンクトランス・サイマル</t>
    <rPh sb="0" eb="2">
      <t>カブシキ</t>
    </rPh>
    <rPh sb="2" eb="4">
      <t>カイシャ</t>
    </rPh>
    <phoneticPr fontId="5"/>
  </si>
  <si>
    <t>雑誌購入</t>
    <rPh sb="0" eb="2">
      <t>ザッシ</t>
    </rPh>
    <rPh sb="2" eb="4">
      <t>コウニュウ</t>
    </rPh>
    <phoneticPr fontId="5"/>
  </si>
  <si>
    <t>速記業務</t>
    <rPh sb="0" eb="2">
      <t>ソッキ</t>
    </rPh>
    <rPh sb="2" eb="4">
      <t>ギョウム</t>
    </rPh>
    <phoneticPr fontId="5"/>
  </si>
  <si>
    <t>株式会社大和速記情報センター</t>
    <phoneticPr fontId="5"/>
  </si>
  <si>
    <t>企業の持続的な成長と中長期的な企業価値の向上を促すことを通じ、経済全体の成長や国民の安定的な資産形成に寄与する。</t>
    <rPh sb="0" eb="2">
      <t>キギョウ</t>
    </rPh>
    <rPh sb="3" eb="6">
      <t>ジゾクテキ</t>
    </rPh>
    <rPh sb="7" eb="9">
      <t>セイチョウ</t>
    </rPh>
    <rPh sb="10" eb="14">
      <t>チュウチョウキテキ</t>
    </rPh>
    <rPh sb="15" eb="17">
      <t>キギョウ</t>
    </rPh>
    <rPh sb="17" eb="19">
      <t>カチ</t>
    </rPh>
    <rPh sb="20" eb="22">
      <t>コウジョウ</t>
    </rPh>
    <rPh sb="23" eb="24">
      <t>ウナガ</t>
    </rPh>
    <rPh sb="28" eb="29">
      <t>ツウ</t>
    </rPh>
    <rPh sb="31" eb="33">
      <t>ケイザイ</t>
    </rPh>
    <rPh sb="33" eb="35">
      <t>ゼンタイ</t>
    </rPh>
    <rPh sb="36" eb="38">
      <t>セイチョウ</t>
    </rPh>
    <rPh sb="39" eb="41">
      <t>コクミン</t>
    </rPh>
    <rPh sb="42" eb="45">
      <t>アンテイテキ</t>
    </rPh>
    <rPh sb="46" eb="48">
      <t>シサン</t>
    </rPh>
    <rPh sb="48" eb="50">
      <t>ケイセイ</t>
    </rPh>
    <rPh sb="51" eb="53">
      <t>キヨ</t>
    </rPh>
    <phoneticPr fontId="5"/>
  </si>
  <si>
    <t>国民全体が受益者であり、妥当と考える。</t>
    <rPh sb="0" eb="2">
      <t>コクミン</t>
    </rPh>
    <rPh sb="2" eb="4">
      <t>ゼンタイ</t>
    </rPh>
    <rPh sb="5" eb="8">
      <t>ジュエキシャ</t>
    </rPh>
    <rPh sb="12" eb="14">
      <t>ダトウ</t>
    </rPh>
    <rPh sb="15" eb="16">
      <t>カンガ</t>
    </rPh>
    <phoneticPr fontId="5"/>
  </si>
  <si>
    <t>スチュワードシップ・コード及びコーポレートガバナンス・コードの普及・定着に向けた取組みを着実に進めるとともに、上場企業のコーポレートガバナンスの更なる充実に取り組むことにより、我が国のコーポレートガバナンスに対する内外の認識の改善及び中長期的な企業価値の向上、引いては経済の好循環の確立につなげていく。</t>
    <rPh sb="117" eb="121">
      <t>チュウチョウキテキ</t>
    </rPh>
    <rPh sb="122" eb="124">
      <t>キギョウ</t>
    </rPh>
    <rPh sb="124" eb="126">
      <t>カチ</t>
    </rPh>
    <phoneticPr fontId="5"/>
  </si>
  <si>
    <t>-</t>
    <phoneticPr fontId="5"/>
  </si>
  <si>
    <t>-</t>
    <phoneticPr fontId="5"/>
  </si>
  <si>
    <t>-</t>
    <phoneticPr fontId="5"/>
  </si>
  <si>
    <t>件数</t>
    <rPh sb="0" eb="2">
      <t>ケンスウ</t>
    </rPh>
    <phoneticPr fontId="5"/>
  </si>
  <si>
    <t>-</t>
    <phoneticPr fontId="5"/>
  </si>
  <si>
    <t>活動実績は見込みに概ね見合ったものとなっていると考える。</t>
    <rPh sb="9" eb="10">
      <t>オオム</t>
    </rPh>
    <rPh sb="24" eb="25">
      <t>カンガ</t>
    </rPh>
    <phoneticPr fontId="5"/>
  </si>
  <si>
    <t>「フォローアップ会議」「スチュワードシップ・コードに関する有識者検討会」の開催回数</t>
    <phoneticPr fontId="5"/>
  </si>
  <si>
    <t>非常勤職員については、コーポレートガバナンスに関する調査・分析の補助を行う職員を採用する予定であったが、当年度の政策立案過程においては、外部のヒアリングや実際の会議における有識者の議論を踏まえた検討が中心となったことから、当該補助を行う職員の公募を行わず、欠員の生じた会議等の運営の補助を行う職員を採用し、給与の差額分が不用となったもの。</t>
    <rPh sb="37" eb="39">
      <t>ショクイン</t>
    </rPh>
    <rPh sb="111" eb="113">
      <t>トウガイ</t>
    </rPh>
    <rPh sb="113" eb="115">
      <t>ホジョ</t>
    </rPh>
    <rPh sb="116" eb="117">
      <t>オコナ</t>
    </rPh>
    <rPh sb="118" eb="120">
      <t>ショクイン</t>
    </rPh>
    <rPh sb="121" eb="123">
      <t>コウボ</t>
    </rPh>
    <rPh sb="124" eb="125">
      <t>オコナ</t>
    </rPh>
    <rPh sb="146" eb="148">
      <t>ショクイン</t>
    </rPh>
    <rPh sb="153" eb="155">
      <t>キュウヨ</t>
    </rPh>
    <phoneticPr fontId="5"/>
  </si>
  <si>
    <t>-</t>
    <phoneticPr fontId="5"/>
  </si>
  <si>
    <t>○非常勤職員手当の見直しによる減額。
（非常勤職員手当:▲4.6百万円）
○「フォローアップ会議」への外国人有識者の招聘のために必要な外国旅費及び国際会議への出席のために必要な外国旅費の増額。
（委員等旅費:+1.0百万円、職員旅費:+2.2百万円）</t>
    <rPh sb="9" eb="11">
      <t>ミナオ</t>
    </rPh>
    <rPh sb="15" eb="16">
      <t>ゲン</t>
    </rPh>
    <rPh sb="71" eb="72">
      <t>オヨ</t>
    </rPh>
    <rPh sb="73" eb="75">
      <t>コクサイ</t>
    </rPh>
    <rPh sb="75" eb="77">
      <t>カイギ</t>
    </rPh>
    <rPh sb="79" eb="81">
      <t>シュッセキ</t>
    </rPh>
    <rPh sb="85" eb="87">
      <t>ヒツヨウ</t>
    </rPh>
    <rPh sb="88" eb="90">
      <t>ガイコク</t>
    </rPh>
    <rPh sb="90" eb="92">
      <t>リョヒ</t>
    </rPh>
    <rPh sb="112" eb="114">
      <t>ショクイン</t>
    </rPh>
    <rPh sb="114" eb="116">
      <t>リョヒ</t>
    </rPh>
    <phoneticPr fontId="5"/>
  </si>
  <si>
    <t>縮減</t>
  </si>
  <si>
    <t>企画市場局</t>
    <rPh sb="0" eb="2">
      <t>キカク</t>
    </rPh>
    <rPh sb="2" eb="4">
      <t>シジョウ</t>
    </rPh>
    <rPh sb="4" eb="5">
      <t>キョク</t>
    </rPh>
    <phoneticPr fontId="5"/>
  </si>
  <si>
    <t>井上　俊剛</t>
    <rPh sb="0" eb="2">
      <t>イノウエ</t>
    </rPh>
    <rPh sb="3" eb="4">
      <t>トシ</t>
    </rPh>
    <rPh sb="4" eb="5">
      <t>タケシ</t>
    </rPh>
    <phoneticPr fontId="5"/>
  </si>
  <si>
    <t>A.個人Ａ</t>
    <rPh sb="2" eb="4">
      <t>コジン</t>
    </rPh>
    <phoneticPr fontId="5"/>
  </si>
  <si>
    <t>B.個人Ｋ</t>
    <rPh sb="2" eb="4">
      <t>コジン</t>
    </rPh>
    <phoneticPr fontId="5"/>
  </si>
  <si>
    <t>C.株式会社リンクトランス・サイマル</t>
    <phoneticPr fontId="5"/>
  </si>
  <si>
    <t>○「スチュワードシップ・コード及びコーポレートガバナンス・コードのフォローアップ会議」（金融庁と東京証券取引所を共同事務局として27年８月に設置）において、両コードの普及・定着状況のフォローアップ、必要な意見発信、両コードの普及・定着に向けた議論、コーポレートガバナンスやスチュワードシップ責任の更なる充実に向けた議論等を実施。
○上記会議の成果物等について積極的な対外発信を実施。</t>
    <phoneticPr fontId="5"/>
  </si>
  <si>
    <t>スチュワードシップ・コードの受入れ促進</t>
    <phoneticPr fontId="5"/>
  </si>
  <si>
    <t>スチュワードシップ・コードの受入れを表明した機関投資家の件数</t>
    <phoneticPr fontId="5"/>
  </si>
  <si>
    <t>　引き続き、複数業者から見積りを取得することや、業務委託に頼らず職員により対応すること等を通じ、コスト削減に努めるとともに、執行額の点検を通じた不用額の削減に努めていく。</t>
    <phoneticPr fontId="5"/>
  </si>
  <si>
    <t>　引き続き調達時における競争性の確保等により、経費削減に努めること。</t>
    <phoneticPr fontId="5"/>
  </si>
  <si>
    <t>　執行実績を踏まえ、31年度においては、非常勤職員手当を4.6百万円を減額する一方、「フォローアップ会議」への外国人有識者の招聘旅費や国際会議出席旅費の増額（計3.2百万円）を行い、あわせて前年度比１百万円の減額要求を行う。</t>
    <phoneticPr fontId="5"/>
  </si>
  <si>
    <t>　スチュワードシップ・コードの受入れを表明した機関投資家が増加（28年度：214件→29年度：221件）していること、スチュワードシップ・コードの改訂をはじめ、フォローアップ会議においてコーポレートガバナンス改革の深化に向け必要な議論・検討を行うことができたことから、予算は適切に執行されていると考える。</t>
    <phoneticPr fontId="5"/>
  </si>
  <si>
    <t>「スチュワードシップ・コード及びコーポレートガバナンス・コードのフォローアップ会議」において、コーポレートガバナンス改革の進捗状況の検証を行い、30 年３月に提言を取りまとめた。それを受け、東京証券取引所においてコーポレートガバナンス・コードの改訂が、金融庁において「投資家と企業の対話ガイドライン」の策定が行われた（30 年６月）。</t>
    <phoneticPr fontId="5"/>
  </si>
  <si>
    <t>コーポレートガバナンスの更なる推進に係る事業費</t>
    <rPh sb="12" eb="13">
      <t>サラ</t>
    </rPh>
    <rPh sb="15" eb="17">
      <t>スイシン</t>
    </rPh>
    <rPh sb="18" eb="19">
      <t>カカ</t>
    </rPh>
    <rPh sb="20" eb="23">
      <t>ジギョウヒ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</si>
</sst>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168088</xdr:colOff>
      <xdr:row>739</xdr:row>
      <xdr:rowOff>323851</xdr:rowOff>
    </xdr:from>
    <xdr:to>
      <xdr:col>49</xdr:col>
      <xdr:colOff>457199</xdr:colOff>
      <xdr:row>756</xdr:row>
      <xdr:rowOff>152401</xdr:rowOff>
    </xdr:to>
    <xdr:grpSp>
      <xdr:nvGrpSpPr>
        <xdr:cNvPr id="39" name="グループ化 38"/>
        <xdr:cNvGrpSpPr/>
      </xdr:nvGrpSpPr>
      <xdr:grpSpPr>
        <a:xfrm>
          <a:off x="1378323" y="39858204"/>
          <a:ext cx="8962464" cy="4691903"/>
          <a:chOff x="1392731" y="38097600"/>
          <a:chExt cx="9067914" cy="4839813"/>
        </a:xfrm>
      </xdr:grpSpPr>
      <xdr:sp macro="" textlink="">
        <xdr:nvSpPr>
          <xdr:cNvPr id="2" name="正方形/長方形 1"/>
          <xdr:cNvSpPr/>
        </xdr:nvSpPr>
        <xdr:spPr>
          <a:xfrm>
            <a:off x="4602415" y="38097600"/>
            <a:ext cx="2551216"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1403934" y="40939091"/>
            <a:ext cx="2552541" cy="10213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4580006" y="40939089"/>
            <a:ext cx="2548815"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7682036" y="40939090"/>
            <a:ext cx="2642859" cy="10208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大かっこ 6"/>
          <xdr:cNvSpPr/>
        </xdr:nvSpPr>
        <xdr:spPr>
          <a:xfrm>
            <a:off x="1392731" y="42134918"/>
            <a:ext cx="2563746"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563219" y="42246977"/>
            <a:ext cx="2378381" cy="543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フォローアップ会議の開催</a:t>
            </a:r>
          </a:p>
        </xdr:txBody>
      </xdr:sp>
      <xdr:sp macro="" textlink="">
        <xdr:nvSpPr>
          <xdr:cNvPr id="10" name="テキスト ボックス 9"/>
          <xdr:cNvSpPr txBox="1"/>
        </xdr:nvSpPr>
        <xdr:spPr>
          <a:xfrm>
            <a:off x="4954600" y="42168536"/>
            <a:ext cx="1792094" cy="768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フォローアップ会議の</a:t>
            </a:r>
            <a:endParaRPr kumimoji="1" lang="en-US" altLang="ja-JP" sz="1400"/>
          </a:p>
          <a:p>
            <a:pPr algn="ctr"/>
            <a:r>
              <a:rPr kumimoji="1" lang="ja-JP" altLang="en-US" sz="1400"/>
              <a:t>委員等旅費</a:t>
            </a:r>
          </a:p>
        </xdr:txBody>
      </xdr:sp>
      <xdr:sp macro="" textlink="">
        <xdr:nvSpPr>
          <xdr:cNvPr id="11" name="テキスト ボックス 10"/>
          <xdr:cNvSpPr txBox="1"/>
        </xdr:nvSpPr>
        <xdr:spPr>
          <a:xfrm>
            <a:off x="8159728" y="42101301"/>
            <a:ext cx="1792094" cy="734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フォローアップ会議の</a:t>
            </a:r>
            <a:endParaRPr kumimoji="1" lang="en-US" altLang="ja-JP" sz="1400"/>
          </a:p>
          <a:p>
            <a:pPr algn="ctr"/>
            <a:r>
              <a:rPr kumimoji="1" lang="ja-JP" altLang="en-US" sz="1400"/>
              <a:t>運営費用</a:t>
            </a:r>
          </a:p>
        </xdr:txBody>
      </xdr:sp>
      <xdr:sp macro="" textlink="">
        <xdr:nvSpPr>
          <xdr:cNvPr id="12" name="大かっこ 11"/>
          <xdr:cNvSpPr/>
        </xdr:nvSpPr>
        <xdr:spPr>
          <a:xfrm>
            <a:off x="4564316" y="42141642"/>
            <a:ext cx="256134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大かっこ 12"/>
          <xdr:cNvSpPr/>
        </xdr:nvSpPr>
        <xdr:spPr>
          <a:xfrm>
            <a:off x="7789689" y="42123713"/>
            <a:ext cx="2558945" cy="584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大かっこ 13"/>
          <xdr:cNvSpPr/>
        </xdr:nvSpPr>
        <xdr:spPr>
          <a:xfrm>
            <a:off x="7403886" y="38451384"/>
            <a:ext cx="3056759" cy="864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7410645" y="38422570"/>
            <a:ext cx="2855692" cy="797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会議運営以外の事務費用　</a:t>
            </a:r>
            <a:r>
              <a:rPr kumimoji="1" lang="en-US" altLang="ja-JP" sz="1200"/>
              <a:t>5.2</a:t>
            </a:r>
            <a:r>
              <a:rPr kumimoji="1" lang="ja-JP" altLang="en-US" sz="1200"/>
              <a:t>百万円</a:t>
            </a:r>
            <a:endParaRPr kumimoji="1" lang="en-US" altLang="ja-JP" sz="1200"/>
          </a:p>
          <a:p>
            <a:pPr algn="l"/>
            <a:r>
              <a:rPr kumimoji="1" lang="ja-JP" altLang="en-US" sz="1200"/>
              <a:t>①非常勤職員手当　</a:t>
            </a:r>
            <a:r>
              <a:rPr kumimoji="1" lang="en-US" altLang="ja-JP" sz="1200"/>
              <a:t>3.4</a:t>
            </a:r>
            <a:r>
              <a:rPr kumimoji="1" lang="ja-JP" altLang="en-US" sz="1200"/>
              <a:t>百万円</a:t>
            </a:r>
            <a:endParaRPr kumimoji="1" lang="en-US" altLang="ja-JP" sz="1200"/>
          </a:p>
          <a:p>
            <a:pPr algn="l"/>
            <a:r>
              <a:rPr kumimoji="1" lang="ja-JP" altLang="en-US" sz="1200"/>
              <a:t>②職員旅費　</a:t>
            </a:r>
            <a:r>
              <a:rPr kumimoji="1" lang="en-US" altLang="ja-JP" sz="1200"/>
              <a:t>1.8</a:t>
            </a:r>
            <a:r>
              <a:rPr kumimoji="1" lang="ja-JP" altLang="en-US" sz="1200"/>
              <a:t>百万円</a:t>
            </a:r>
          </a:p>
        </xdr:txBody>
      </xdr:sp>
      <xdr:cxnSp macro="">
        <xdr:nvCxnSpPr>
          <xdr:cNvPr id="17" name="直線矢印コネクタ 16"/>
          <xdr:cNvCxnSpPr/>
        </xdr:nvCxnSpPr>
        <xdr:spPr>
          <a:xfrm>
            <a:off x="5876824" y="39129612"/>
            <a:ext cx="6264" cy="17870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2628580" y="39837712"/>
            <a:ext cx="6475398" cy="176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639786" y="39837712"/>
            <a:ext cx="6265" cy="10907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9103979" y="39855322"/>
            <a:ext cx="6265" cy="10842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5181121" y="38176039"/>
            <a:ext cx="1393357" cy="908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000" b="1"/>
              <a:t>金融庁</a:t>
            </a:r>
            <a:endParaRPr kumimoji="1" lang="en-US" altLang="ja-JP" sz="2000" b="1"/>
          </a:p>
          <a:p>
            <a:pPr algn="ctr"/>
            <a:r>
              <a:rPr kumimoji="1" lang="en-US" altLang="ja-JP" sz="2000" b="1"/>
              <a:t>7.8</a:t>
            </a:r>
            <a:r>
              <a:rPr kumimoji="1" lang="ja-JP" altLang="en-US" sz="2000" b="1"/>
              <a:t>百万円</a:t>
            </a:r>
          </a:p>
        </xdr:txBody>
      </xdr:sp>
      <xdr:sp macro="" textlink="">
        <xdr:nvSpPr>
          <xdr:cNvPr id="36" name="テキスト ボックス 35"/>
          <xdr:cNvSpPr txBox="1"/>
        </xdr:nvSpPr>
        <xdr:spPr>
          <a:xfrm>
            <a:off x="1590469" y="40953088"/>
            <a:ext cx="2263693" cy="997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2000" b="1"/>
              <a:t>A.</a:t>
            </a:r>
            <a:r>
              <a:rPr kumimoji="1" lang="en-US" altLang="ja-JP" sz="2000" b="1" baseline="0"/>
              <a:t> </a:t>
            </a:r>
            <a:r>
              <a:rPr kumimoji="1" lang="ja-JP" altLang="en-US" sz="2000" b="1" baseline="0"/>
              <a:t>個人Ａ　他</a:t>
            </a:r>
            <a:endParaRPr kumimoji="1" lang="en-US" altLang="ja-JP" sz="2000" b="1" baseline="0"/>
          </a:p>
          <a:p>
            <a:pPr algn="ctr"/>
            <a:r>
              <a:rPr kumimoji="1" lang="en-US" altLang="ja-JP" sz="2000" b="1" baseline="0"/>
              <a:t>0.9</a:t>
            </a:r>
            <a:r>
              <a:rPr kumimoji="1" lang="ja-JP" altLang="en-US" sz="2000" b="1" baseline="0"/>
              <a:t>百万円</a:t>
            </a:r>
            <a:endParaRPr kumimoji="1" lang="ja-JP" altLang="en-US" sz="2000" b="1"/>
          </a:p>
        </xdr:txBody>
      </xdr:sp>
      <xdr:sp macro="" textlink="">
        <xdr:nvSpPr>
          <xdr:cNvPr id="37" name="テキスト ボックス 36"/>
          <xdr:cNvSpPr txBox="1"/>
        </xdr:nvSpPr>
        <xdr:spPr>
          <a:xfrm>
            <a:off x="4660541" y="41069244"/>
            <a:ext cx="2409424" cy="1006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2000" b="1"/>
              <a:t>B.</a:t>
            </a:r>
            <a:r>
              <a:rPr kumimoji="1" lang="en-US" altLang="ja-JP" sz="2000" b="1" baseline="0"/>
              <a:t> </a:t>
            </a:r>
            <a:r>
              <a:rPr kumimoji="1" lang="ja-JP" altLang="en-US" sz="2000" b="1" baseline="0"/>
              <a:t>個人Ｋ</a:t>
            </a:r>
            <a:endParaRPr kumimoji="1" lang="en-US" altLang="ja-JP" sz="2000" b="1" baseline="0"/>
          </a:p>
          <a:p>
            <a:pPr algn="ctr"/>
            <a:r>
              <a:rPr kumimoji="1" lang="en-US" altLang="ja-JP" sz="2000" b="1" baseline="0"/>
              <a:t>0.9</a:t>
            </a:r>
            <a:r>
              <a:rPr kumimoji="1" lang="ja-JP" altLang="en-US" sz="2000" b="1" baseline="0"/>
              <a:t>百万円</a:t>
            </a:r>
            <a:endParaRPr kumimoji="1" lang="ja-JP" altLang="en-US" sz="2000" b="1"/>
          </a:p>
        </xdr:txBody>
      </xdr:sp>
      <xdr:sp macro="" textlink="">
        <xdr:nvSpPr>
          <xdr:cNvPr id="38" name="テキスト ボックス 37"/>
          <xdr:cNvSpPr txBox="1"/>
        </xdr:nvSpPr>
        <xdr:spPr>
          <a:xfrm>
            <a:off x="7633459" y="41041992"/>
            <a:ext cx="2681455" cy="98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400" b="1"/>
              <a:t>C.</a:t>
            </a:r>
            <a:r>
              <a:rPr kumimoji="1" lang="en-US" altLang="ja-JP" sz="1400" b="1" baseline="0"/>
              <a:t> </a:t>
            </a:r>
            <a:r>
              <a:rPr kumimoji="1" lang="ja-JP" altLang="en-US" sz="1400" b="1" baseline="0"/>
              <a:t>㈱リンクトランス・サイマル 他</a:t>
            </a:r>
            <a:endParaRPr kumimoji="1" lang="en-US" altLang="ja-JP" sz="1400" b="1" baseline="0"/>
          </a:p>
          <a:p>
            <a:pPr algn="ctr"/>
            <a:r>
              <a:rPr kumimoji="1" lang="en-US" altLang="ja-JP" sz="2000" b="1" baseline="0"/>
              <a:t>0.8</a:t>
            </a:r>
            <a:r>
              <a:rPr kumimoji="1" lang="ja-JP" altLang="en-US" sz="2000" b="1" baseline="0"/>
              <a:t>百万円</a:t>
            </a:r>
            <a:endParaRPr kumimoji="1" lang="ja-JP" altLang="en-US" sz="2000" b="1"/>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657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644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645</v>
      </c>
      <c r="AR5" s="701"/>
      <c r="AS5" s="701"/>
      <c r="AT5" s="701"/>
      <c r="AU5" s="701"/>
      <c r="AV5" s="701"/>
      <c r="AW5" s="701"/>
      <c r="AX5" s="702"/>
    </row>
    <row r="6" spans="1:50" ht="29.25"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61.2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573</v>
      </c>
      <c r="AF7" s="911"/>
      <c r="AG7" s="911"/>
      <c r="AH7" s="911"/>
      <c r="AI7" s="911"/>
      <c r="AJ7" s="911"/>
      <c r="AK7" s="911"/>
      <c r="AL7" s="911"/>
      <c r="AM7" s="911"/>
      <c r="AN7" s="911"/>
      <c r="AO7" s="911"/>
      <c r="AP7" s="911"/>
      <c r="AQ7" s="911"/>
      <c r="AR7" s="911"/>
      <c r="AS7" s="911"/>
      <c r="AT7" s="911"/>
      <c r="AU7" s="911"/>
      <c r="AV7" s="911"/>
      <c r="AW7" s="911"/>
      <c r="AX7" s="912"/>
    </row>
    <row r="8" spans="1:50" ht="35.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 customHeight="1" x14ac:dyDescent="0.15">
      <c r="A10" s="659" t="s">
        <v>30</v>
      </c>
      <c r="B10" s="660"/>
      <c r="C10" s="660"/>
      <c r="D10" s="660"/>
      <c r="E10" s="660"/>
      <c r="F10" s="660"/>
      <c r="G10" s="753" t="s">
        <v>649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1.5"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634</v>
      </c>
      <c r="Q13" s="657"/>
      <c r="R13" s="657"/>
      <c r="S13" s="657"/>
      <c r="T13" s="657"/>
      <c r="U13" s="657"/>
      <c r="V13" s="658"/>
      <c r="W13" s="656">
        <v>18</v>
      </c>
      <c r="X13" s="657"/>
      <c r="Y13" s="657"/>
      <c r="Z13" s="657"/>
      <c r="AA13" s="657"/>
      <c r="AB13" s="657"/>
      <c r="AC13" s="658"/>
      <c r="AD13" s="656">
        <v>18</v>
      </c>
      <c r="AE13" s="657"/>
      <c r="AF13" s="657"/>
      <c r="AG13" s="657"/>
      <c r="AH13" s="657"/>
      <c r="AI13" s="657"/>
      <c r="AJ13" s="658"/>
      <c r="AK13" s="656">
        <v>21</v>
      </c>
      <c r="AL13" s="657"/>
      <c r="AM13" s="657"/>
      <c r="AN13" s="657"/>
      <c r="AO13" s="657"/>
      <c r="AP13" s="657"/>
      <c r="AQ13" s="658"/>
      <c r="AR13" s="917">
        <v>20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634</v>
      </c>
      <c r="Q14" s="657"/>
      <c r="R14" s="657"/>
      <c r="S14" s="657"/>
      <c r="T14" s="657"/>
      <c r="U14" s="657"/>
      <c r="V14" s="658"/>
      <c r="W14" s="656">
        <v>-3</v>
      </c>
      <c r="X14" s="657"/>
      <c r="Y14" s="657"/>
      <c r="Z14" s="657"/>
      <c r="AA14" s="657"/>
      <c r="AB14" s="657"/>
      <c r="AC14" s="658"/>
      <c r="AD14" s="656">
        <v>-3</v>
      </c>
      <c r="AE14" s="657"/>
      <c r="AF14" s="657"/>
      <c r="AG14" s="657"/>
      <c r="AH14" s="657"/>
      <c r="AI14" s="657"/>
      <c r="AJ14" s="658"/>
      <c r="AK14" s="656" t="s">
        <v>641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634</v>
      </c>
      <c r="Q15" s="657"/>
      <c r="R15" s="657"/>
      <c r="S15" s="657"/>
      <c r="T15" s="657"/>
      <c r="U15" s="657"/>
      <c r="V15" s="658"/>
      <c r="W15" s="656" t="s">
        <v>633</v>
      </c>
      <c r="X15" s="657"/>
      <c r="Y15" s="657"/>
      <c r="Z15" s="657"/>
      <c r="AA15" s="657"/>
      <c r="AB15" s="657"/>
      <c r="AC15" s="658"/>
      <c r="AD15" s="656" t="s">
        <v>634</v>
      </c>
      <c r="AE15" s="657"/>
      <c r="AF15" s="657"/>
      <c r="AG15" s="657"/>
      <c r="AH15" s="657"/>
      <c r="AI15" s="657"/>
      <c r="AJ15" s="658"/>
      <c r="AK15" s="656" t="s">
        <v>634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634</v>
      </c>
      <c r="Q16" s="657"/>
      <c r="R16" s="657"/>
      <c r="S16" s="657"/>
      <c r="T16" s="657"/>
      <c r="U16" s="657"/>
      <c r="V16" s="658"/>
      <c r="W16" s="656" t="s">
        <v>634</v>
      </c>
      <c r="X16" s="657"/>
      <c r="Y16" s="657"/>
      <c r="Z16" s="657"/>
      <c r="AA16" s="657"/>
      <c r="AB16" s="657"/>
      <c r="AC16" s="658"/>
      <c r="AD16" s="656" t="s">
        <v>634</v>
      </c>
      <c r="AE16" s="657"/>
      <c r="AF16" s="657"/>
      <c r="AG16" s="657"/>
      <c r="AH16" s="657"/>
      <c r="AI16" s="657"/>
      <c r="AJ16" s="658"/>
      <c r="AK16" s="656" t="s">
        <v>635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634</v>
      </c>
      <c r="Q17" s="657"/>
      <c r="R17" s="657"/>
      <c r="S17" s="657"/>
      <c r="T17" s="657"/>
      <c r="U17" s="657"/>
      <c r="V17" s="658"/>
      <c r="W17" s="656" t="s">
        <v>634</v>
      </c>
      <c r="X17" s="657"/>
      <c r="Y17" s="657"/>
      <c r="Z17" s="657"/>
      <c r="AA17" s="657"/>
      <c r="AB17" s="657"/>
      <c r="AC17" s="658"/>
      <c r="AD17" s="656" t="s">
        <v>634</v>
      </c>
      <c r="AE17" s="657"/>
      <c r="AF17" s="657"/>
      <c r="AG17" s="657"/>
      <c r="AH17" s="657"/>
      <c r="AI17" s="657"/>
      <c r="AJ17" s="658"/>
      <c r="AK17" s="656" t="s">
        <v>634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15</v>
      </c>
      <c r="X18" s="878"/>
      <c r="Y18" s="878"/>
      <c r="Z18" s="878"/>
      <c r="AA18" s="878"/>
      <c r="AB18" s="878"/>
      <c r="AC18" s="879"/>
      <c r="AD18" s="877">
        <f>SUM(AD13:AJ17)</f>
        <v>15</v>
      </c>
      <c r="AE18" s="878"/>
      <c r="AF18" s="878"/>
      <c r="AG18" s="878"/>
      <c r="AH18" s="878"/>
      <c r="AI18" s="878"/>
      <c r="AJ18" s="879"/>
      <c r="AK18" s="877">
        <f>SUM(AK13:AQ17)</f>
        <v>21</v>
      </c>
      <c r="AL18" s="878"/>
      <c r="AM18" s="878"/>
      <c r="AN18" s="878"/>
      <c r="AO18" s="878"/>
      <c r="AP18" s="878"/>
      <c r="AQ18" s="879"/>
      <c r="AR18" s="877">
        <f>SUM(AR13:AX17)</f>
        <v>20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8</v>
      </c>
      <c r="X19" s="657"/>
      <c r="Y19" s="657"/>
      <c r="Z19" s="657"/>
      <c r="AA19" s="657"/>
      <c r="AB19" s="657"/>
      <c r="AC19" s="658"/>
      <c r="AD19" s="656">
        <v>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0.53333333333333333</v>
      </c>
      <c r="X20" s="311"/>
      <c r="Y20" s="311"/>
      <c r="Z20" s="311"/>
      <c r="AA20" s="311"/>
      <c r="AB20" s="311"/>
      <c r="AC20" s="311"/>
      <c r="AD20" s="311">
        <f t="shared" ref="AD20" si="1">IF(AD18=0, "-", SUM(AD19)/AD18)</f>
        <v>0.53333333333333333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0.53333333333333333</v>
      </c>
      <c r="X21" s="311"/>
      <c r="Y21" s="311"/>
      <c r="Z21" s="311"/>
      <c r="AA21" s="311"/>
      <c r="AB21" s="311"/>
      <c r="AC21" s="311"/>
      <c r="AD21" s="311">
        <f t="shared" ref="AD21" si="3">IF(AD19=0, "-", SUM(AD19)/SUM(AD13,AD14))</f>
        <v>0.53333333333333333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552</v>
      </c>
      <c r="H23" s="951"/>
      <c r="I23" s="951"/>
      <c r="J23" s="951"/>
      <c r="K23" s="951"/>
      <c r="L23" s="951"/>
      <c r="M23" s="951"/>
      <c r="N23" s="951"/>
      <c r="O23" s="952"/>
      <c r="P23" s="917">
        <v>11.968999999999999</v>
      </c>
      <c r="Q23" s="918"/>
      <c r="R23" s="918"/>
      <c r="S23" s="918"/>
      <c r="T23" s="918"/>
      <c r="U23" s="918"/>
      <c r="V23" s="935"/>
      <c r="W23" s="917">
        <v>8</v>
      </c>
      <c r="X23" s="918"/>
      <c r="Y23" s="918"/>
      <c r="Z23" s="918"/>
      <c r="AA23" s="918"/>
      <c r="AB23" s="918"/>
      <c r="AC23" s="935"/>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553</v>
      </c>
      <c r="H24" s="954"/>
      <c r="I24" s="954"/>
      <c r="J24" s="954"/>
      <c r="K24" s="954"/>
      <c r="L24" s="954"/>
      <c r="M24" s="954"/>
      <c r="N24" s="954"/>
      <c r="O24" s="955"/>
      <c r="P24" s="656">
        <v>2</v>
      </c>
      <c r="Q24" s="657"/>
      <c r="R24" s="657"/>
      <c r="S24" s="657"/>
      <c r="T24" s="657"/>
      <c r="U24" s="657"/>
      <c r="V24" s="658"/>
      <c r="W24" s="656">
        <v>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554</v>
      </c>
      <c r="H25" s="954"/>
      <c r="I25" s="954"/>
      <c r="J25" s="954"/>
      <c r="K25" s="954"/>
      <c r="L25" s="954"/>
      <c r="M25" s="954"/>
      <c r="N25" s="954"/>
      <c r="O25" s="955"/>
      <c r="P25" s="656">
        <v>1</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555</v>
      </c>
      <c r="H26" s="954"/>
      <c r="I26" s="954"/>
      <c r="J26" s="954"/>
      <c r="K26" s="954"/>
      <c r="L26" s="954"/>
      <c r="M26" s="954"/>
      <c r="N26" s="954"/>
      <c r="O26" s="955"/>
      <c r="P26" s="656">
        <v>2</v>
      </c>
      <c r="Q26" s="657"/>
      <c r="R26" s="657"/>
      <c r="S26" s="657"/>
      <c r="T26" s="657"/>
      <c r="U26" s="657"/>
      <c r="V26" s="658"/>
      <c r="W26" s="656">
        <v>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556</v>
      </c>
      <c r="H27" s="954"/>
      <c r="I27" s="954"/>
      <c r="J27" s="954"/>
      <c r="K27" s="954"/>
      <c r="L27" s="954"/>
      <c r="M27" s="954"/>
      <c r="N27" s="954"/>
      <c r="O27" s="955"/>
      <c r="P27" s="656">
        <v>4</v>
      </c>
      <c r="Q27" s="657"/>
      <c r="R27" s="657"/>
      <c r="S27" s="657"/>
      <c r="T27" s="657"/>
      <c r="U27" s="657"/>
      <c r="V27" s="658"/>
      <c r="W27" s="656">
        <v>4</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3.0999999999998806E-2</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21</v>
      </c>
      <c r="Q29" s="932"/>
      <c r="R29" s="932"/>
      <c r="S29" s="932"/>
      <c r="T29" s="932"/>
      <c r="U29" s="932"/>
      <c r="V29" s="933"/>
      <c r="W29" s="931">
        <f>AR13</f>
        <v>20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634</v>
      </c>
      <c r="AV31" s="192"/>
      <c r="AW31" s="394" t="s">
        <v>300</v>
      </c>
      <c r="AX31" s="395"/>
    </row>
    <row r="32" spans="1:50" ht="36" customHeight="1" x14ac:dyDescent="0.15">
      <c r="A32" s="399"/>
      <c r="B32" s="397"/>
      <c r="C32" s="397"/>
      <c r="D32" s="397"/>
      <c r="E32" s="397"/>
      <c r="F32" s="398"/>
      <c r="G32" s="560" t="s">
        <v>650</v>
      </c>
      <c r="H32" s="561"/>
      <c r="I32" s="561"/>
      <c r="J32" s="561"/>
      <c r="K32" s="561"/>
      <c r="L32" s="561"/>
      <c r="M32" s="561"/>
      <c r="N32" s="561"/>
      <c r="O32" s="562"/>
      <c r="P32" s="98" t="s">
        <v>651</v>
      </c>
      <c r="Q32" s="98"/>
      <c r="R32" s="98"/>
      <c r="S32" s="98"/>
      <c r="T32" s="98"/>
      <c r="U32" s="98"/>
      <c r="V32" s="98"/>
      <c r="W32" s="98"/>
      <c r="X32" s="99"/>
      <c r="Y32" s="467" t="s">
        <v>12</v>
      </c>
      <c r="Z32" s="527"/>
      <c r="AA32" s="528"/>
      <c r="AB32" s="457" t="s">
        <v>636</v>
      </c>
      <c r="AC32" s="457"/>
      <c r="AD32" s="457"/>
      <c r="AE32" s="211">
        <v>206</v>
      </c>
      <c r="AF32" s="212"/>
      <c r="AG32" s="212"/>
      <c r="AH32" s="212"/>
      <c r="AI32" s="211">
        <v>214</v>
      </c>
      <c r="AJ32" s="212"/>
      <c r="AK32" s="212"/>
      <c r="AL32" s="212"/>
      <c r="AM32" s="211">
        <v>221</v>
      </c>
      <c r="AN32" s="212"/>
      <c r="AO32" s="212"/>
      <c r="AP32" s="212"/>
      <c r="AQ32" s="333" t="s">
        <v>558</v>
      </c>
      <c r="AR32" s="200"/>
      <c r="AS32" s="200"/>
      <c r="AT32" s="334"/>
      <c r="AU32" s="212" t="s">
        <v>558</v>
      </c>
      <c r="AV32" s="212"/>
      <c r="AW32" s="212"/>
      <c r="AX32" s="214"/>
    </row>
    <row r="33" spans="1:50" ht="36"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636</v>
      </c>
      <c r="AC33" s="519"/>
      <c r="AD33" s="519"/>
      <c r="AE33" s="211">
        <v>191</v>
      </c>
      <c r="AF33" s="212"/>
      <c r="AG33" s="212"/>
      <c r="AH33" s="212"/>
      <c r="AI33" s="211">
        <v>206</v>
      </c>
      <c r="AJ33" s="212"/>
      <c r="AK33" s="212"/>
      <c r="AL33" s="212"/>
      <c r="AM33" s="211">
        <v>214</v>
      </c>
      <c r="AN33" s="212"/>
      <c r="AO33" s="212"/>
      <c r="AP33" s="212"/>
      <c r="AQ33" s="333">
        <v>221</v>
      </c>
      <c r="AR33" s="200"/>
      <c r="AS33" s="200"/>
      <c r="AT33" s="334"/>
      <c r="AU33" s="212" t="s">
        <v>634</v>
      </c>
      <c r="AV33" s="212"/>
      <c r="AW33" s="212"/>
      <c r="AX33" s="214"/>
    </row>
    <row r="34" spans="1:50" ht="36"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107.85</v>
      </c>
      <c r="AF34" s="212"/>
      <c r="AG34" s="212"/>
      <c r="AH34" s="212"/>
      <c r="AI34" s="211">
        <v>103.88</v>
      </c>
      <c r="AJ34" s="212"/>
      <c r="AK34" s="212"/>
      <c r="AL34" s="212"/>
      <c r="AM34" s="211">
        <v>103.27</v>
      </c>
      <c r="AN34" s="212"/>
      <c r="AO34" s="212"/>
      <c r="AP34" s="212"/>
      <c r="AQ34" s="333" t="s">
        <v>634</v>
      </c>
      <c r="AR34" s="200"/>
      <c r="AS34" s="200"/>
      <c r="AT34" s="334"/>
      <c r="AU34" s="212" t="s">
        <v>637</v>
      </c>
      <c r="AV34" s="212"/>
      <c r="AW34" s="212"/>
      <c r="AX34" s="214"/>
    </row>
    <row r="35" spans="1:50" ht="23.25" customHeight="1" x14ac:dyDescent="0.15">
      <c r="A35" s="219" t="s">
        <v>527</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639</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t="s">
        <v>558</v>
      </c>
      <c r="AF101" s="212"/>
      <c r="AG101" s="212"/>
      <c r="AH101" s="213"/>
      <c r="AI101" s="211">
        <v>7</v>
      </c>
      <c r="AJ101" s="212"/>
      <c r="AK101" s="212"/>
      <c r="AL101" s="213"/>
      <c r="AM101" s="211">
        <v>5</v>
      </c>
      <c r="AN101" s="212"/>
      <c r="AO101" s="212"/>
      <c r="AP101" s="213"/>
      <c r="AQ101" s="211" t="s">
        <v>561</v>
      </c>
      <c r="AR101" s="212"/>
      <c r="AS101" s="212"/>
      <c r="AT101" s="213"/>
      <c r="AU101" s="211" t="s">
        <v>562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t="s">
        <v>560</v>
      </c>
      <c r="AF102" s="414"/>
      <c r="AG102" s="414"/>
      <c r="AH102" s="414"/>
      <c r="AI102" s="414">
        <v>6</v>
      </c>
      <c r="AJ102" s="414"/>
      <c r="AK102" s="414"/>
      <c r="AL102" s="414"/>
      <c r="AM102" s="414">
        <v>7</v>
      </c>
      <c r="AN102" s="414"/>
      <c r="AO102" s="414"/>
      <c r="AP102" s="414"/>
      <c r="AQ102" s="266">
        <v>7</v>
      </c>
      <c r="AR102" s="267"/>
      <c r="AS102" s="267"/>
      <c r="AT102" s="312"/>
      <c r="AU102" s="266">
        <v>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634</v>
      </c>
      <c r="AF116" s="414"/>
      <c r="AG116" s="414"/>
      <c r="AH116" s="414"/>
      <c r="AI116" s="414">
        <v>615</v>
      </c>
      <c r="AJ116" s="414"/>
      <c r="AK116" s="414"/>
      <c r="AL116" s="414"/>
      <c r="AM116" s="414">
        <v>503</v>
      </c>
      <c r="AN116" s="414"/>
      <c r="AO116" s="414"/>
      <c r="AP116" s="414"/>
      <c r="AQ116" s="211">
        <v>971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634</v>
      </c>
      <c r="AF117" s="547"/>
      <c r="AG117" s="547"/>
      <c r="AH117" s="547"/>
      <c r="AI117" s="547" t="s">
        <v>566</v>
      </c>
      <c r="AJ117" s="547"/>
      <c r="AK117" s="547"/>
      <c r="AL117" s="547"/>
      <c r="AM117" s="547" t="s">
        <v>611</v>
      </c>
      <c r="AN117" s="547"/>
      <c r="AO117" s="547"/>
      <c r="AP117" s="547"/>
      <c r="AQ117" s="547" t="s">
        <v>612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8.25" customHeight="1" x14ac:dyDescent="0.15">
      <c r="A130" s="181" t="s">
        <v>369</v>
      </c>
      <c r="B130" s="178"/>
      <c r="C130" s="177" t="s">
        <v>366</v>
      </c>
      <c r="D130" s="178"/>
      <c r="E130" s="162" t="s">
        <v>399</v>
      </c>
      <c r="F130" s="163"/>
      <c r="G130" s="164" t="s">
        <v>606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8.25" customHeight="1" x14ac:dyDescent="0.15">
      <c r="A131" s="182"/>
      <c r="B131" s="179"/>
      <c r="C131" s="173"/>
      <c r="D131" s="179"/>
      <c r="E131" s="167" t="s">
        <v>398</v>
      </c>
      <c r="F131" s="168"/>
      <c r="G131" s="103" t="s">
        <v>607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45" customHeight="1" x14ac:dyDescent="0.15">
      <c r="A154" s="182"/>
      <c r="B154" s="179"/>
      <c r="C154" s="173"/>
      <c r="D154" s="179"/>
      <c r="E154" s="173"/>
      <c r="F154" s="174"/>
      <c r="G154" s="97" t="s">
        <v>608</v>
      </c>
      <c r="H154" s="98"/>
      <c r="I154" s="98"/>
      <c r="J154" s="98"/>
      <c r="K154" s="98"/>
      <c r="L154" s="98"/>
      <c r="M154" s="98"/>
      <c r="N154" s="98"/>
      <c r="O154" s="98"/>
      <c r="P154" s="99"/>
      <c r="Q154" s="118" t="s">
        <v>609</v>
      </c>
      <c r="R154" s="98"/>
      <c r="S154" s="98"/>
      <c r="T154" s="98"/>
      <c r="U154" s="98"/>
      <c r="V154" s="98"/>
      <c r="W154" s="98"/>
      <c r="X154" s="98"/>
      <c r="Y154" s="98"/>
      <c r="Z154" s="98"/>
      <c r="AA154" s="286"/>
      <c r="AB154" s="134" t="s">
        <v>471</v>
      </c>
      <c r="AC154" s="135"/>
      <c r="AD154" s="135"/>
      <c r="AE154" s="140" t="s">
        <v>610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4"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42"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656</v>
      </c>
      <c r="AF157" s="98"/>
      <c r="AG157" s="98"/>
      <c r="AH157" s="98"/>
      <c r="AI157" s="98"/>
      <c r="AJ157" s="98"/>
      <c r="AK157" s="98"/>
      <c r="AL157" s="98"/>
      <c r="AM157" s="98"/>
      <c r="AN157" s="98"/>
      <c r="AO157" s="98"/>
      <c r="AP157" s="98"/>
      <c r="AQ157" s="98"/>
      <c r="AR157" s="98"/>
      <c r="AS157" s="98"/>
      <c r="AT157" s="98"/>
      <c r="AU157" s="98"/>
      <c r="AV157" s="98"/>
      <c r="AW157" s="98"/>
      <c r="AX157" s="119"/>
    </row>
    <row r="158" spans="1:50" ht="42"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613</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132"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4"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615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1.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631</v>
      </c>
      <c r="AH708" s="742"/>
      <c r="AI708" s="742"/>
      <c r="AJ708" s="742"/>
      <c r="AK708" s="742"/>
      <c r="AL708" s="742"/>
      <c r="AM708" s="742"/>
      <c r="AN708" s="742"/>
      <c r="AO708" s="742"/>
      <c r="AP708" s="742"/>
      <c r="AQ708" s="742"/>
      <c r="AR708" s="742"/>
      <c r="AS708" s="742"/>
      <c r="AT708" s="742"/>
      <c r="AU708" s="742"/>
      <c r="AV708" s="742"/>
      <c r="AW708" s="742"/>
      <c r="AX708" s="743"/>
    </row>
    <row r="709" spans="1:50" ht="46.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616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617</v>
      </c>
      <c r="AH711" s="95"/>
      <c r="AI711" s="95"/>
      <c r="AJ711" s="95"/>
      <c r="AK711" s="95"/>
      <c r="AL711" s="95"/>
      <c r="AM711" s="95"/>
      <c r="AN711" s="95"/>
      <c r="AO711" s="95"/>
      <c r="AP711" s="95"/>
      <c r="AQ711" s="95"/>
      <c r="AR711" s="95"/>
      <c r="AS711" s="95"/>
      <c r="AT711" s="95"/>
      <c r="AU711" s="95"/>
      <c r="AV711" s="95"/>
      <c r="AW711" s="95"/>
      <c r="AX711" s="96"/>
    </row>
    <row r="712" spans="1:50" ht="111.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809" t="s">
        <v>640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569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618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36"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638</v>
      </c>
      <c r="AH717" s="95"/>
      <c r="AI717" s="95"/>
      <c r="AJ717" s="95"/>
      <c r="AK717" s="95"/>
      <c r="AL717" s="95"/>
      <c r="AM717" s="95"/>
      <c r="AN717" s="95"/>
      <c r="AO717" s="95"/>
      <c r="AP717" s="95"/>
      <c r="AQ717" s="95"/>
      <c r="AR717" s="95"/>
      <c r="AS717" s="95"/>
      <c r="AT717" s="95"/>
      <c r="AU717" s="95"/>
      <c r="AV717" s="95"/>
      <c r="AW717" s="95"/>
      <c r="AX717" s="96"/>
    </row>
    <row r="718" spans="1:50" ht="54.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2.25" customHeight="1" x14ac:dyDescent="0.15">
      <c r="A726" s="639" t="s">
        <v>48</v>
      </c>
      <c r="B726" s="801"/>
      <c r="C726" s="814" t="s">
        <v>53</v>
      </c>
      <c r="D726" s="836"/>
      <c r="E726" s="836"/>
      <c r="F726" s="837"/>
      <c r="G726" s="573" t="s">
        <v>655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3.25" customHeight="1" thickBot="1" x14ac:dyDescent="0.2">
      <c r="A727" s="802"/>
      <c r="B727" s="803"/>
      <c r="C727" s="747" t="s">
        <v>57</v>
      </c>
      <c r="D727" s="748"/>
      <c r="E727" s="748"/>
      <c r="F727" s="749"/>
      <c r="G727" s="571" t="s">
        <v>652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4.25" customHeight="1" thickBot="1" x14ac:dyDescent="0.2">
      <c r="A729" s="633" t="s">
        <v>621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653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643</v>
      </c>
      <c r="B733" s="673"/>
      <c r="C733" s="673"/>
      <c r="D733" s="673"/>
      <c r="E733" s="674"/>
      <c r="F733" s="636" t="s">
        <v>654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t="s">
        <v>570</v>
      </c>
      <c r="S738" s="986"/>
      <c r="T738" s="986"/>
      <c r="U738" s="986"/>
      <c r="V738" s="986"/>
      <c r="W738" s="986"/>
      <c r="X738" s="986"/>
      <c r="Y738" s="986"/>
      <c r="Z738" s="986"/>
      <c r="AA738" s="358" t="s">
        <v>482</v>
      </c>
      <c r="AB738" s="358"/>
      <c r="AC738" s="358"/>
      <c r="AD738" s="358"/>
      <c r="AE738" s="986" t="s">
        <v>571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c r="F739" s="998"/>
      <c r="G739" s="998"/>
      <c r="H739" s="91" t="str">
        <f>IF(E739="", "", "(")</f>
        <v/>
      </c>
      <c r="I739" s="981"/>
      <c r="J739" s="981"/>
      <c r="K739" s="91" t="str">
        <f>IF(OR(I739="　", I739=""), "", "-")</f>
        <v/>
      </c>
      <c r="L739" s="982">
        <v>16</v>
      </c>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0.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646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t="s">
        <v>620</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t="s">
        <v>620</v>
      </c>
      <c r="AI781" s="664"/>
      <c r="AJ781" s="664"/>
      <c r="AK781" s="664"/>
      <c r="AL781" s="664"/>
      <c r="AM781" s="664"/>
      <c r="AN781" s="664"/>
      <c r="AO781" s="664"/>
      <c r="AP781" s="664"/>
      <c r="AQ781" s="664"/>
      <c r="AR781" s="664"/>
      <c r="AS781" s="664"/>
      <c r="AT781" s="665"/>
      <c r="AU781" s="384">
        <v>0</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648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t="s">
        <v>620</v>
      </c>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574</v>
      </c>
      <c r="D837" s="340"/>
      <c r="E837" s="340"/>
      <c r="F837" s="340"/>
      <c r="G837" s="340"/>
      <c r="H837" s="340"/>
      <c r="I837" s="340"/>
      <c r="J837" s="341" t="s">
        <v>585</v>
      </c>
      <c r="K837" s="342"/>
      <c r="L837" s="342"/>
      <c r="M837" s="342"/>
      <c r="N837" s="342"/>
      <c r="O837" s="342"/>
      <c r="P837" s="355" t="s">
        <v>589</v>
      </c>
      <c r="Q837" s="343"/>
      <c r="R837" s="343"/>
      <c r="S837" s="343"/>
      <c r="T837" s="343"/>
      <c r="U837" s="343"/>
      <c r="V837" s="343"/>
      <c r="W837" s="343"/>
      <c r="X837" s="343"/>
      <c r="Y837" s="344">
        <v>0</v>
      </c>
      <c r="Z837" s="345"/>
      <c r="AA837" s="345"/>
      <c r="AB837" s="346"/>
      <c r="AC837" s="356" t="s">
        <v>196</v>
      </c>
      <c r="AD837" s="364"/>
      <c r="AE837" s="364"/>
      <c r="AF837" s="364"/>
      <c r="AG837" s="364"/>
      <c r="AH837" s="365" t="s">
        <v>590</v>
      </c>
      <c r="AI837" s="366"/>
      <c r="AJ837" s="366"/>
      <c r="AK837" s="366"/>
      <c r="AL837" s="350" t="s">
        <v>590</v>
      </c>
      <c r="AM837" s="351"/>
      <c r="AN837" s="351"/>
      <c r="AO837" s="352"/>
      <c r="AP837" s="353" t="s">
        <v>594</v>
      </c>
      <c r="AQ837" s="353"/>
      <c r="AR837" s="353"/>
      <c r="AS837" s="353"/>
      <c r="AT837" s="353"/>
      <c r="AU837" s="353"/>
      <c r="AV837" s="353"/>
      <c r="AW837" s="353"/>
      <c r="AX837" s="353"/>
    </row>
    <row r="838" spans="1:50" ht="30" customHeight="1" x14ac:dyDescent="0.15">
      <c r="A838" s="372">
        <v>2</v>
      </c>
      <c r="B838" s="372">
        <v>1</v>
      </c>
      <c r="C838" s="354" t="s">
        <v>575</v>
      </c>
      <c r="D838" s="340"/>
      <c r="E838" s="340"/>
      <c r="F838" s="340"/>
      <c r="G838" s="340"/>
      <c r="H838" s="340"/>
      <c r="I838" s="340"/>
      <c r="J838" s="341" t="s">
        <v>586</v>
      </c>
      <c r="K838" s="342"/>
      <c r="L838" s="342"/>
      <c r="M838" s="342"/>
      <c r="N838" s="342"/>
      <c r="O838" s="342"/>
      <c r="P838" s="355" t="s">
        <v>589</v>
      </c>
      <c r="Q838" s="343"/>
      <c r="R838" s="343"/>
      <c r="S838" s="343"/>
      <c r="T838" s="343"/>
      <c r="U838" s="343"/>
      <c r="V838" s="343"/>
      <c r="W838" s="343"/>
      <c r="X838" s="343"/>
      <c r="Y838" s="344">
        <v>0</v>
      </c>
      <c r="Z838" s="345"/>
      <c r="AA838" s="345"/>
      <c r="AB838" s="346"/>
      <c r="AC838" s="356" t="s">
        <v>196</v>
      </c>
      <c r="AD838" s="356"/>
      <c r="AE838" s="356"/>
      <c r="AF838" s="356"/>
      <c r="AG838" s="356"/>
      <c r="AH838" s="365" t="s">
        <v>590</v>
      </c>
      <c r="AI838" s="366"/>
      <c r="AJ838" s="366"/>
      <c r="AK838" s="366"/>
      <c r="AL838" s="367" t="s">
        <v>595</v>
      </c>
      <c r="AM838" s="368"/>
      <c r="AN838" s="368"/>
      <c r="AO838" s="369"/>
      <c r="AP838" s="353" t="s">
        <v>590</v>
      </c>
      <c r="AQ838" s="353"/>
      <c r="AR838" s="353"/>
      <c r="AS838" s="353"/>
      <c r="AT838" s="353"/>
      <c r="AU838" s="353"/>
      <c r="AV838" s="353"/>
      <c r="AW838" s="353"/>
      <c r="AX838" s="353"/>
    </row>
    <row r="839" spans="1:50" ht="30" customHeight="1" x14ac:dyDescent="0.15">
      <c r="A839" s="372">
        <v>3</v>
      </c>
      <c r="B839" s="372">
        <v>1</v>
      </c>
      <c r="C839" s="354" t="s">
        <v>576</v>
      </c>
      <c r="D839" s="340"/>
      <c r="E839" s="340"/>
      <c r="F839" s="340"/>
      <c r="G839" s="340"/>
      <c r="H839" s="340"/>
      <c r="I839" s="340"/>
      <c r="J839" s="341" t="s">
        <v>586</v>
      </c>
      <c r="K839" s="342"/>
      <c r="L839" s="342"/>
      <c r="M839" s="342"/>
      <c r="N839" s="342"/>
      <c r="O839" s="342"/>
      <c r="P839" s="355" t="s">
        <v>589</v>
      </c>
      <c r="Q839" s="343"/>
      <c r="R839" s="343"/>
      <c r="S839" s="343"/>
      <c r="T839" s="343"/>
      <c r="U839" s="343"/>
      <c r="V839" s="343"/>
      <c r="W839" s="343"/>
      <c r="X839" s="343"/>
      <c r="Y839" s="344">
        <v>0</v>
      </c>
      <c r="Z839" s="345"/>
      <c r="AA839" s="345"/>
      <c r="AB839" s="346"/>
      <c r="AC839" s="356" t="s">
        <v>196</v>
      </c>
      <c r="AD839" s="356"/>
      <c r="AE839" s="356"/>
      <c r="AF839" s="356"/>
      <c r="AG839" s="356"/>
      <c r="AH839" s="348" t="s">
        <v>590</v>
      </c>
      <c r="AI839" s="349"/>
      <c r="AJ839" s="349"/>
      <c r="AK839" s="349"/>
      <c r="AL839" s="350" t="s">
        <v>594</v>
      </c>
      <c r="AM839" s="351"/>
      <c r="AN839" s="351"/>
      <c r="AO839" s="352"/>
      <c r="AP839" s="353" t="s">
        <v>590</v>
      </c>
      <c r="AQ839" s="353"/>
      <c r="AR839" s="353"/>
      <c r="AS839" s="353"/>
      <c r="AT839" s="353"/>
      <c r="AU839" s="353"/>
      <c r="AV839" s="353"/>
      <c r="AW839" s="353"/>
      <c r="AX839" s="353"/>
    </row>
    <row r="840" spans="1:50" ht="30" customHeight="1" x14ac:dyDescent="0.15">
      <c r="A840" s="372">
        <v>4</v>
      </c>
      <c r="B840" s="372">
        <v>1</v>
      </c>
      <c r="C840" s="354" t="s">
        <v>577</v>
      </c>
      <c r="D840" s="340"/>
      <c r="E840" s="340"/>
      <c r="F840" s="340"/>
      <c r="G840" s="340"/>
      <c r="H840" s="340"/>
      <c r="I840" s="340"/>
      <c r="J840" s="341" t="s">
        <v>587</v>
      </c>
      <c r="K840" s="342"/>
      <c r="L840" s="342"/>
      <c r="M840" s="342"/>
      <c r="N840" s="342"/>
      <c r="O840" s="342"/>
      <c r="P840" s="355" t="s">
        <v>589</v>
      </c>
      <c r="Q840" s="343"/>
      <c r="R840" s="343"/>
      <c r="S840" s="343"/>
      <c r="T840" s="343"/>
      <c r="U840" s="343"/>
      <c r="V840" s="343"/>
      <c r="W840" s="343"/>
      <c r="X840" s="343"/>
      <c r="Y840" s="344">
        <v>0</v>
      </c>
      <c r="Z840" s="345"/>
      <c r="AA840" s="345"/>
      <c r="AB840" s="346"/>
      <c r="AC840" s="356" t="s">
        <v>196</v>
      </c>
      <c r="AD840" s="356"/>
      <c r="AE840" s="356"/>
      <c r="AF840" s="356"/>
      <c r="AG840" s="356"/>
      <c r="AH840" s="348" t="s">
        <v>590</v>
      </c>
      <c r="AI840" s="349"/>
      <c r="AJ840" s="349"/>
      <c r="AK840" s="349"/>
      <c r="AL840" s="350" t="s">
        <v>590</v>
      </c>
      <c r="AM840" s="351"/>
      <c r="AN840" s="351"/>
      <c r="AO840" s="352"/>
      <c r="AP840" s="353" t="s">
        <v>594</v>
      </c>
      <c r="AQ840" s="353"/>
      <c r="AR840" s="353"/>
      <c r="AS840" s="353"/>
      <c r="AT840" s="353"/>
      <c r="AU840" s="353"/>
      <c r="AV840" s="353"/>
      <c r="AW840" s="353"/>
      <c r="AX840" s="353"/>
    </row>
    <row r="841" spans="1:50" ht="30" customHeight="1" x14ac:dyDescent="0.15">
      <c r="A841" s="372">
        <v>5</v>
      </c>
      <c r="B841" s="372">
        <v>1</v>
      </c>
      <c r="C841" s="354" t="s">
        <v>578</v>
      </c>
      <c r="D841" s="340"/>
      <c r="E841" s="340"/>
      <c r="F841" s="340"/>
      <c r="G841" s="340"/>
      <c r="H841" s="340"/>
      <c r="I841" s="340"/>
      <c r="J841" s="341" t="s">
        <v>588</v>
      </c>
      <c r="K841" s="342"/>
      <c r="L841" s="342"/>
      <c r="M841" s="342"/>
      <c r="N841" s="342"/>
      <c r="O841" s="342"/>
      <c r="P841" s="355" t="s">
        <v>589</v>
      </c>
      <c r="Q841" s="343"/>
      <c r="R841" s="343"/>
      <c r="S841" s="343"/>
      <c r="T841" s="343"/>
      <c r="U841" s="343"/>
      <c r="V841" s="343"/>
      <c r="W841" s="343"/>
      <c r="X841" s="343"/>
      <c r="Y841" s="344">
        <v>0</v>
      </c>
      <c r="Z841" s="345"/>
      <c r="AA841" s="345"/>
      <c r="AB841" s="346"/>
      <c r="AC841" s="347" t="s">
        <v>196</v>
      </c>
      <c r="AD841" s="347"/>
      <c r="AE841" s="347"/>
      <c r="AF841" s="347"/>
      <c r="AG841" s="347"/>
      <c r="AH841" s="348" t="s">
        <v>591</v>
      </c>
      <c r="AI841" s="349"/>
      <c r="AJ841" s="349"/>
      <c r="AK841" s="349"/>
      <c r="AL841" s="350" t="s">
        <v>594</v>
      </c>
      <c r="AM841" s="351"/>
      <c r="AN841" s="351"/>
      <c r="AO841" s="352"/>
      <c r="AP841" s="353" t="s">
        <v>586</v>
      </c>
      <c r="AQ841" s="353"/>
      <c r="AR841" s="353"/>
      <c r="AS841" s="353"/>
      <c r="AT841" s="353"/>
      <c r="AU841" s="353"/>
      <c r="AV841" s="353"/>
      <c r="AW841" s="353"/>
      <c r="AX841" s="353"/>
    </row>
    <row r="842" spans="1:50" ht="30" customHeight="1" x14ac:dyDescent="0.15">
      <c r="A842" s="372">
        <v>6</v>
      </c>
      <c r="B842" s="372">
        <v>1</v>
      </c>
      <c r="C842" s="354" t="s">
        <v>579</v>
      </c>
      <c r="D842" s="340"/>
      <c r="E842" s="340"/>
      <c r="F842" s="340"/>
      <c r="G842" s="340"/>
      <c r="H842" s="340"/>
      <c r="I842" s="340"/>
      <c r="J842" s="341" t="s">
        <v>586</v>
      </c>
      <c r="K842" s="342"/>
      <c r="L842" s="342"/>
      <c r="M842" s="342"/>
      <c r="N842" s="342"/>
      <c r="O842" s="342"/>
      <c r="P842" s="355" t="s">
        <v>589</v>
      </c>
      <c r="Q842" s="343"/>
      <c r="R842" s="343"/>
      <c r="S842" s="343"/>
      <c r="T842" s="343"/>
      <c r="U842" s="343"/>
      <c r="V842" s="343"/>
      <c r="W842" s="343"/>
      <c r="X842" s="343"/>
      <c r="Y842" s="344">
        <v>0</v>
      </c>
      <c r="Z842" s="345"/>
      <c r="AA842" s="345"/>
      <c r="AB842" s="346"/>
      <c r="AC842" s="347" t="s">
        <v>196</v>
      </c>
      <c r="AD842" s="347"/>
      <c r="AE842" s="347"/>
      <c r="AF842" s="347"/>
      <c r="AG842" s="347"/>
      <c r="AH842" s="348" t="s">
        <v>590</v>
      </c>
      <c r="AI842" s="349"/>
      <c r="AJ842" s="349"/>
      <c r="AK842" s="349"/>
      <c r="AL842" s="350" t="s">
        <v>595</v>
      </c>
      <c r="AM842" s="351"/>
      <c r="AN842" s="351"/>
      <c r="AO842" s="352"/>
      <c r="AP842" s="353" t="s">
        <v>596</v>
      </c>
      <c r="AQ842" s="353"/>
      <c r="AR842" s="353"/>
      <c r="AS842" s="353"/>
      <c r="AT842" s="353"/>
      <c r="AU842" s="353"/>
      <c r="AV842" s="353"/>
      <c r="AW842" s="353"/>
      <c r="AX842" s="353"/>
    </row>
    <row r="843" spans="1:50" ht="30" customHeight="1" x14ac:dyDescent="0.15">
      <c r="A843" s="372">
        <v>7</v>
      </c>
      <c r="B843" s="372">
        <v>1</v>
      </c>
      <c r="C843" s="354" t="s">
        <v>580</v>
      </c>
      <c r="D843" s="340"/>
      <c r="E843" s="340"/>
      <c r="F843" s="340"/>
      <c r="G843" s="340"/>
      <c r="H843" s="340"/>
      <c r="I843" s="340"/>
      <c r="J843" s="341" t="s">
        <v>587</v>
      </c>
      <c r="K843" s="342"/>
      <c r="L843" s="342"/>
      <c r="M843" s="342"/>
      <c r="N843" s="342"/>
      <c r="O843" s="342"/>
      <c r="P843" s="355" t="s">
        <v>589</v>
      </c>
      <c r="Q843" s="343"/>
      <c r="R843" s="343"/>
      <c r="S843" s="343"/>
      <c r="T843" s="343"/>
      <c r="U843" s="343"/>
      <c r="V843" s="343"/>
      <c r="W843" s="343"/>
      <c r="X843" s="343"/>
      <c r="Y843" s="344">
        <v>0</v>
      </c>
      <c r="Z843" s="345"/>
      <c r="AA843" s="345"/>
      <c r="AB843" s="346"/>
      <c r="AC843" s="347" t="s">
        <v>196</v>
      </c>
      <c r="AD843" s="347"/>
      <c r="AE843" s="347"/>
      <c r="AF843" s="347"/>
      <c r="AG843" s="347"/>
      <c r="AH843" s="348" t="s">
        <v>592</v>
      </c>
      <c r="AI843" s="349"/>
      <c r="AJ843" s="349"/>
      <c r="AK843" s="349"/>
      <c r="AL843" s="350" t="s">
        <v>595</v>
      </c>
      <c r="AM843" s="351"/>
      <c r="AN843" s="351"/>
      <c r="AO843" s="352"/>
      <c r="AP843" s="353" t="s">
        <v>585</v>
      </c>
      <c r="AQ843" s="353"/>
      <c r="AR843" s="353"/>
      <c r="AS843" s="353"/>
      <c r="AT843" s="353"/>
      <c r="AU843" s="353"/>
      <c r="AV843" s="353"/>
      <c r="AW843" s="353"/>
      <c r="AX843" s="353"/>
    </row>
    <row r="844" spans="1:50" ht="30" customHeight="1" x14ac:dyDescent="0.15">
      <c r="A844" s="372">
        <v>8</v>
      </c>
      <c r="B844" s="372">
        <v>1</v>
      </c>
      <c r="C844" s="354" t="s">
        <v>581</v>
      </c>
      <c r="D844" s="340"/>
      <c r="E844" s="340"/>
      <c r="F844" s="340"/>
      <c r="G844" s="340"/>
      <c r="H844" s="340"/>
      <c r="I844" s="340"/>
      <c r="J844" s="341" t="s">
        <v>587</v>
      </c>
      <c r="K844" s="342"/>
      <c r="L844" s="342"/>
      <c r="M844" s="342"/>
      <c r="N844" s="342"/>
      <c r="O844" s="342"/>
      <c r="P844" s="355" t="s">
        <v>589</v>
      </c>
      <c r="Q844" s="343"/>
      <c r="R844" s="343"/>
      <c r="S844" s="343"/>
      <c r="T844" s="343"/>
      <c r="U844" s="343"/>
      <c r="V844" s="343"/>
      <c r="W844" s="343"/>
      <c r="X844" s="343"/>
      <c r="Y844" s="344">
        <v>0</v>
      </c>
      <c r="Z844" s="345"/>
      <c r="AA844" s="345"/>
      <c r="AB844" s="346"/>
      <c r="AC844" s="347" t="s">
        <v>196</v>
      </c>
      <c r="AD844" s="347"/>
      <c r="AE844" s="347"/>
      <c r="AF844" s="347"/>
      <c r="AG844" s="347"/>
      <c r="AH844" s="348" t="s">
        <v>590</v>
      </c>
      <c r="AI844" s="349"/>
      <c r="AJ844" s="349"/>
      <c r="AK844" s="349"/>
      <c r="AL844" s="350" t="s">
        <v>594</v>
      </c>
      <c r="AM844" s="351"/>
      <c r="AN844" s="351"/>
      <c r="AO844" s="352"/>
      <c r="AP844" s="353" t="s">
        <v>593</v>
      </c>
      <c r="AQ844" s="353"/>
      <c r="AR844" s="353"/>
      <c r="AS844" s="353"/>
      <c r="AT844" s="353"/>
      <c r="AU844" s="353"/>
      <c r="AV844" s="353"/>
      <c r="AW844" s="353"/>
      <c r="AX844" s="353"/>
    </row>
    <row r="845" spans="1:50" ht="30" customHeight="1" x14ac:dyDescent="0.15">
      <c r="A845" s="372">
        <v>9</v>
      </c>
      <c r="B845" s="372">
        <v>1</v>
      </c>
      <c r="C845" s="354" t="s">
        <v>582</v>
      </c>
      <c r="D845" s="340"/>
      <c r="E845" s="340"/>
      <c r="F845" s="340"/>
      <c r="G845" s="340"/>
      <c r="H845" s="340"/>
      <c r="I845" s="340"/>
      <c r="J845" s="341" t="s">
        <v>586</v>
      </c>
      <c r="K845" s="342"/>
      <c r="L845" s="342"/>
      <c r="M845" s="342"/>
      <c r="N845" s="342"/>
      <c r="O845" s="342"/>
      <c r="P845" s="355" t="s">
        <v>589</v>
      </c>
      <c r="Q845" s="343"/>
      <c r="R845" s="343"/>
      <c r="S845" s="343"/>
      <c r="T845" s="343"/>
      <c r="U845" s="343"/>
      <c r="V845" s="343"/>
      <c r="W845" s="343"/>
      <c r="X845" s="343"/>
      <c r="Y845" s="344">
        <v>0</v>
      </c>
      <c r="Z845" s="345"/>
      <c r="AA845" s="345"/>
      <c r="AB845" s="346"/>
      <c r="AC845" s="347" t="s">
        <v>196</v>
      </c>
      <c r="AD845" s="347"/>
      <c r="AE845" s="347"/>
      <c r="AF845" s="347"/>
      <c r="AG845" s="347"/>
      <c r="AH845" s="348" t="s">
        <v>592</v>
      </c>
      <c r="AI845" s="349"/>
      <c r="AJ845" s="349"/>
      <c r="AK845" s="349"/>
      <c r="AL845" s="350" t="s">
        <v>590</v>
      </c>
      <c r="AM845" s="351"/>
      <c r="AN845" s="351"/>
      <c r="AO845" s="352"/>
      <c r="AP845" s="353" t="s">
        <v>593</v>
      </c>
      <c r="AQ845" s="353"/>
      <c r="AR845" s="353"/>
      <c r="AS845" s="353"/>
      <c r="AT845" s="353"/>
      <c r="AU845" s="353"/>
      <c r="AV845" s="353"/>
      <c r="AW845" s="353"/>
      <c r="AX845" s="353"/>
    </row>
    <row r="846" spans="1:50" ht="30" customHeight="1" x14ac:dyDescent="0.15">
      <c r="A846" s="372">
        <v>10</v>
      </c>
      <c r="B846" s="372">
        <v>1</v>
      </c>
      <c r="C846" s="354" t="s">
        <v>583</v>
      </c>
      <c r="D846" s="340"/>
      <c r="E846" s="340"/>
      <c r="F846" s="340"/>
      <c r="G846" s="340"/>
      <c r="H846" s="340"/>
      <c r="I846" s="340"/>
      <c r="J846" s="341" t="s">
        <v>587</v>
      </c>
      <c r="K846" s="342"/>
      <c r="L846" s="342"/>
      <c r="M846" s="342"/>
      <c r="N846" s="342"/>
      <c r="O846" s="342"/>
      <c r="P846" s="355" t="s">
        <v>589</v>
      </c>
      <c r="Q846" s="343"/>
      <c r="R846" s="343"/>
      <c r="S846" s="343"/>
      <c r="T846" s="343"/>
      <c r="U846" s="343"/>
      <c r="V846" s="343"/>
      <c r="W846" s="343"/>
      <c r="X846" s="343"/>
      <c r="Y846" s="344">
        <v>0</v>
      </c>
      <c r="Z846" s="345"/>
      <c r="AA846" s="345"/>
      <c r="AB846" s="346"/>
      <c r="AC846" s="347" t="s">
        <v>196</v>
      </c>
      <c r="AD846" s="347"/>
      <c r="AE846" s="347"/>
      <c r="AF846" s="347"/>
      <c r="AG846" s="347"/>
      <c r="AH846" s="348" t="s">
        <v>590</v>
      </c>
      <c r="AI846" s="349"/>
      <c r="AJ846" s="349"/>
      <c r="AK846" s="349"/>
      <c r="AL846" s="350" t="s">
        <v>590</v>
      </c>
      <c r="AM846" s="351"/>
      <c r="AN846" s="351"/>
      <c r="AO846" s="352"/>
      <c r="AP846" s="353" t="s">
        <v>597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598</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599</v>
      </c>
      <c r="D870" s="340"/>
      <c r="E870" s="340"/>
      <c r="F870" s="340"/>
      <c r="G870" s="340"/>
      <c r="H870" s="340"/>
      <c r="I870" s="340"/>
      <c r="J870" s="341" t="s">
        <v>597</v>
      </c>
      <c r="K870" s="342"/>
      <c r="L870" s="342"/>
      <c r="M870" s="342"/>
      <c r="N870" s="342"/>
      <c r="O870" s="342"/>
      <c r="P870" s="355" t="s">
        <v>584</v>
      </c>
      <c r="Q870" s="343"/>
      <c r="R870" s="343"/>
      <c r="S870" s="343"/>
      <c r="T870" s="343"/>
      <c r="U870" s="343"/>
      <c r="V870" s="343"/>
      <c r="W870" s="343"/>
      <c r="X870" s="343"/>
      <c r="Y870" s="344">
        <v>0</v>
      </c>
      <c r="Z870" s="345"/>
      <c r="AA870" s="345"/>
      <c r="AB870" s="346"/>
      <c r="AC870" s="356" t="s">
        <v>196</v>
      </c>
      <c r="AD870" s="364"/>
      <c r="AE870" s="364"/>
      <c r="AF870" s="364"/>
      <c r="AG870" s="364"/>
      <c r="AH870" s="365" t="s">
        <v>597</v>
      </c>
      <c r="AI870" s="366"/>
      <c r="AJ870" s="366"/>
      <c r="AK870" s="366"/>
      <c r="AL870" s="350" t="s">
        <v>600</v>
      </c>
      <c r="AM870" s="351"/>
      <c r="AN870" s="351"/>
      <c r="AO870" s="352"/>
      <c r="AP870" s="353" t="s">
        <v>601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8.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626</v>
      </c>
      <c r="D903" s="340"/>
      <c r="E903" s="340"/>
      <c r="F903" s="340"/>
      <c r="G903" s="340"/>
      <c r="H903" s="340"/>
      <c r="I903" s="340"/>
      <c r="J903" s="341">
        <v>1010001139240</v>
      </c>
      <c r="K903" s="342"/>
      <c r="L903" s="342"/>
      <c r="M903" s="342"/>
      <c r="N903" s="342"/>
      <c r="O903" s="342"/>
      <c r="P903" s="355" t="s">
        <v>605</v>
      </c>
      <c r="Q903" s="343"/>
      <c r="R903" s="343"/>
      <c r="S903" s="343"/>
      <c r="T903" s="343"/>
      <c r="U903" s="343"/>
      <c r="V903" s="343"/>
      <c r="W903" s="343"/>
      <c r="X903" s="343"/>
      <c r="Y903" s="344">
        <v>0.5</v>
      </c>
      <c r="Z903" s="345"/>
      <c r="AA903" s="345"/>
      <c r="AB903" s="346"/>
      <c r="AC903" s="356" t="s">
        <v>525</v>
      </c>
      <c r="AD903" s="364"/>
      <c r="AE903" s="364"/>
      <c r="AF903" s="364"/>
      <c r="AG903" s="364"/>
      <c r="AH903" s="365" t="s">
        <v>602</v>
      </c>
      <c r="AI903" s="366"/>
      <c r="AJ903" s="366"/>
      <c r="AK903" s="366"/>
      <c r="AL903" s="350" t="s">
        <v>602</v>
      </c>
      <c r="AM903" s="351"/>
      <c r="AN903" s="351"/>
      <c r="AO903" s="352"/>
      <c r="AP903" s="353" t="s">
        <v>603</v>
      </c>
      <c r="AQ903" s="353"/>
      <c r="AR903" s="353"/>
      <c r="AS903" s="353"/>
      <c r="AT903" s="353"/>
      <c r="AU903" s="353"/>
      <c r="AV903" s="353"/>
      <c r="AW903" s="353"/>
      <c r="AX903" s="353"/>
    </row>
    <row r="904" spans="1:50" ht="30" customHeight="1" x14ac:dyDescent="0.15">
      <c r="A904" s="372">
        <v>2</v>
      </c>
      <c r="B904" s="372">
        <v>1</v>
      </c>
      <c r="C904" s="354" t="s">
        <v>625</v>
      </c>
      <c r="D904" s="340"/>
      <c r="E904" s="340"/>
      <c r="F904" s="340"/>
      <c r="G904" s="340"/>
      <c r="H904" s="340"/>
      <c r="I904" s="340"/>
      <c r="J904" s="341">
        <v>4020001065144</v>
      </c>
      <c r="K904" s="342"/>
      <c r="L904" s="342"/>
      <c r="M904" s="342"/>
      <c r="N904" s="342"/>
      <c r="O904" s="342"/>
      <c r="P904" s="355" t="s">
        <v>627</v>
      </c>
      <c r="Q904" s="343"/>
      <c r="R904" s="343"/>
      <c r="S904" s="343"/>
      <c r="T904" s="343"/>
      <c r="U904" s="343"/>
      <c r="V904" s="343"/>
      <c r="W904" s="343"/>
      <c r="X904" s="343"/>
      <c r="Y904" s="344">
        <v>0.4</v>
      </c>
      <c r="Z904" s="345"/>
      <c r="AA904" s="345"/>
      <c r="AB904" s="346"/>
      <c r="AC904" s="356" t="s">
        <v>196</v>
      </c>
      <c r="AD904" s="356"/>
      <c r="AE904" s="356"/>
      <c r="AF904" s="356"/>
      <c r="AG904" s="356"/>
      <c r="AH904" s="365" t="s">
        <v>586</v>
      </c>
      <c r="AI904" s="366"/>
      <c r="AJ904" s="366"/>
      <c r="AK904" s="366"/>
      <c r="AL904" s="367" t="s">
        <v>586</v>
      </c>
      <c r="AM904" s="368"/>
      <c r="AN904" s="368"/>
      <c r="AO904" s="369"/>
      <c r="AP904" s="353" t="s">
        <v>602</v>
      </c>
      <c r="AQ904" s="353"/>
      <c r="AR904" s="353"/>
      <c r="AS904" s="353"/>
      <c r="AT904" s="353"/>
      <c r="AU904" s="353"/>
      <c r="AV904" s="353"/>
      <c r="AW904" s="353"/>
      <c r="AX904" s="353"/>
    </row>
    <row r="905" spans="1:50" ht="30.75" customHeight="1" x14ac:dyDescent="0.15">
      <c r="A905" s="372">
        <v>3</v>
      </c>
      <c r="B905" s="372">
        <v>1</v>
      </c>
      <c r="C905" s="354" t="s">
        <v>624</v>
      </c>
      <c r="D905" s="340"/>
      <c r="E905" s="340"/>
      <c r="F905" s="340"/>
      <c r="G905" s="340"/>
      <c r="H905" s="340"/>
      <c r="I905" s="340"/>
      <c r="J905" s="341">
        <v>2010401045005</v>
      </c>
      <c r="K905" s="342"/>
      <c r="L905" s="342"/>
      <c r="M905" s="342"/>
      <c r="N905" s="342"/>
      <c r="O905" s="342"/>
      <c r="P905" s="355" t="s">
        <v>605</v>
      </c>
      <c r="Q905" s="343"/>
      <c r="R905" s="343"/>
      <c r="S905" s="343"/>
      <c r="T905" s="343"/>
      <c r="U905" s="343"/>
      <c r="V905" s="343"/>
      <c r="W905" s="343"/>
      <c r="X905" s="343"/>
      <c r="Y905" s="344">
        <v>0.4</v>
      </c>
      <c r="Z905" s="345"/>
      <c r="AA905" s="345"/>
      <c r="AB905" s="346"/>
      <c r="AC905" s="356" t="s">
        <v>525</v>
      </c>
      <c r="AD905" s="356"/>
      <c r="AE905" s="356"/>
      <c r="AF905" s="356"/>
      <c r="AG905" s="356"/>
      <c r="AH905" s="348" t="s">
        <v>586</v>
      </c>
      <c r="AI905" s="349"/>
      <c r="AJ905" s="349"/>
      <c r="AK905" s="349"/>
      <c r="AL905" s="350" t="s">
        <v>586</v>
      </c>
      <c r="AM905" s="351"/>
      <c r="AN905" s="351"/>
      <c r="AO905" s="352"/>
      <c r="AP905" s="353" t="s">
        <v>586</v>
      </c>
      <c r="AQ905" s="353"/>
      <c r="AR905" s="353"/>
      <c r="AS905" s="353"/>
      <c r="AT905" s="353"/>
      <c r="AU905" s="353"/>
      <c r="AV905" s="353"/>
      <c r="AW905" s="353"/>
      <c r="AX905" s="353"/>
    </row>
    <row r="906" spans="1:50" ht="30" customHeight="1" x14ac:dyDescent="0.15">
      <c r="A906" s="372">
        <v>4</v>
      </c>
      <c r="B906" s="372">
        <v>1</v>
      </c>
      <c r="C906" s="354" t="s">
        <v>629</v>
      </c>
      <c r="D906" s="340"/>
      <c r="E906" s="340"/>
      <c r="F906" s="340"/>
      <c r="G906" s="340"/>
      <c r="H906" s="340"/>
      <c r="I906" s="340"/>
      <c r="J906" s="341">
        <v>5010401030061</v>
      </c>
      <c r="K906" s="342"/>
      <c r="L906" s="342"/>
      <c r="M906" s="342"/>
      <c r="N906" s="342"/>
      <c r="O906" s="342"/>
      <c r="P906" s="355" t="s">
        <v>628</v>
      </c>
      <c r="Q906" s="343"/>
      <c r="R906" s="343"/>
      <c r="S906" s="343"/>
      <c r="T906" s="343"/>
      <c r="U906" s="343"/>
      <c r="V906" s="343"/>
      <c r="W906" s="343"/>
      <c r="X906" s="343"/>
      <c r="Y906" s="344">
        <v>0.2</v>
      </c>
      <c r="Z906" s="345"/>
      <c r="AA906" s="345"/>
      <c r="AB906" s="346"/>
      <c r="AC906" s="356" t="s">
        <v>519</v>
      </c>
      <c r="AD906" s="356"/>
      <c r="AE906" s="356"/>
      <c r="AF906" s="356"/>
      <c r="AG906" s="356"/>
      <c r="AH906" s="348">
        <v>2</v>
      </c>
      <c r="AI906" s="349"/>
      <c r="AJ906" s="349"/>
      <c r="AK906" s="349"/>
      <c r="AL906" s="350" t="s">
        <v>595</v>
      </c>
      <c r="AM906" s="351"/>
      <c r="AN906" s="351"/>
      <c r="AO906" s="352"/>
      <c r="AP906" s="353" t="s">
        <v>586</v>
      </c>
      <c r="AQ906" s="353"/>
      <c r="AR906" s="353"/>
      <c r="AS906" s="353"/>
      <c r="AT906" s="353"/>
      <c r="AU906" s="353"/>
      <c r="AV906" s="353"/>
      <c r="AW906" s="353"/>
      <c r="AX906" s="353"/>
    </row>
    <row r="907" spans="1:50" ht="30" customHeight="1" x14ac:dyDescent="0.15">
      <c r="A907" s="372">
        <v>5</v>
      </c>
      <c r="B907" s="372">
        <v>1</v>
      </c>
      <c r="C907" s="354" t="s">
        <v>623</v>
      </c>
      <c r="D907" s="340"/>
      <c r="E907" s="340"/>
      <c r="F907" s="340"/>
      <c r="G907" s="340"/>
      <c r="H907" s="340"/>
      <c r="I907" s="340"/>
      <c r="J907" s="341">
        <v>6010001109206</v>
      </c>
      <c r="K907" s="342"/>
      <c r="L907" s="342"/>
      <c r="M907" s="342"/>
      <c r="N907" s="342"/>
      <c r="O907" s="342"/>
      <c r="P907" s="355" t="s">
        <v>604</v>
      </c>
      <c r="Q907" s="343"/>
      <c r="R907" s="343"/>
      <c r="S907" s="343"/>
      <c r="T907" s="343"/>
      <c r="U907" s="343"/>
      <c r="V907" s="343"/>
      <c r="W907" s="343"/>
      <c r="X907" s="343"/>
      <c r="Y907" s="344">
        <v>0.1</v>
      </c>
      <c r="Z907" s="345"/>
      <c r="AA907" s="345"/>
      <c r="AB907" s="346"/>
      <c r="AC907" s="347" t="s">
        <v>525</v>
      </c>
      <c r="AD907" s="347"/>
      <c r="AE907" s="347"/>
      <c r="AF907" s="347"/>
      <c r="AG907" s="347"/>
      <c r="AH907" s="348" t="s">
        <v>586</v>
      </c>
      <c r="AI907" s="349"/>
      <c r="AJ907" s="349"/>
      <c r="AK907" s="349"/>
      <c r="AL907" s="350" t="s">
        <v>602</v>
      </c>
      <c r="AM907" s="351"/>
      <c r="AN907" s="351"/>
      <c r="AO907" s="352"/>
      <c r="AP907" s="353" t="s">
        <v>602</v>
      </c>
      <c r="AQ907" s="353"/>
      <c r="AR907" s="353"/>
      <c r="AS907" s="353"/>
      <c r="AT907" s="353"/>
      <c r="AU907" s="353"/>
      <c r="AV907" s="353"/>
      <c r="AW907" s="353"/>
      <c r="AX907" s="353"/>
    </row>
    <row r="908" spans="1:50" ht="45" customHeight="1" x14ac:dyDescent="0.15">
      <c r="A908" s="372">
        <v>6</v>
      </c>
      <c r="B908" s="372">
        <v>1</v>
      </c>
      <c r="C908" s="354" t="s">
        <v>622</v>
      </c>
      <c r="D908" s="340"/>
      <c r="E908" s="340"/>
      <c r="F908" s="340"/>
      <c r="G908" s="340"/>
      <c r="H908" s="340"/>
      <c r="I908" s="340"/>
      <c r="J908" s="341">
        <v>9010001114731</v>
      </c>
      <c r="K908" s="342"/>
      <c r="L908" s="342"/>
      <c r="M908" s="342"/>
      <c r="N908" s="342"/>
      <c r="O908" s="342"/>
      <c r="P908" s="355" t="s">
        <v>605</v>
      </c>
      <c r="Q908" s="343"/>
      <c r="R908" s="343"/>
      <c r="S908" s="343"/>
      <c r="T908" s="343"/>
      <c r="U908" s="343"/>
      <c r="V908" s="343"/>
      <c r="W908" s="343"/>
      <c r="X908" s="343"/>
      <c r="Y908" s="344">
        <v>0</v>
      </c>
      <c r="Z908" s="345"/>
      <c r="AA908" s="345"/>
      <c r="AB908" s="346"/>
      <c r="AC908" s="347" t="s">
        <v>525</v>
      </c>
      <c r="AD908" s="347"/>
      <c r="AE908" s="347"/>
      <c r="AF908" s="347"/>
      <c r="AG908" s="347"/>
      <c r="AH908" s="348" t="s">
        <v>602</v>
      </c>
      <c r="AI908" s="349"/>
      <c r="AJ908" s="349"/>
      <c r="AK908" s="349"/>
      <c r="AL908" s="350" t="s">
        <v>602</v>
      </c>
      <c r="AM908" s="351"/>
      <c r="AN908" s="351"/>
      <c r="AO908" s="352"/>
      <c r="AP908" s="353" t="s">
        <v>586</v>
      </c>
      <c r="AQ908" s="353"/>
      <c r="AR908" s="353"/>
      <c r="AS908" s="353"/>
      <c r="AT908" s="353"/>
      <c r="AU908" s="353"/>
      <c r="AV908" s="353"/>
      <c r="AW908" s="353"/>
      <c r="AX908" s="353"/>
    </row>
    <row r="909" spans="1:50" ht="30" hidden="1" customHeight="1" x14ac:dyDescent="0.15">
      <c r="A909" s="372">
        <v>7</v>
      </c>
      <c r="B909" s="372">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47"/>
      <c r="AD909" s="347"/>
      <c r="AE909" s="347"/>
      <c r="AF909" s="347"/>
      <c r="AG909" s="347"/>
      <c r="AH909" s="348" t="s">
        <v>586</v>
      </c>
      <c r="AI909" s="349"/>
      <c r="AJ909" s="349"/>
      <c r="AK909" s="349"/>
      <c r="AL909" s="350" t="s">
        <v>595</v>
      </c>
      <c r="AM909" s="351"/>
      <c r="AN909" s="351"/>
      <c r="AO909" s="352"/>
      <c r="AP909" s="353" t="s">
        <v>586</v>
      </c>
      <c r="AQ909" s="353"/>
      <c r="AR909" s="353"/>
      <c r="AS909" s="353"/>
      <c r="AT909" s="353"/>
      <c r="AU909" s="353"/>
      <c r="AV909" s="353"/>
      <c r="AW909" s="353"/>
      <c r="AX909" s="353"/>
    </row>
    <row r="910" spans="1:50" ht="30" hidden="1" customHeight="1" x14ac:dyDescent="0.15">
      <c r="A910" s="372">
        <v>8</v>
      </c>
      <c r="B910" s="372">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47"/>
      <c r="AD910" s="347"/>
      <c r="AE910" s="347"/>
      <c r="AF910" s="347"/>
      <c r="AG910" s="347"/>
      <c r="AH910" s="348" t="s">
        <v>586</v>
      </c>
      <c r="AI910" s="349"/>
      <c r="AJ910" s="349"/>
      <c r="AK910" s="349"/>
      <c r="AL910" s="350" t="s">
        <v>586</v>
      </c>
      <c r="AM910" s="351"/>
      <c r="AN910" s="351"/>
      <c r="AO910" s="352"/>
      <c r="AP910" s="353" t="s">
        <v>602</v>
      </c>
      <c r="AQ910" s="353"/>
      <c r="AR910" s="353"/>
      <c r="AS910" s="353"/>
      <c r="AT910" s="353"/>
      <c r="AU910" s="353"/>
      <c r="AV910" s="353"/>
      <c r="AW910" s="353"/>
      <c r="AX910" s="353"/>
    </row>
    <row r="911" spans="1:50" ht="30" hidden="1" customHeight="1" x14ac:dyDescent="0.15">
      <c r="A911" s="372">
        <v>9</v>
      </c>
      <c r="B911" s="372">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47"/>
      <c r="AD911" s="347"/>
      <c r="AE911" s="347"/>
      <c r="AF911" s="347"/>
      <c r="AG911" s="347"/>
      <c r="AH911" s="348" t="s">
        <v>602</v>
      </c>
      <c r="AI911" s="349"/>
      <c r="AJ911" s="349"/>
      <c r="AK911" s="349"/>
      <c r="AL911" s="350" t="s">
        <v>586</v>
      </c>
      <c r="AM911" s="351"/>
      <c r="AN911" s="351"/>
      <c r="AO911" s="352"/>
      <c r="AP911" s="353" t="s">
        <v>603</v>
      </c>
      <c r="AQ911" s="353"/>
      <c r="AR911" s="353"/>
      <c r="AS911" s="353"/>
      <c r="AT911" s="353"/>
      <c r="AU911" s="353"/>
      <c r="AV911" s="353"/>
      <c r="AW911" s="353"/>
      <c r="AX911" s="353"/>
    </row>
    <row r="912" spans="1:50" ht="30" hidden="1" customHeight="1" x14ac:dyDescent="0.15">
      <c r="A912" s="372">
        <v>10</v>
      </c>
      <c r="B912" s="372">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47"/>
      <c r="AD912" s="347"/>
      <c r="AE912" s="347"/>
      <c r="AF912" s="347"/>
      <c r="AG912" s="347"/>
      <c r="AH912" s="348" t="s">
        <v>586</v>
      </c>
      <c r="AI912" s="349"/>
      <c r="AJ912" s="349"/>
      <c r="AK912" s="349"/>
      <c r="AL912" s="350" t="s">
        <v>595</v>
      </c>
      <c r="AM912" s="351"/>
      <c r="AN912" s="351"/>
      <c r="AO912" s="352"/>
      <c r="AP912" s="353" t="s">
        <v>603</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t="e">
        <f>AP912-AP911</f>
        <v>#VALUE!</v>
      </c>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cellComments="asDisplayed" r:id="rId1"/>
  <headerFooter differentFirst="1" alignWithMargins="0"/>
  <rowBreaks count="2" manualBreakCount="2">
    <brk id="99" max="49" man="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2018-09-04T00:40:28Z</cp:lastPrinted>
  <dcterms:created xsi:type="dcterms:W3CDTF">2012-03-13T00:50:25Z</dcterms:created>
  <dcterms:modified xsi:type="dcterms:W3CDTF">2018-09-06T04:04:33Z</dcterms:modified>
</cp:coreProperties>
</file>