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610" windowHeight="904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<sst xmlns="http://schemas.openxmlformats.org/spreadsheetml/2006/main" count="2170" uniqueCount="589">
  <si>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</si>
  <si>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</si>
  <si>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</si>
  <si>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</si>
  <si>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</si>
  <si>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</si>
  <si>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</si>
  <si>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</si>
  <si>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</si>
  <si>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</si>
  <si>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</si>
  <si>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</si>
  <si>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</si>
  <si>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</si>
  <si>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</si>
  <si>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</si>
  <si>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</si>
  <si>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</si>
  <si>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</si>
  <si>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</si>
  <si>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</si>
  <si>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</si>
  <si>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</si>
  <si>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</si>
  <si>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</si>
  <si>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</si>
  <si>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</si>
  <si>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</si>
  <si>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</si>
  <si>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</si>
  <si>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</si>
  <si>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</si>
  <si>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</si>
  <si>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</si>
  <si>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</si>
  <si>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</si>
  <si>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</si>
  <si>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</si>
  <si>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</si>
  <si>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</si>
  <si>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</si>
  <si>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</si>
  <si>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</si>
  <si>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</si>
  <si>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</si>
  <si>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</si>
  <si>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</si>
  <si>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</si>
  <si>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</si>
  <si>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</si>
  <si>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</si>
  <si>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</si>
  <si>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</si>
  <si>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</si>
  <si>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</si>
  <si>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</si>
  <si>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</si>
  <si>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</si>
  <si>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</si>
  <si>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</si>
  <si>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</si>
  <si>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</si>
  <si>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</si>
  <si>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</si>
  <si>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</si>
  <si>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</si>
  <si>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</si>
  <si>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</si>
  <si>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</si>
  <si>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</si>
  <si>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</si>
  <si>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</si>
  <si>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</si>
  <si>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</si>
  <si>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</si>
  <si>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</si>
  <si>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</si>
  <si>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</si>
  <si>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</si>
  <si>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</si>
  <si>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</si>
  <si>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</si>
  <si>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</si>
  <si>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</si>
  <si>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</si>
  <si>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</si>
  <si>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</si>
  <si>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</si>
  <si>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</si>
  <si>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</si>
  <si>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</si>
  <si>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</si>
  <si>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</si>
  <si>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</si>
  <si>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</si>
  <si>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</si>
  <si>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</si>
  <si>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</si>
  <si>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</si>
  <si>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</si>
  <si>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</si>
  <si>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</si>
  <si>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</si>
  <si>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</si>
  <si>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</si>
  <si>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</si>
  <si>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</si>
  <si>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</si>
  <si>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</si>
  <si>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</si>
  <si>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</si>
  <si>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</si>
  <si>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</si>
  <si>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</si>
  <si>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</si>
  <si>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</si>
  <si>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</si>
  <si>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</si>
  <si>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</si>
  <si>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</si>
  <si>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</si>
  <si>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</si>
  <si>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</si>
  <si>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</si>
  <si>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</si>
  <si>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</si>
  <si>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</si>
  <si>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</si>
  <si>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</si>
  <si>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</si>
  <si>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</si>
  <si>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</si>
  <si>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</si>
  <si>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</si>
  <si>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</si>
  <si>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</si>
  <si>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</si>
  <si>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</si>
  <si>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</si>
  <si>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</si>
  <si>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</si>
  <si>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</si>
  <si>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</si>
  <si>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</si>
  <si>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</si>
  <si>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</si>
  <si>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</si>
  <si>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</si>
  <si>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</si>
  <si>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</si>
  <si>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</si>
  <si>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</si>
  <si>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</si>
  <si>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</si>
  <si>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</si>
  <si>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</si>
  <si>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</si>
  <si>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</si>
  <si>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</si>
  <si>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</si>
  <si>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</si>
  <si>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</si>
  <si>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</si>
  <si>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</si>
  <si>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</si>
  <si>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</si>
  <si>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</si>
  <si>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</si>
  <si>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</si>
  <si>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</si>
  <si>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</si>
  <si>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</si>
  <si>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</si>
  <si>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</si>
  <si>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</si>
  <si>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</si>
  <si>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</si>
  <si>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</si>
  <si>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</si>
  <si>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</si>
  <si>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</si>
  <si>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</si>
  <si>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</si>
  <si>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</si>
  <si>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</si>
  <si>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</si>
  <si>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</si>
  <si>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</si>
  <si>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</si>
  <si>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</si>
  <si>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</si>
  <si>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</si>
  <si>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</si>
  <si>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</si>
  <si>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</si>
  <si>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</si>
  <si>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</si>
  <si>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</si>
  <si>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</si>
  <si>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</si>
  <si>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</si>
  <si>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</si>
  <si>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</si>
  <si>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</si>
  <si>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</si>
  <si>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</si>
  <si>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</si>
  <si>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</si>
  <si>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</si>
  <si>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</si>
  <si>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</si>
  <si>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</si>
  <si>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</si>
  <si>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</si>
  <si>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</si>
  <si>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</si>
  <si>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</si>
  <si>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</si>
  <si>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</si>
  <si>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</si>
  <si>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</si>
  <si>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</si>
  <si>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</si>
  <si>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</si>
  <si>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</si>
  <si>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</si>
  <si>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</si>
  <si>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</si>
  <si>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</si>
  <si>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</si>
  <si>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</si>
  <si>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</si>
  <si>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</si>
  <si>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</si>
  <si>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</si>
  <si>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</si>
  <si>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</si>
  <si>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</si>
  <si>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</si>
  <si>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</si>
  <si>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</si>
  <si>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</si>
  <si>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</si>
  <si>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</si>
  <si>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</si>
  <si>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</si>
  <si>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</si>
  <si>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</si>
  <si>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</si>
  <si>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</si>
  <si>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</si>
  <si>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</si>
  <si>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</si>
  <si>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</si>
  <si>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</si>
  <si>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</si>
  <si>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</si>
  <si>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</si>
  <si>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</si>
  <si>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</si>
  <si>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</si>
  <si>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</si>
  <si>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</si>
  <si>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</si>
  <si>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</si>
  <si>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</si>
  <si>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</si>
  <si>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</si>
  <si>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</si>
  <si>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</si>
  <si>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</si>
  <si>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</si>
  <si>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</si>
  <si>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</si>
  <si>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</si>
  <si>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</si>
  <si>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</si>
  <si>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</si>
  <si>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</si>
  <si>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</si>
  <si>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</si>
  <si>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</si>
  <si>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</si>
  <si>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</si>
  <si>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</si>
  <si>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</si>
  <si>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</si>
  <si>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</si>
  <si>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</si>
  <si>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</si>
  <si>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</si>
  <si>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</si>
  <si>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</si>
  <si>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</si>
  <si>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</si>
  <si>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</si>
  <si>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</si>
  <si>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</si>
  <si>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</si>
  <si>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</si>
  <si>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</si>
  <si>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</si>
  <si>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</si>
  <si>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</si>
  <si>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</si>
  <si>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</si>
  <si>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</si>
  <si>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</si>
  <si>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</si>
  <si>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</si>
  <si>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</si>
  <si>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</si>
  <si>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</si>
  <si>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</si>
  <si>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</si>
  <si>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</si>
  <si>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</si>
  <si>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</si>
  <si>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</si>
  <si>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</si>
  <si>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</si>
  <si>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</si>
  <si>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</si>
  <si>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</si>
  <si>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</si>
  <si>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</si>
  <si>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</si>
  <si>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</si>
  <si>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</si>
  <si>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</si>
  <si>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</si>
  <si>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</si>
  <si>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</si>
  <si>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</si>
  <si>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</si>
  <si>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</si>
  <si>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</si>
  <si>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</si>
  <si>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</si>
  <si>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</si>
  <si>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</si>
  <si>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</si>
  <si>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</si>
  <si>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</si>
  <si>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</si>
  <si>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</si>
  <si>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</si>
  <si>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</si>
  <si>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</si>
  <si>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</si>
  <si>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</si>
  <si>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</si>
  <si>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</si>
  <si>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</si>
  <si>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</si>
  <si>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</si>
  <si>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</si>
  <si>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</si>
  <si>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</si>
  <si>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</si>
  <si>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</si>
  <si>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</si>
  <si>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</si>
  <si>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</si>
  <si>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</si>
  <si>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</si>
  <si>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</si>
  <si>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</si>
  <si>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</si>
  <si>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</si>
  <si>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</si>
  <si>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</si>
  <si>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</si>
  <si>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</si>
  <si>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</si>
  <si>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</si>
  <si>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</si>
  <si>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</si>
  <si>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</si>
  <si>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</si>
  <si>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</si>
  <si>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</si>
  <si>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</si>
  <si>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</si>
  <si>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</si>
  <si>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</si>
  <si>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</si>
  <si>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</si>
  <si>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</si>
  <si>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</si>
  <si>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</si>
  <si>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</si>
  <si>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</si>
  <si>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</si>
  <si>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</si>
  <si>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</si>
  <si>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</si>
  <si>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</si>
  <si>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</si>
  <si>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</si>
  <si>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</si>
  <si>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</si>
  <si>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</si>
  <si>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</si>
  <si>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</si>
  <si>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</si>
  <si>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</si>
  <si>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</si>
  <si>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</si>
  <si>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</si>
  <si>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</si>
  <si>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</si>
  <si>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</si>
  <si>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</si>
  <si>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</si>
  <si>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</si>
  <si>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</si>
  <si>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</si>
  <si>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</si>
  <si>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</si>
  <si>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</si>
  <si>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</si>
  <si>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</si>
  <si>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</si>
  <si>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</si>
  <si>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</si>
  <si>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</si>
  <si>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</si>
  <si>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</si>
  <si>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</si>
  <si>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</si>
  <si>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</si>
  <si>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</si>
  <si>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</si>
  <si>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</si>
  <si>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</si>
  <si>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</si>
  <si>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</si>
  <si>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</si>
  <si>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</si>
  <si>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</si>
  <si>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</si>
  <si>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</si>
  <si>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</si>
  <si>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</si>
  <si>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</si>
  <si>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</si>
  <si>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</si>
  <si>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</si>
  <si>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</si>
  <si>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</si>
  <si>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</si>
  <si>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</si>
  <si>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</si>
  <si>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</si>
  <si>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</si>
  <si>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</si>
  <si>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</si>
  <si>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</si>
  <si>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</si>
  <si>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</si>
  <si>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</si>
  <si>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</si>
  <si>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</si>
  <si>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</si>
  <si>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</si>
  <si>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</si>
  <si>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</si>
  <si>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</si>
  <si>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</si>
  <si>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</si>
  <si>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</si>
  <si>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</si>
  <si>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</si>
  <si>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家計の安定的な資産形成推進のための制度周知・広報及び税制の調査・検証</t>
    <phoneticPr fontId="5"/>
  </si>
  <si>
    <t>総合政策局</t>
    <rPh sb="0" eb="2">
      <t>ソウゴウ</t>
    </rPh>
    <rPh sb="2" eb="4">
      <t>セイサク</t>
    </rPh>
    <rPh sb="4" eb="5">
      <t>キョク</t>
    </rPh>
    <phoneticPr fontId="5"/>
  </si>
  <si>
    <t>総合政策課</t>
    <rPh sb="0" eb="2">
      <t>ソウゴウ</t>
    </rPh>
    <rPh sb="2" eb="4">
      <t>セイサク</t>
    </rPh>
    <rPh sb="4" eb="5">
      <t>カ</t>
    </rPh>
    <phoneticPr fontId="5"/>
  </si>
  <si>
    <t>金融庁</t>
  </si>
  <si>
    <t>○</t>
  </si>
  <si>
    <t>諸謝金</t>
    <rPh sb="0" eb="1">
      <t>ショ</t>
    </rPh>
    <rPh sb="1" eb="3">
      <t>シャキン</t>
    </rPh>
    <phoneticPr fontId="5"/>
  </si>
  <si>
    <t>委員等旅費</t>
    <rPh sb="0" eb="3">
      <t>イイントウ</t>
    </rPh>
    <rPh sb="3" eb="5">
      <t>リョヒ</t>
    </rPh>
    <phoneticPr fontId="5"/>
  </si>
  <si>
    <t>-</t>
    <phoneticPr fontId="5"/>
  </si>
  <si>
    <t>本業務の目的は広範にわたるものであり、特定の定量的な指標のみによって達成の成否を判断することは困難である。</t>
    <rPh sb="0" eb="1">
      <t>ホン</t>
    </rPh>
    <rPh sb="1" eb="3">
      <t>ギョウム</t>
    </rPh>
    <rPh sb="4" eb="6">
      <t>モクテキ</t>
    </rPh>
    <rPh sb="7" eb="9">
      <t>コウハン</t>
    </rPh>
    <rPh sb="19" eb="21">
      <t>トクテイ</t>
    </rPh>
    <rPh sb="22" eb="25">
      <t>テイリョウテキ</t>
    </rPh>
    <rPh sb="26" eb="28">
      <t>シヒョウ</t>
    </rPh>
    <rPh sb="34" eb="36">
      <t>タッセイ</t>
    </rPh>
    <rPh sb="37" eb="39">
      <t>セイヒ</t>
    </rPh>
    <rPh sb="40" eb="42">
      <t>ハンダン</t>
    </rPh>
    <rPh sb="47" eb="49">
      <t>コンナン</t>
    </rPh>
    <phoneticPr fontId="5"/>
  </si>
  <si>
    <t>つみたてＮＩＳＡによる総買い付け額</t>
    <rPh sb="11" eb="12">
      <t>ソウ</t>
    </rPh>
    <rPh sb="12" eb="13">
      <t>カ</t>
    </rPh>
    <rPh sb="14" eb="15">
      <t>ツ</t>
    </rPh>
    <rPh sb="16" eb="17">
      <t>ガク</t>
    </rPh>
    <phoneticPr fontId="5"/>
  </si>
  <si>
    <t>国民の長期・積立・分散投資の促進に資する制度の普及・促進</t>
    <rPh sb="0" eb="2">
      <t>コクミン</t>
    </rPh>
    <rPh sb="3" eb="5">
      <t>チョウキ</t>
    </rPh>
    <rPh sb="6" eb="8">
      <t>ツミタテ</t>
    </rPh>
    <rPh sb="9" eb="11">
      <t>ブンサン</t>
    </rPh>
    <rPh sb="11" eb="13">
      <t>トウシ</t>
    </rPh>
    <rPh sb="14" eb="16">
      <t>ソクシン</t>
    </rPh>
    <rPh sb="17" eb="18">
      <t>シ</t>
    </rPh>
    <rPh sb="20" eb="22">
      <t>セイド</t>
    </rPh>
    <rPh sb="23" eb="25">
      <t>フキュウ</t>
    </rPh>
    <rPh sb="26" eb="28">
      <t>ソクシン</t>
    </rPh>
    <phoneticPr fontId="5"/>
  </si>
  <si>
    <t>つみたてＮＩＳＡの口座数</t>
    <rPh sb="9" eb="11">
      <t>コウザ</t>
    </rPh>
    <rPh sb="11" eb="12">
      <t>スウ</t>
    </rPh>
    <phoneticPr fontId="5"/>
  </si>
  <si>
    <t>-</t>
    <phoneticPr fontId="5"/>
  </si>
  <si>
    <t>-</t>
    <phoneticPr fontId="5"/>
  </si>
  <si>
    <t>-</t>
    <phoneticPr fontId="5"/>
  </si>
  <si>
    <t>件数</t>
    <rPh sb="0" eb="2">
      <t>ケンスウ</t>
    </rPh>
    <phoneticPr fontId="5"/>
  </si>
  <si>
    <t>国民の長期・積立・分散投資の促進に資する制度の普及・促進</t>
    <phoneticPr fontId="5"/>
  </si>
  <si>
    <t>億円</t>
    <rPh sb="0" eb="2">
      <t>オクエン</t>
    </rPh>
    <phoneticPr fontId="5"/>
  </si>
  <si>
    <t>-</t>
    <phoneticPr fontId="5"/>
  </si>
  <si>
    <t>-</t>
    <phoneticPr fontId="5"/>
  </si>
  <si>
    <t>-</t>
    <phoneticPr fontId="5"/>
  </si>
  <si>
    <t>-</t>
    <phoneticPr fontId="5"/>
  </si>
  <si>
    <t>税制面の環境整備に向けた調査の実施件数</t>
    <rPh sb="0" eb="3">
      <t>ゼイセイメン</t>
    </rPh>
    <rPh sb="4" eb="6">
      <t>カンキョウ</t>
    </rPh>
    <rPh sb="6" eb="8">
      <t>セイビ</t>
    </rPh>
    <rPh sb="9" eb="10">
      <t>ム</t>
    </rPh>
    <rPh sb="12" eb="14">
      <t>チョウサ</t>
    </rPh>
    <rPh sb="15" eb="17">
      <t>ジッシ</t>
    </rPh>
    <rPh sb="17" eb="19">
      <t>ケンスウ</t>
    </rPh>
    <phoneticPr fontId="5"/>
  </si>
  <si>
    <t>金額／調査実施件数　　　　　　　　　　　　　　</t>
    <rPh sb="0" eb="2">
      <t>キンガク</t>
    </rPh>
    <rPh sb="3" eb="7">
      <t>チョウサジッシ</t>
    </rPh>
    <rPh sb="7" eb="9">
      <t>ケンスウ</t>
    </rPh>
    <phoneticPr fontId="5"/>
  </si>
  <si>
    <t>8.3/4</t>
    <phoneticPr fontId="5"/>
  </si>
  <si>
    <t>13.8/5</t>
    <phoneticPr fontId="5"/>
  </si>
  <si>
    <t>／　　　　　　　　　　　　　　</t>
    <phoneticPr fontId="5"/>
  </si>
  <si>
    <t>基本施策Ⅱ 利用者の保護と利用者利便の向上</t>
    <rPh sb="0" eb="2">
      <t>キホン</t>
    </rPh>
    <rPh sb="2" eb="3">
      <t>セ</t>
    </rPh>
    <rPh sb="3" eb="4">
      <t>サク</t>
    </rPh>
    <phoneticPr fontId="5"/>
  </si>
  <si>
    <t>１　利用者の利便の向上に適う金融商品・サービスの提供を実現するための制度・環境整備と金融モニタリングの実施</t>
    <phoneticPr fontId="5"/>
  </si>
  <si>
    <t>家計における長期・積立・分散投資の推進に向けた取組み状況</t>
    <phoneticPr fontId="5"/>
  </si>
  <si>
    <t>①ＮＩＳＡ制度関連の税制改正要望提出
②ＮＩＳＡ制度の周知・広報活動の拡充</t>
    <rPh sb="5" eb="7">
      <t>セイド</t>
    </rPh>
    <rPh sb="7" eb="9">
      <t>カンレン</t>
    </rPh>
    <rPh sb="10" eb="12">
      <t>ゼイセイ</t>
    </rPh>
    <rPh sb="12" eb="14">
      <t>カイセイ</t>
    </rPh>
    <rPh sb="14" eb="16">
      <t>ヨウボウ</t>
    </rPh>
    <rPh sb="16" eb="18">
      <t>テイシュツ</t>
    </rPh>
    <rPh sb="24" eb="26">
      <t>セイド</t>
    </rPh>
    <rPh sb="27" eb="29">
      <t>シュウチ</t>
    </rPh>
    <rPh sb="30" eb="32">
      <t>コウホウ</t>
    </rPh>
    <rPh sb="32" eb="34">
      <t>カツドウ</t>
    </rPh>
    <rPh sb="35" eb="37">
      <t>カクジュウ</t>
    </rPh>
    <phoneticPr fontId="5"/>
  </si>
  <si>
    <t>30年度</t>
    <rPh sb="2" eb="4">
      <t>ネンド</t>
    </rPh>
    <phoneticPr fontId="5"/>
  </si>
  <si>
    <t>ＮＩＳＡ制度の普及促進に向けた取組みについて、施策の実施状況を直接的・定性的に評価するために、引き続き左記の目標に取り組む。</t>
    <rPh sb="4" eb="6">
      <t>セイド</t>
    </rPh>
    <rPh sb="7" eb="9">
      <t>フキュウ</t>
    </rPh>
    <rPh sb="9" eb="11">
      <t>ソクシン</t>
    </rPh>
    <rPh sb="12" eb="13">
      <t>ム</t>
    </rPh>
    <rPh sb="15" eb="17">
      <t>トリク</t>
    </rPh>
    <rPh sb="23" eb="24">
      <t>セ</t>
    </rPh>
    <rPh sb="24" eb="25">
      <t>サク</t>
    </rPh>
    <rPh sb="26" eb="28">
      <t>ジッシ</t>
    </rPh>
    <rPh sb="28" eb="30">
      <t>ジョウキョウ</t>
    </rPh>
    <rPh sb="31" eb="34">
      <t>チョクセツテキ</t>
    </rPh>
    <rPh sb="35" eb="38">
      <t>テイセイテキ</t>
    </rPh>
    <rPh sb="39" eb="41">
      <t>ヒョウカ</t>
    </rPh>
    <rPh sb="47" eb="48">
      <t>ヒ</t>
    </rPh>
    <rPh sb="49" eb="50">
      <t>ツヅ</t>
    </rPh>
    <rPh sb="51" eb="53">
      <t>サキ</t>
    </rPh>
    <rPh sb="54" eb="56">
      <t>モクヒョウ</t>
    </rPh>
    <rPh sb="57" eb="58">
      <t>ト</t>
    </rPh>
    <rPh sb="59" eb="60">
      <t>ク</t>
    </rPh>
    <phoneticPr fontId="5"/>
  </si>
  <si>
    <t>7.1/1</t>
    <phoneticPr fontId="5"/>
  </si>
  <si>
    <t>7.4/2</t>
    <phoneticPr fontId="5"/>
  </si>
  <si>
    <t>つみたてＮＩＳＡをはじめとするＮＩＳＡ制度の改善や普及・利用促進等を通じ、家計における長期・積立・分散投資の定着を図ることで、家計の安定的な資産形成を実現する。</t>
    <rPh sb="19" eb="21">
      <t>セイド</t>
    </rPh>
    <rPh sb="22" eb="24">
      <t>カイゼン</t>
    </rPh>
    <rPh sb="25" eb="27">
      <t>フキュウ</t>
    </rPh>
    <rPh sb="28" eb="30">
      <t>リヨウ</t>
    </rPh>
    <rPh sb="30" eb="32">
      <t>ソクシン</t>
    </rPh>
    <rPh sb="32" eb="33">
      <t>トウ</t>
    </rPh>
    <rPh sb="34" eb="35">
      <t>ツウ</t>
    </rPh>
    <rPh sb="37" eb="39">
      <t>カケイ</t>
    </rPh>
    <rPh sb="43" eb="45">
      <t>チョウキ</t>
    </rPh>
    <rPh sb="46" eb="48">
      <t>ツミタテ</t>
    </rPh>
    <rPh sb="49" eb="51">
      <t>ブンサン</t>
    </rPh>
    <rPh sb="51" eb="53">
      <t>トウシ</t>
    </rPh>
    <rPh sb="54" eb="56">
      <t>テイチャク</t>
    </rPh>
    <rPh sb="57" eb="58">
      <t>ハカ</t>
    </rPh>
    <rPh sb="63" eb="65">
      <t>カケイ</t>
    </rPh>
    <rPh sb="66" eb="69">
      <t>アンテイテキ</t>
    </rPh>
    <rPh sb="70" eb="72">
      <t>シサン</t>
    </rPh>
    <rPh sb="72" eb="74">
      <t>ケイセイ</t>
    </rPh>
    <rPh sb="75" eb="77">
      <t>ジツゲン</t>
    </rPh>
    <phoneticPr fontId="5"/>
  </si>
  <si>
    <t>国民の長期的な資産形成と経済成長に必要な供給を図るために必要な事業であると考える。</t>
    <rPh sb="0" eb="2">
      <t>コクミン</t>
    </rPh>
    <rPh sb="3" eb="6">
      <t>チョウキテキ</t>
    </rPh>
    <rPh sb="7" eb="9">
      <t>シサン</t>
    </rPh>
    <rPh sb="9" eb="11">
      <t>ケイセイ</t>
    </rPh>
    <rPh sb="12" eb="14">
      <t>ケイザイ</t>
    </rPh>
    <rPh sb="14" eb="16">
      <t>セイチョウ</t>
    </rPh>
    <rPh sb="17" eb="19">
      <t>ヒツヨウ</t>
    </rPh>
    <rPh sb="20" eb="22">
      <t>キョウキュウ</t>
    </rPh>
    <rPh sb="23" eb="24">
      <t>ハカ</t>
    </rPh>
    <rPh sb="28" eb="30">
      <t>ヒツヨウ</t>
    </rPh>
    <rPh sb="31" eb="33">
      <t>ジギョウ</t>
    </rPh>
    <rPh sb="37" eb="38">
      <t>カンガ</t>
    </rPh>
    <phoneticPr fontId="5"/>
  </si>
  <si>
    <t>特定の地域の国民に偏らない事業であり、また、税制面の整備という国が主導して実施すべきものであると考える。</t>
    <rPh sb="0" eb="2">
      <t>トクテイ</t>
    </rPh>
    <rPh sb="3" eb="5">
      <t>チイキ</t>
    </rPh>
    <rPh sb="6" eb="8">
      <t>コクミン</t>
    </rPh>
    <rPh sb="9" eb="10">
      <t>カタヨ</t>
    </rPh>
    <rPh sb="13" eb="15">
      <t>ジギョウ</t>
    </rPh>
    <rPh sb="22" eb="25">
      <t>ゼイセイメン</t>
    </rPh>
    <rPh sb="26" eb="28">
      <t>セイビ</t>
    </rPh>
    <rPh sb="31" eb="32">
      <t>クニ</t>
    </rPh>
    <rPh sb="33" eb="35">
      <t>シュドウ</t>
    </rPh>
    <rPh sb="37" eb="39">
      <t>ジッシ</t>
    </rPh>
    <rPh sb="48" eb="49">
      <t>カンガ</t>
    </rPh>
    <phoneticPr fontId="5"/>
  </si>
  <si>
    <t>国の成長戦略に盛り込まれている事業であり、優先度の高い事業であると考える。</t>
    <rPh sb="0" eb="1">
      <t>クニ</t>
    </rPh>
    <rPh sb="2" eb="4">
      <t>セイチョウ</t>
    </rPh>
    <rPh sb="4" eb="6">
      <t>センリャク</t>
    </rPh>
    <rPh sb="7" eb="8">
      <t>モ</t>
    </rPh>
    <rPh sb="9" eb="10">
      <t>コ</t>
    </rPh>
    <rPh sb="15" eb="17">
      <t>ジギョウ</t>
    </rPh>
    <rPh sb="21" eb="24">
      <t>ユウセンド</t>
    </rPh>
    <rPh sb="25" eb="26">
      <t>タカ</t>
    </rPh>
    <rPh sb="27" eb="29">
      <t>ジギョウ</t>
    </rPh>
    <rPh sb="33" eb="34">
      <t>カンガ</t>
    </rPh>
    <phoneticPr fontId="5"/>
  </si>
  <si>
    <t>国民全体が受益者である事業のため、負担関係は妥当であると考える。</t>
    <rPh sb="0" eb="2">
      <t>コクミン</t>
    </rPh>
    <rPh sb="2" eb="4">
      <t>ゼンタイ</t>
    </rPh>
    <rPh sb="5" eb="8">
      <t>ジュエキシャ</t>
    </rPh>
    <rPh sb="11" eb="13">
      <t>ジギョウ</t>
    </rPh>
    <rPh sb="17" eb="19">
      <t>フタン</t>
    </rPh>
    <rPh sb="19" eb="21">
      <t>カンケイ</t>
    </rPh>
    <rPh sb="22" eb="24">
      <t>ダトウ</t>
    </rPh>
    <rPh sb="28" eb="29">
      <t>カンガ</t>
    </rPh>
    <phoneticPr fontId="5"/>
  </si>
  <si>
    <t>真に必要なものに限定していると考える。</t>
    <rPh sb="0" eb="1">
      <t>シン</t>
    </rPh>
    <rPh sb="2" eb="4">
      <t>ヒツヨウ</t>
    </rPh>
    <rPh sb="8" eb="10">
      <t>ゲンテイ</t>
    </rPh>
    <rPh sb="15" eb="16">
      <t>カンガ</t>
    </rPh>
    <phoneticPr fontId="5"/>
  </si>
  <si>
    <t>‐</t>
  </si>
  <si>
    <t>無</t>
  </si>
  <si>
    <t>△</t>
  </si>
  <si>
    <t>雑役務費</t>
    <phoneticPr fontId="5"/>
  </si>
  <si>
    <t>F. 　株式会社　栄商</t>
    <phoneticPr fontId="5"/>
  </si>
  <si>
    <t>つみたてＮＩＳＡ公式キャラクターのクリアファイル作成</t>
    <phoneticPr fontId="5"/>
  </si>
  <si>
    <t>つみたてＮＩＳＡ公式キャラクターの商標権登録に係る手続きの委託</t>
    <phoneticPr fontId="5"/>
  </si>
  <si>
    <t>諸謝金</t>
    <rPh sb="0" eb="1">
      <t>ショ</t>
    </rPh>
    <rPh sb="1" eb="3">
      <t>シャキン</t>
    </rPh>
    <phoneticPr fontId="5"/>
  </si>
  <si>
    <t>つみたてＮＩＳＡプロモーションビデオの制作</t>
    <phoneticPr fontId="5"/>
  </si>
  <si>
    <t>つみたてＮＩＳＡ公式キャラクターのぬいぐるみ作成</t>
    <phoneticPr fontId="5"/>
  </si>
  <si>
    <t>D. 株式会社インフィールド</t>
    <phoneticPr fontId="5"/>
  </si>
  <si>
    <t>G. 凸版印刷株式会社</t>
    <phoneticPr fontId="5"/>
  </si>
  <si>
    <t>A. 株式会社　文化工房</t>
    <phoneticPr fontId="5"/>
  </si>
  <si>
    <t>株式会社　文化工房</t>
    <phoneticPr fontId="5"/>
  </si>
  <si>
    <t>つみたてＮＩＳＡプロモーションビデオの制作</t>
    <phoneticPr fontId="5"/>
  </si>
  <si>
    <t>B.　税理士法人プライスウォーターハウスクーパース　　</t>
    <phoneticPr fontId="5"/>
  </si>
  <si>
    <t>税理士法人プライスウォーターハウスクーパース　　</t>
    <phoneticPr fontId="5"/>
  </si>
  <si>
    <t>金融税制に関する委託調査</t>
    <rPh sb="5" eb="6">
      <t>カン</t>
    </rPh>
    <phoneticPr fontId="5"/>
  </si>
  <si>
    <t>金融税制に関する委託調査</t>
    <phoneticPr fontId="5"/>
  </si>
  <si>
    <t>C.　凸版印刷株式会社</t>
    <phoneticPr fontId="5"/>
  </si>
  <si>
    <t>つみたてＮＩＳＡ公式キャラクターのクリアファイル作成</t>
    <phoneticPr fontId="5"/>
  </si>
  <si>
    <t>凸版印刷株式会社</t>
    <rPh sb="0" eb="2">
      <t>トッパン</t>
    </rPh>
    <rPh sb="2" eb="4">
      <t>インサツ</t>
    </rPh>
    <rPh sb="4" eb="8">
      <t>カブシキガイシャ</t>
    </rPh>
    <phoneticPr fontId="5"/>
  </si>
  <si>
    <t>株式会社インフィールド</t>
    <rPh sb="0" eb="4">
      <t>カブシキガイシャ</t>
    </rPh>
    <phoneticPr fontId="5"/>
  </si>
  <si>
    <t>つみたてＮＩＳＡ説明会会場借り上げ</t>
    <rPh sb="8" eb="11">
      <t>セツメイカイ</t>
    </rPh>
    <rPh sb="11" eb="13">
      <t>カイジョウ</t>
    </rPh>
    <rPh sb="13" eb="14">
      <t>カ</t>
    </rPh>
    <rPh sb="15" eb="16">
      <t>ア</t>
    </rPh>
    <phoneticPr fontId="5"/>
  </si>
  <si>
    <t>つみたてNISA説明会会場借り上げ</t>
    <phoneticPr fontId="5"/>
  </si>
  <si>
    <t>株式会社　栄商</t>
    <rPh sb="0" eb="4">
      <t>カブシキガイシャ</t>
    </rPh>
    <rPh sb="5" eb="6">
      <t>エイ</t>
    </rPh>
    <rPh sb="6" eb="7">
      <t>ショウ</t>
    </rPh>
    <phoneticPr fontId="5"/>
  </si>
  <si>
    <t>つみたてＮＩＳＡ公式キャラクターのぬいぐるみ作成</t>
    <rPh sb="8" eb="10">
      <t>コウシキ</t>
    </rPh>
    <rPh sb="22" eb="24">
      <t>サクセイ</t>
    </rPh>
    <phoneticPr fontId="5"/>
  </si>
  <si>
    <t>-</t>
    <phoneticPr fontId="5"/>
  </si>
  <si>
    <t>エントリ―フォーム・アンケートフォームの作成</t>
    <phoneticPr fontId="5"/>
  </si>
  <si>
    <t>エントリ―フォーム・アンケートフォームの作成</t>
    <phoneticPr fontId="5"/>
  </si>
  <si>
    <t>-</t>
    <phoneticPr fontId="5"/>
  </si>
  <si>
    <t>-</t>
    <phoneticPr fontId="5"/>
  </si>
  <si>
    <t>「日本再興戦略」改訂2014（平成26年６月24日閣議決定）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
「高齢社会対策大綱」（平成30年２月16日閣議決定）
「未来投資戦略」2018（平成30年６月15日閣議決定）</t>
    <rPh sb="129" eb="131">
      <t>ミライ</t>
    </rPh>
    <rPh sb="131" eb="132">
      <t>トウ</t>
    </rPh>
    <rPh sb="132" eb="133">
      <t>シ</t>
    </rPh>
    <rPh sb="133" eb="135">
      <t>センリャク</t>
    </rPh>
    <rPh sb="141" eb="143">
      <t>ヘイセイ</t>
    </rPh>
    <rPh sb="145" eb="146">
      <t>ネン</t>
    </rPh>
    <rPh sb="147" eb="148">
      <t>ガツ</t>
    </rPh>
    <rPh sb="149" eb="150">
      <t>ニチ</t>
    </rPh>
    <rPh sb="150" eb="152">
      <t>カクギ</t>
    </rPh>
    <rPh sb="152" eb="154">
      <t>ケッテイ</t>
    </rPh>
    <rPh sb="157" eb="159">
      <t>ケイザイ</t>
    </rPh>
    <rPh sb="159" eb="160">
      <t>ザイ</t>
    </rPh>
    <rPh sb="160" eb="161">
      <t>セイ</t>
    </rPh>
    <rPh sb="161" eb="163">
      <t>ウンエイ</t>
    </rPh>
    <rPh sb="164" eb="166">
      <t>カイカク</t>
    </rPh>
    <rPh sb="167" eb="169">
      <t>キホン</t>
    </rPh>
    <rPh sb="169" eb="171">
      <t>ホウシン</t>
    </rPh>
    <rPh sb="189" eb="191">
      <t>コウレイ</t>
    </rPh>
    <rPh sb="191" eb="193">
      <t>シャカイ</t>
    </rPh>
    <rPh sb="193" eb="195">
      <t>タイサク</t>
    </rPh>
    <rPh sb="195" eb="197">
      <t>タイコウ</t>
    </rPh>
    <rPh sb="199" eb="201">
      <t>ヘイセイ</t>
    </rPh>
    <rPh sb="203" eb="204">
      <t>ネン</t>
    </rPh>
    <rPh sb="205" eb="206">
      <t>ガツ</t>
    </rPh>
    <rPh sb="208" eb="209">
      <t>ニチ</t>
    </rPh>
    <rPh sb="209" eb="211">
      <t>カクギ</t>
    </rPh>
    <rPh sb="211" eb="213">
      <t>ケッテイ</t>
    </rPh>
    <phoneticPr fontId="5"/>
  </si>
  <si>
    <t>定性的な成果目標は、「国民への長期・積立・分散投資に関する意識の浸透」であるところ、以下の代替目標の通り、つみたてＮＩＳＡ口座数は制度開始から１年で、100万を突破した。</t>
    <rPh sb="0" eb="3">
      <t>テイセイテキ</t>
    </rPh>
    <rPh sb="4" eb="6">
      <t>セイカ</t>
    </rPh>
    <rPh sb="6" eb="8">
      <t>モクヒョウ</t>
    </rPh>
    <rPh sb="11" eb="13">
      <t>コクミン</t>
    </rPh>
    <rPh sb="15" eb="17">
      <t>チョウキ</t>
    </rPh>
    <rPh sb="18" eb="20">
      <t>ツミタテ</t>
    </rPh>
    <rPh sb="21" eb="23">
      <t>ブンサン</t>
    </rPh>
    <rPh sb="23" eb="25">
      <t>トウシ</t>
    </rPh>
    <rPh sb="26" eb="27">
      <t>カン</t>
    </rPh>
    <rPh sb="29" eb="31">
      <t>イシキ</t>
    </rPh>
    <rPh sb="32" eb="34">
      <t>シントウ</t>
    </rPh>
    <rPh sb="42" eb="44">
      <t>イカ</t>
    </rPh>
    <rPh sb="45" eb="47">
      <t>ダイタイ</t>
    </rPh>
    <rPh sb="47" eb="49">
      <t>モクヒョウ</t>
    </rPh>
    <rPh sb="50" eb="51">
      <t>トオ</t>
    </rPh>
    <rPh sb="61" eb="64">
      <t>コウザスウ</t>
    </rPh>
    <rPh sb="65" eb="67">
      <t>セイド</t>
    </rPh>
    <rPh sb="67" eb="69">
      <t>カイシ</t>
    </rPh>
    <rPh sb="72" eb="73">
      <t>ネン</t>
    </rPh>
    <rPh sb="78" eb="79">
      <t>マン</t>
    </rPh>
    <rPh sb="80" eb="82">
      <t>トッパ</t>
    </rPh>
    <phoneticPr fontId="5"/>
  </si>
  <si>
    <t>7</t>
    <phoneticPr fontId="5"/>
  </si>
  <si>
    <t>6</t>
    <phoneticPr fontId="5"/>
  </si>
  <si>
    <t>6</t>
    <phoneticPr fontId="5"/>
  </si>
  <si>
    <t>7</t>
    <phoneticPr fontId="5"/>
  </si>
  <si>
    <t>-</t>
    <phoneticPr fontId="5"/>
  </si>
  <si>
    <t>-</t>
    <phoneticPr fontId="5"/>
  </si>
  <si>
    <t>-</t>
    <phoneticPr fontId="5"/>
  </si>
  <si>
    <t>-</t>
    <phoneticPr fontId="5"/>
  </si>
  <si>
    <t>-</t>
    <phoneticPr fontId="5"/>
  </si>
  <si>
    <t>一般競争入札を行うことにより、コスト削減に努めている。</t>
    <rPh sb="0" eb="2">
      <t>イッパン</t>
    </rPh>
    <rPh sb="2" eb="4">
      <t>キョウソウ</t>
    </rPh>
    <rPh sb="4" eb="6">
      <t>ニュウサツ</t>
    </rPh>
    <rPh sb="7" eb="8">
      <t>オコナ</t>
    </rPh>
    <rPh sb="18" eb="20">
      <t>サクゲン</t>
    </rPh>
    <rPh sb="21" eb="22">
      <t>ツト</t>
    </rPh>
    <phoneticPr fontId="5"/>
  </si>
  <si>
    <t>○国民の投資への関心を広く喚起し、長期的視点からの資産形成を促すと共に、成長資金の供給拡大を図り、日本の経済成長につなげる。
○金融に係る税制の環境整備により、金融資本市場の活性化を図る。</t>
    <phoneticPr fontId="5"/>
  </si>
  <si>
    <t>-</t>
    <phoneticPr fontId="5"/>
  </si>
  <si>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</si>
  <si>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</si>
  <si>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</si>
  <si>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</si>
  <si>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金融政策業務旅費</t>
    <rPh sb="0" eb="2">
      <t>キンユウ</t>
    </rPh>
    <rPh sb="6" eb="8">
      <t>リョヒ</t>
    </rPh>
    <phoneticPr fontId="5"/>
  </si>
  <si>
    <t>-</t>
    <phoneticPr fontId="5"/>
  </si>
  <si>
    <t>百万円</t>
    <rPh sb="0" eb="3">
      <t>ヒャクマンエン</t>
    </rPh>
    <phoneticPr fontId="5"/>
  </si>
  <si>
    <t>百万円／件数</t>
    <rPh sb="0" eb="3">
      <t>ヒャクマンエン</t>
    </rPh>
    <rPh sb="4" eb="6">
      <t>ケンスウ</t>
    </rPh>
    <phoneticPr fontId="5"/>
  </si>
  <si>
    <t>有</t>
  </si>
  <si>
    <t>　各経費に関する契約については、引き続き可能な限り一般競争入札を実施する等、経費削減を図っていく。</t>
    <phoneticPr fontId="5"/>
  </si>
  <si>
    <t>（外部有識者点検対象外）</t>
    <rPh sb="1" eb="3">
      <t>ガイブ</t>
    </rPh>
    <rPh sb="3" eb="6">
      <t>ユウシキシャ</t>
    </rPh>
    <rPh sb="6" eb="8">
      <t>テンケン</t>
    </rPh>
    <rPh sb="8" eb="11">
      <t>タイショウガイ</t>
    </rPh>
    <phoneticPr fontId="5"/>
  </si>
  <si>
    <t>0006</t>
    <phoneticPr fontId="5"/>
  </si>
  <si>
    <t>西浦特許事務所</t>
    <rPh sb="0" eb="2">
      <t>ニシウラ</t>
    </rPh>
    <rPh sb="2" eb="4">
      <t>トッキョ</t>
    </rPh>
    <rPh sb="4" eb="6">
      <t>ジム</t>
    </rPh>
    <rPh sb="6" eb="7">
      <t>ショ</t>
    </rPh>
    <phoneticPr fontId="5"/>
  </si>
  <si>
    <t>委託調査の結果：
「諸外国におけるBEPS最終報告書を受けた対応状況に関する調査」報告書の公表について
https://www.fsa.go.jp/common/about/research/20190219/20190225.html</t>
    <rPh sb="0" eb="2">
      <t>イタク</t>
    </rPh>
    <rPh sb="2" eb="4">
      <t>チョウサ</t>
    </rPh>
    <rPh sb="5" eb="7">
      <t>ケッカ</t>
    </rPh>
    <rPh sb="45" eb="47">
      <t>コウヒョウ</t>
    </rPh>
    <phoneticPr fontId="5"/>
  </si>
  <si>
    <t>E.　西浦特許事務所</t>
    <rPh sb="3" eb="4">
      <t>ニシ</t>
    </rPh>
    <phoneticPr fontId="5"/>
  </si>
  <si>
    <t>-</t>
    <phoneticPr fontId="5"/>
  </si>
  <si>
    <t>○NISA制度の更なる普及・定着に向けた周知・広報活動（つみたてＮＩＳＡ公式キャラクターのグッズ作成、つみたてＮＩＳＡ特設サイトの作成・更新、シンポジウムの開催等）を実施。
○国民の資産形成等に必要な金融サービスが提供される環境整備や、金融・資本市場の活性化のための税制面の環境整備に向け、現行制度の問題点や、より効果的な制度に係る調査・検証を実施。</t>
    <rPh sb="36" eb="38">
      <t>コウシキ</t>
    </rPh>
    <rPh sb="48" eb="50">
      <t>サクセイ</t>
    </rPh>
    <rPh sb="59" eb="61">
      <t>トクセツ</t>
    </rPh>
    <phoneticPr fontId="5"/>
  </si>
  <si>
    <t>調査研究の成果物は、毎年の税制改正の検討過程において使用している。</t>
    <rPh sb="0" eb="2">
      <t>チョウサ</t>
    </rPh>
    <rPh sb="2" eb="4">
      <t>ケンキュウ</t>
    </rPh>
    <rPh sb="5" eb="8">
      <t>セイカブツ</t>
    </rPh>
    <rPh sb="10" eb="12">
      <t>マイトシ</t>
    </rPh>
    <rPh sb="13" eb="15">
      <t>ゼイセイ</t>
    </rPh>
    <rPh sb="15" eb="17">
      <t>カイセイ</t>
    </rPh>
    <rPh sb="18" eb="20">
      <t>ケントウ</t>
    </rPh>
    <rPh sb="20" eb="22">
      <t>カテイ</t>
    </rPh>
    <rPh sb="26" eb="28">
      <t>シヨウ</t>
    </rPh>
    <phoneticPr fontId="5"/>
  </si>
  <si>
    <t>支出先の選定にあたっては、一般競争入札を実施したり、少額の場合には複数者から見積もりを徴収するなど、競争性の確保・コスト削減に努めている。しかしながら、委託調査については、仕様書の記載内容を応札者に分かりやすい記載とするほか、入札説明会において当庁の求める水準を明確にするなど競争性を高めるための取組みを行ったものの、結果として一者応札となった。</t>
    <phoneticPr fontId="5"/>
  </si>
  <si>
    <t>　一般競争入札等の実施によって、コスト削減に努めている。また、平成29年度の「諸外国におけるBEPS最終報告書を受けた対応状況に関する調査」を利用して税制改正要望を行い、平成31年度税制改正において関連する措置がなされるなど、調査の結果を税制改正において十分に利用していることから、本事業の予算は適切に執行されているものと考える。</t>
    <rPh sb="7" eb="8">
      <t>トウ</t>
    </rPh>
    <rPh sb="71" eb="73">
      <t>リヨウ</t>
    </rPh>
    <rPh sb="75" eb="77">
      <t>ゼイセイ</t>
    </rPh>
    <rPh sb="77" eb="79">
      <t>カイセイ</t>
    </rPh>
    <rPh sb="79" eb="81">
      <t>ヨウボウ</t>
    </rPh>
    <rPh sb="82" eb="83">
      <t>オコナ</t>
    </rPh>
    <rPh sb="85" eb="87">
      <t>ヘイセイ</t>
    </rPh>
    <rPh sb="89" eb="91">
      <t>ネンド</t>
    </rPh>
    <rPh sb="91" eb="93">
      <t>ゼイセイ</t>
    </rPh>
    <rPh sb="93" eb="95">
      <t>カイセイ</t>
    </rPh>
    <rPh sb="99" eb="101">
      <t>カンレン</t>
    </rPh>
    <rPh sb="103" eb="105">
      <t>ソチ</t>
    </rPh>
    <rPh sb="127" eb="129">
      <t>ジュウブン</t>
    </rPh>
    <rPh sb="130" eb="132">
      <t>リヨウ</t>
    </rPh>
    <phoneticPr fontId="5"/>
  </si>
  <si>
    <t>つみたてNISA制度の普及に努めた結果、つみたてNISA総口座数は制度開始から１年で103万となっており、成果実績は成果目標に見合ったものであると考える。</t>
    <rPh sb="14" eb="15">
      <t>ツト</t>
    </rPh>
    <rPh sb="17" eb="19">
      <t>ケッカ</t>
    </rPh>
    <rPh sb="33" eb="35">
      <t>セイド</t>
    </rPh>
    <rPh sb="35" eb="37">
      <t>カイシ</t>
    </rPh>
    <rPh sb="40" eb="41">
      <t>ネン</t>
    </rPh>
    <rPh sb="45" eb="46">
      <t>マン</t>
    </rPh>
    <rPh sb="53" eb="55">
      <t>セイカ</t>
    </rPh>
    <rPh sb="55" eb="57">
      <t>ジッセキ</t>
    </rPh>
    <rPh sb="58" eb="60">
      <t>セイカ</t>
    </rPh>
    <rPh sb="60" eb="62">
      <t>モクヒョウ</t>
    </rPh>
    <rPh sb="63" eb="65">
      <t>ミア</t>
    </rPh>
    <rPh sb="73" eb="74">
      <t>カンガ</t>
    </rPh>
    <phoneticPr fontId="5"/>
  </si>
  <si>
    <t>真に必要な内容を精査した上で調査を実施しており、妥当であると考える。
単位当たりコストは例年、実施する調査１件あたりの規模によって変動しているが、平成30年度は、案件の重大性に鑑み、１件で広範な内容の調査を実施したため、単位当たりコストが高くなっている。</t>
    <rPh sb="0" eb="1">
      <t>シン</t>
    </rPh>
    <rPh sb="2" eb="4">
      <t>ヒツヨウ</t>
    </rPh>
    <rPh sb="5" eb="7">
      <t>ナイヨウ</t>
    </rPh>
    <rPh sb="8" eb="10">
      <t>セイサ</t>
    </rPh>
    <rPh sb="12" eb="13">
      <t>ウエ</t>
    </rPh>
    <rPh sb="14" eb="16">
      <t>チョウサ</t>
    </rPh>
    <rPh sb="17" eb="19">
      <t>ジッシ</t>
    </rPh>
    <rPh sb="24" eb="26">
      <t>ダトウ</t>
    </rPh>
    <rPh sb="30" eb="31">
      <t>カンガ</t>
    </rPh>
    <rPh sb="35" eb="37">
      <t>タンイ</t>
    </rPh>
    <rPh sb="37" eb="38">
      <t>ア</t>
    </rPh>
    <rPh sb="44" eb="46">
      <t>レイネン</t>
    </rPh>
    <rPh sb="47" eb="49">
      <t>ジッシ</t>
    </rPh>
    <rPh sb="51" eb="53">
      <t>チョウサ</t>
    </rPh>
    <rPh sb="54" eb="55">
      <t>ケン</t>
    </rPh>
    <rPh sb="59" eb="61">
      <t>キボ</t>
    </rPh>
    <rPh sb="65" eb="67">
      <t>ヘンドウ</t>
    </rPh>
    <rPh sb="73" eb="75">
      <t>ヘイセイ</t>
    </rPh>
    <rPh sb="77" eb="78">
      <t>ネン</t>
    </rPh>
    <rPh sb="78" eb="79">
      <t>ド</t>
    </rPh>
    <rPh sb="81" eb="83">
      <t>アンケン</t>
    </rPh>
    <rPh sb="84" eb="87">
      <t>ジュウダイセイ</t>
    </rPh>
    <rPh sb="88" eb="89">
      <t>カンガ</t>
    </rPh>
    <rPh sb="92" eb="93">
      <t>ケン</t>
    </rPh>
    <rPh sb="94" eb="96">
      <t>コウハン</t>
    </rPh>
    <rPh sb="97" eb="99">
      <t>ナイヨウ</t>
    </rPh>
    <rPh sb="100" eb="102">
      <t>チョウサ</t>
    </rPh>
    <rPh sb="103" eb="105">
      <t>ジッシ</t>
    </rPh>
    <rPh sb="110" eb="112">
      <t>タンイ</t>
    </rPh>
    <rPh sb="112" eb="113">
      <t>ア</t>
    </rPh>
    <rPh sb="119" eb="120">
      <t>タカ</t>
    </rPh>
    <phoneticPr fontId="5"/>
  </si>
  <si>
    <t>広範な内容の調査を行った結果、１件で調査予算の全てを使用したため、30年度の調査実施件数は見込み以下だった。</t>
    <rPh sb="0" eb="2">
      <t>コウハン</t>
    </rPh>
    <rPh sb="3" eb="5">
      <t>ナイヨウ</t>
    </rPh>
    <rPh sb="6" eb="8">
      <t>チョウサ</t>
    </rPh>
    <rPh sb="9" eb="10">
      <t>オコナ</t>
    </rPh>
    <rPh sb="12" eb="14">
      <t>ケッカ</t>
    </rPh>
    <rPh sb="16" eb="17">
      <t>ケン</t>
    </rPh>
    <rPh sb="18" eb="20">
      <t>チョウサ</t>
    </rPh>
    <rPh sb="20" eb="22">
      <t>ヨサン</t>
    </rPh>
    <rPh sb="23" eb="24">
      <t>スベ</t>
    </rPh>
    <rPh sb="26" eb="28">
      <t>シヨウ</t>
    </rPh>
    <rPh sb="35" eb="37">
      <t>ネンド</t>
    </rPh>
    <rPh sb="38" eb="40">
      <t>チョウサ</t>
    </rPh>
    <rPh sb="40" eb="42">
      <t>ジッシ</t>
    </rPh>
    <rPh sb="42" eb="44">
      <t>ケンスウ</t>
    </rPh>
    <rPh sb="45" eb="47">
      <t>ミコ</t>
    </rPh>
    <rPh sb="48" eb="50">
      <t>イカ</t>
    </rPh>
    <phoneticPr fontId="5"/>
  </si>
  <si>
    <t>-</t>
    <phoneticPr fontId="5"/>
  </si>
  <si>
    <t>佐藤　雅之</t>
    <rPh sb="0" eb="2">
      <t>サトウ</t>
    </rPh>
    <rPh sb="3" eb="4">
      <t>マサ</t>
    </rPh>
    <rPh sb="4" eb="5">
      <t>ユキ</t>
    </rPh>
    <phoneticPr fontId="5"/>
  </si>
  <si>
    <t>○一者応札となった契約（金融税制に関する委託調査）については、引き続き競争性を確保するための方策について検討等を行い、引き続き予算執行における経費削減に努めること。
○調査研究について、その実施が事業目的にどのようにつながるかをレビューシートにわかりやすく記載すること。
○定量的な成果指標の設定については、引き続き検討していくこと。</t>
    <rPh sb="31" eb="32">
      <t>ヒ</t>
    </rPh>
    <rPh sb="33" eb="34">
      <t>ツヅ</t>
    </rPh>
    <rPh sb="54" eb="55">
      <t>トウ</t>
    </rPh>
    <rPh sb="56" eb="57">
      <t>オコナ</t>
    </rPh>
    <phoneticPr fontId="5"/>
  </si>
  <si>
    <t>イベントを通じた資産形成の意義についての広報活動費用（４百万円減額）、及び、職場つみたてNISAに関する広報活動（13百万円減額）の合わせて17百万円を減額し、多様なニーズに応じた資産形成を行うための広報活動費用として、40百万円を新規要求しているため、23百万円の増額要求。
当庁はNISA等の広報等を通じ、家計の安定的な資産形成の促進を進めてきているところ。イベントによる広報活動のみならず、資産形成に関心を持つ個々人に対してウェブ経由で、より適切な情報を提供するとともに、資産形成に関心をもつきっかけを提供することに重点を置いたことが背景。
（参考）令和2年度要求のうち、「新しい日本のための優先課題推進枠」：40百万円</t>
    <rPh sb="5" eb="6">
      <t>ツウ</t>
    </rPh>
    <rPh sb="8" eb="10">
      <t>シサン</t>
    </rPh>
    <rPh sb="10" eb="12">
      <t>ケイセイ</t>
    </rPh>
    <rPh sb="13" eb="15">
      <t>イギ</t>
    </rPh>
    <rPh sb="20" eb="22">
      <t>コウホウ</t>
    </rPh>
    <rPh sb="22" eb="24">
      <t>カツドウ</t>
    </rPh>
    <rPh sb="24" eb="26">
      <t>ヒヨウ</t>
    </rPh>
    <rPh sb="28" eb="30">
      <t>ヒャクマン</t>
    </rPh>
    <rPh sb="30" eb="31">
      <t>エン</t>
    </rPh>
    <rPh sb="31" eb="33">
      <t>ゲンガク</t>
    </rPh>
    <rPh sb="35" eb="36">
      <t>オヨ</t>
    </rPh>
    <rPh sb="38" eb="40">
      <t>ショクバ</t>
    </rPh>
    <rPh sb="49" eb="50">
      <t>カン</t>
    </rPh>
    <rPh sb="52" eb="54">
      <t>コウホウ</t>
    </rPh>
    <rPh sb="54" eb="56">
      <t>カツドウ</t>
    </rPh>
    <rPh sb="59" eb="60">
      <t>ヒャク</t>
    </rPh>
    <rPh sb="60" eb="62">
      <t>マンエン</t>
    </rPh>
    <rPh sb="62" eb="64">
      <t>ゲンガク</t>
    </rPh>
    <rPh sb="66" eb="67">
      <t>ア</t>
    </rPh>
    <rPh sb="72" eb="73">
      <t>ヒャク</t>
    </rPh>
    <rPh sb="73" eb="75">
      <t>マンエン</t>
    </rPh>
    <rPh sb="76" eb="78">
      <t>ゲンガク</t>
    </rPh>
    <rPh sb="80" eb="82">
      <t>タヨウ</t>
    </rPh>
    <rPh sb="87" eb="88">
      <t>オウ</t>
    </rPh>
    <rPh sb="90" eb="92">
      <t>シサン</t>
    </rPh>
    <rPh sb="92" eb="94">
      <t>ケイセイ</t>
    </rPh>
    <rPh sb="95" eb="96">
      <t>オコナ</t>
    </rPh>
    <rPh sb="100" eb="102">
      <t>コウホウ</t>
    </rPh>
    <rPh sb="102" eb="104">
      <t>カツドウ</t>
    </rPh>
    <rPh sb="104" eb="106">
      <t>ヒヨウ</t>
    </rPh>
    <rPh sb="112" eb="113">
      <t>ヒャク</t>
    </rPh>
    <rPh sb="113" eb="115">
      <t>マンエン</t>
    </rPh>
    <rPh sb="116" eb="118">
      <t>シンキ</t>
    </rPh>
    <rPh sb="118" eb="120">
      <t>ヨウキュウ</t>
    </rPh>
    <rPh sb="129" eb="132">
      <t>ヒャクマンエン</t>
    </rPh>
    <rPh sb="133" eb="135">
      <t>ゾウガク</t>
    </rPh>
    <rPh sb="135" eb="137">
      <t>ヨウキュウ</t>
    </rPh>
    <rPh sb="139" eb="141">
      <t>トウチョウ</t>
    </rPh>
    <rPh sb="146" eb="147">
      <t>トウ</t>
    </rPh>
    <rPh sb="148" eb="150">
      <t>コウホウ</t>
    </rPh>
    <rPh sb="150" eb="151">
      <t>トウ</t>
    </rPh>
    <rPh sb="152" eb="153">
      <t>ツウ</t>
    </rPh>
    <rPh sb="155" eb="157">
      <t>カケイ</t>
    </rPh>
    <rPh sb="158" eb="161">
      <t>アンテイテキ</t>
    </rPh>
    <rPh sb="162" eb="164">
      <t>シサン</t>
    </rPh>
    <rPh sb="164" eb="166">
      <t>ケイセイ</t>
    </rPh>
    <rPh sb="167" eb="169">
      <t>ソクシン</t>
    </rPh>
    <rPh sb="170" eb="171">
      <t>スス</t>
    </rPh>
    <rPh sb="188" eb="190">
      <t>コウホウ</t>
    </rPh>
    <rPh sb="190" eb="192">
      <t>カツドウ</t>
    </rPh>
    <rPh sb="198" eb="200">
      <t>シサン</t>
    </rPh>
    <rPh sb="200" eb="202">
      <t>ケイセイ</t>
    </rPh>
    <rPh sb="203" eb="205">
      <t>カンシン</t>
    </rPh>
    <rPh sb="206" eb="207">
      <t>モ</t>
    </rPh>
    <rPh sb="208" eb="211">
      <t>ココジン</t>
    </rPh>
    <rPh sb="212" eb="213">
      <t>タイ</t>
    </rPh>
    <rPh sb="218" eb="220">
      <t>ケイユ</t>
    </rPh>
    <rPh sb="224" eb="226">
      <t>テキセツ</t>
    </rPh>
    <rPh sb="227" eb="229">
      <t>ジョウホウ</t>
    </rPh>
    <rPh sb="230" eb="232">
      <t>テイキョウ</t>
    </rPh>
    <rPh sb="239" eb="241">
      <t>シサン</t>
    </rPh>
    <rPh sb="241" eb="243">
      <t>ケイセイ</t>
    </rPh>
    <rPh sb="244" eb="246">
      <t>カンシン</t>
    </rPh>
    <rPh sb="254" eb="256">
      <t>テイキョウ</t>
    </rPh>
    <rPh sb="261" eb="263">
      <t>ジュウテン</t>
    </rPh>
    <rPh sb="264" eb="265">
      <t>オ</t>
    </rPh>
    <rPh sb="270" eb="272">
      <t>ハイケイ</t>
    </rPh>
    <phoneticPr fontId="5"/>
  </si>
  <si>
    <t>○経費削減の観点から、競争性を確保した調達に努めていくこととするが、32年度においては、イベントによる広報活動に加え、資産形成に関心を持つ個々人に対して、ウェブ動画広告の配信などウェブ経由でも各々のニーズに合わせてより適切な情報を提供できるようにする等のため、前年度比23百万円の増額要求を行う。
○調査研究については、現行の税制の問題点等に係る検証を行い、得られた検証結果を税制改正要望の検討に利用しているところ。本経費については、効率的な予算執行の観点から、コスト削減に努めていくこととし、32年度においては、前年同規模の予算要求を行っていく。
○現在、「つみたてＮＩＳＡの口座数」「つみたてＮＩＳＡによる総買い付け額」を代替指標として設定しているが、来年度より「つみたてＮＩＳＡの認知度」を定量的な成果指標とすることを検討したい。
※「つみたてＮＩＳＡの認知度」については、投資信託協会が2017年度より「投資信託に関するアンケート調査（NISA、iDeCo等制度に関する調査）」を公表しており、同指標を成果指標として設定することを検討。</t>
    <rPh sb="51" eb="53">
      <t>コウホウ</t>
    </rPh>
    <rPh sb="53" eb="55">
      <t>カツドウ</t>
    </rPh>
    <rPh sb="56" eb="57">
      <t>クワ</t>
    </rPh>
    <rPh sb="59" eb="61">
      <t>シサン</t>
    </rPh>
    <rPh sb="61" eb="63">
      <t>ケイセイ</t>
    </rPh>
    <rPh sb="64" eb="66">
      <t>カンシン</t>
    </rPh>
    <rPh sb="67" eb="68">
      <t>モ</t>
    </rPh>
    <rPh sb="69" eb="72">
      <t>ココジン</t>
    </rPh>
    <rPh sb="73" eb="74">
      <t>タイ</t>
    </rPh>
    <rPh sb="92" eb="94">
      <t>ケイユ</t>
    </rPh>
    <rPh sb="96" eb="98">
      <t>オノオノ</t>
    </rPh>
    <rPh sb="103" eb="104">
      <t>ア</t>
    </rPh>
    <rPh sb="109" eb="111">
      <t>テキセツ</t>
    </rPh>
    <rPh sb="112" eb="114">
      <t>ジョウホウ</t>
    </rPh>
    <rPh sb="115" eb="117">
      <t>テイキョウ</t>
    </rPh>
    <rPh sb="125" eb="126">
      <t>トウ</t>
    </rPh>
    <rPh sb="150" eb="152">
      <t>チョウサ</t>
    </rPh>
    <rPh sb="152" eb="154">
      <t>ケンキュウ</t>
    </rPh>
    <rPh sb="160" eb="162">
      <t>ゲンコウ</t>
    </rPh>
    <rPh sb="163" eb="164">
      <t>ゼイ</t>
    </rPh>
    <rPh sb="166" eb="169">
      <t>モンダイテン</t>
    </rPh>
    <rPh sb="169" eb="170">
      <t>トウ</t>
    </rPh>
    <rPh sb="171" eb="172">
      <t>カカ</t>
    </rPh>
    <rPh sb="173" eb="175">
      <t>ケンショウ</t>
    </rPh>
    <rPh sb="176" eb="177">
      <t>オコナ</t>
    </rPh>
    <rPh sb="179" eb="180">
      <t>エ</t>
    </rPh>
    <rPh sb="183" eb="185">
      <t>ケンショウ</t>
    </rPh>
    <rPh sb="185" eb="187">
      <t>ケッカ</t>
    </rPh>
    <rPh sb="188" eb="190">
      <t>ゼイセイ</t>
    </rPh>
    <rPh sb="190" eb="192">
      <t>カイセイ</t>
    </rPh>
    <rPh sb="192" eb="194">
      <t>ヨウボウ</t>
    </rPh>
    <rPh sb="195" eb="197">
      <t>ケントウ</t>
    </rPh>
    <rPh sb="198" eb="200">
      <t>リヨウ</t>
    </rPh>
    <rPh sb="276" eb="278">
      <t>ゲンザイ</t>
    </rPh>
    <rPh sb="289" eb="292">
      <t>コウザスウ</t>
    </rPh>
    <rPh sb="313" eb="315">
      <t>ダイタイ</t>
    </rPh>
    <rPh sb="315" eb="317">
      <t>シヒョウ</t>
    </rPh>
    <rPh sb="320" eb="322">
      <t>セッテイ</t>
    </rPh>
    <rPh sb="328" eb="331">
      <t>ライネンド</t>
    </rPh>
    <rPh sb="343" eb="346">
      <t>ニンチド</t>
    </rPh>
    <rPh sb="348" eb="351">
      <t>テイリョウテキ</t>
    </rPh>
    <rPh sb="352" eb="354">
      <t>セイカ</t>
    </rPh>
    <rPh sb="354" eb="356">
      <t>シヒョウ</t>
    </rPh>
    <rPh sb="362" eb="364">
      <t>ケントウ</t>
    </rPh>
    <rPh sb="380" eb="383">
      <t>ニンチド</t>
    </rPh>
    <rPh sb="390" eb="394">
      <t>トウシシンタク</t>
    </rPh>
    <rPh sb="394" eb="396">
      <t>キョウカイ</t>
    </rPh>
    <rPh sb="401" eb="402">
      <t>ネン</t>
    </rPh>
    <rPh sb="402" eb="403">
      <t>ド</t>
    </rPh>
    <rPh sb="406" eb="408">
      <t>トウシ</t>
    </rPh>
    <rPh sb="408" eb="410">
      <t>シンタク</t>
    </rPh>
    <rPh sb="411" eb="412">
      <t>カン</t>
    </rPh>
    <rPh sb="419" eb="421">
      <t>チョウサ</t>
    </rPh>
    <rPh sb="432" eb="433">
      <t>トウ</t>
    </rPh>
    <rPh sb="433" eb="435">
      <t>セイド</t>
    </rPh>
    <rPh sb="436" eb="437">
      <t>カン</t>
    </rPh>
    <rPh sb="439" eb="441">
      <t>チョウサ</t>
    </rPh>
    <rPh sb="444" eb="446">
      <t>コウヒョウ</t>
    </rPh>
    <rPh sb="451" eb="452">
      <t>ドウ</t>
    </rPh>
    <rPh sb="452" eb="454">
      <t>シヒョウ</t>
    </rPh>
    <rPh sb="455" eb="457">
      <t>セイカ</t>
    </rPh>
    <rPh sb="457" eb="459">
      <t>シヒョウ</t>
    </rPh>
    <rPh sb="462" eb="464">
      <t>セッテイ</t>
    </rPh>
    <rPh sb="469" eb="47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</si>
</sst>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83343</xdr:colOff>
      <xdr:row>752</xdr:row>
      <xdr:rowOff>107155</xdr:rowOff>
    </xdr:from>
    <xdr:to>
      <xdr:col>33</xdr:col>
      <xdr:colOff>178592</xdr:colOff>
      <xdr:row>754</xdr:row>
      <xdr:rowOff>161925</xdr:rowOff>
    </xdr:to>
    <xdr:sp macro="" textlink="">
      <xdr:nvSpPr>
        <xdr:cNvPr id="41" name="テキスト ボックス 40"/>
        <xdr:cNvSpPr txBox="1"/>
      </xdr:nvSpPr>
      <xdr:spPr>
        <a:xfrm>
          <a:off x="5283993" y="42893455"/>
          <a:ext cx="1495424" cy="759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金融税制に関する委託調査</a:t>
          </a:r>
        </a:p>
      </xdr:txBody>
    </xdr:sp>
    <xdr:clientData/>
  </xdr:twoCellAnchor>
  <xdr:twoCellAnchor>
    <xdr:from>
      <xdr:col>8</xdr:col>
      <xdr:colOff>107156</xdr:colOff>
      <xdr:row>740</xdr:row>
      <xdr:rowOff>11905</xdr:rowOff>
    </xdr:from>
    <xdr:to>
      <xdr:col>14</xdr:col>
      <xdr:colOff>35718</xdr:colOff>
      <xdr:row>742</xdr:row>
      <xdr:rowOff>23811</xdr:rowOff>
    </xdr:to>
    <xdr:sp macro="" textlink="">
      <xdr:nvSpPr>
        <xdr:cNvPr id="42" name="テキスト ボックス 41"/>
        <xdr:cNvSpPr txBox="1"/>
      </xdr:nvSpPr>
      <xdr:spPr>
        <a:xfrm>
          <a:off x="1707356" y="41198005"/>
          <a:ext cx="1128712" cy="7167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金融庁</a:t>
          </a:r>
          <a:endParaRPr kumimoji="1" lang="en-US" altLang="ja-JP" sz="1100"/>
        </a:p>
        <a:p>
          <a:endParaRPr kumimoji="1" lang="en-US" altLang="ja-JP" sz="1100"/>
        </a:p>
        <a:p>
          <a:r>
            <a:rPr kumimoji="1" lang="ja-JP" altLang="en-US" sz="1100"/>
            <a:t>２０百万</a:t>
          </a:r>
        </a:p>
      </xdr:txBody>
    </xdr:sp>
    <xdr:clientData/>
  </xdr:twoCellAnchor>
  <xdr:twoCellAnchor>
    <xdr:from>
      <xdr:col>13</xdr:col>
      <xdr:colOff>130969</xdr:colOff>
      <xdr:row>749</xdr:row>
      <xdr:rowOff>47625</xdr:rowOff>
    </xdr:from>
    <xdr:to>
      <xdr:col>22</xdr:col>
      <xdr:colOff>178593</xdr:colOff>
      <xdr:row>751</xdr:row>
      <xdr:rowOff>285749</xdr:rowOff>
    </xdr:to>
    <xdr:sp macro="" textlink="">
      <xdr:nvSpPr>
        <xdr:cNvPr id="43" name="テキスト ボックス 42"/>
        <xdr:cNvSpPr txBox="1"/>
      </xdr:nvSpPr>
      <xdr:spPr>
        <a:xfrm>
          <a:off x="2731294" y="44405550"/>
          <a:ext cx="1847849" cy="9429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株式会社　文化工房</a:t>
          </a:r>
          <a:endParaRPr kumimoji="1" lang="en-US" altLang="ja-JP" sz="1100"/>
        </a:p>
        <a:p>
          <a:endParaRPr kumimoji="1" lang="en-US" altLang="ja-JP" sz="1100"/>
        </a:p>
        <a:p>
          <a:endParaRPr kumimoji="1" lang="en-US" altLang="ja-JP" sz="1100"/>
        </a:p>
        <a:p>
          <a:r>
            <a:rPr kumimoji="1" lang="ja-JP" altLang="en-US" sz="1100"/>
            <a:t>４．２百万</a:t>
          </a:r>
          <a:endParaRPr kumimoji="1" lang="en-US" altLang="ja-JP" sz="1100"/>
        </a:p>
      </xdr:txBody>
    </xdr:sp>
    <xdr:clientData/>
  </xdr:twoCellAnchor>
  <xdr:twoCellAnchor>
    <xdr:from>
      <xdr:col>10</xdr:col>
      <xdr:colOff>190499</xdr:colOff>
      <xdr:row>744</xdr:row>
      <xdr:rowOff>333375</xdr:rowOff>
    </xdr:from>
    <xdr:to>
      <xdr:col>42</xdr:col>
      <xdr:colOff>11906</xdr:colOff>
      <xdr:row>745</xdr:row>
      <xdr:rowOff>11908</xdr:rowOff>
    </xdr:to>
    <xdr:cxnSp macro="">
      <xdr:nvCxnSpPr>
        <xdr:cNvPr id="44" name="直線コネクタ 43"/>
        <xdr:cNvCxnSpPr/>
      </xdr:nvCxnSpPr>
      <xdr:spPr>
        <a:xfrm flipV="1">
          <a:off x="2190749" y="42929175"/>
          <a:ext cx="6222207" cy="309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190499</xdr:colOff>
      <xdr:row>744</xdr:row>
      <xdr:rowOff>59531</xdr:rowOff>
    </xdr:from>
    <xdr:to>
      <xdr:col>11</xdr:col>
      <xdr:colOff>11908</xdr:colOff>
      <xdr:row>757</xdr:row>
      <xdr:rowOff>130969</xdr:rowOff>
    </xdr:to>
    <xdr:cxnSp macro="">
      <xdr:nvCxnSpPr>
        <xdr:cNvPr id="45" name="直線矢印コネクタ 44"/>
        <xdr:cNvCxnSpPr/>
      </xdr:nvCxnSpPr>
      <xdr:spPr>
        <a:xfrm flipH="1">
          <a:off x="2190749" y="42655331"/>
          <a:ext cx="21434" cy="4967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744</xdr:row>
      <xdr:rowOff>345282</xdr:rowOff>
    </xdr:from>
    <xdr:to>
      <xdr:col>18</xdr:col>
      <xdr:colOff>0</xdr:colOff>
      <xdr:row>748</xdr:row>
      <xdr:rowOff>333376</xdr:rowOff>
    </xdr:to>
    <xdr:cxnSp macro="">
      <xdr:nvCxnSpPr>
        <xdr:cNvPr id="46" name="直線矢印コネクタ 45"/>
        <xdr:cNvCxnSpPr/>
      </xdr:nvCxnSpPr>
      <xdr:spPr>
        <a:xfrm>
          <a:off x="3600450" y="42941082"/>
          <a:ext cx="0" cy="13977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11906</xdr:colOff>
      <xdr:row>744</xdr:row>
      <xdr:rowOff>321469</xdr:rowOff>
    </xdr:from>
    <xdr:to>
      <xdr:col>42</xdr:col>
      <xdr:colOff>23812</xdr:colOff>
      <xdr:row>749</xdr:row>
      <xdr:rowOff>11906</xdr:rowOff>
    </xdr:to>
    <xdr:cxnSp macro="">
      <xdr:nvCxnSpPr>
        <xdr:cNvPr id="47" name="直線矢印コネクタ 46"/>
        <xdr:cNvCxnSpPr/>
      </xdr:nvCxnSpPr>
      <xdr:spPr>
        <a:xfrm>
          <a:off x="8412956" y="42917269"/>
          <a:ext cx="11906" cy="1452562"/>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107156</xdr:colOff>
      <xdr:row>744</xdr:row>
      <xdr:rowOff>345282</xdr:rowOff>
    </xdr:from>
    <xdr:to>
      <xdr:col>28</xdr:col>
      <xdr:colOff>107157</xdr:colOff>
      <xdr:row>748</xdr:row>
      <xdr:rowOff>333375</xdr:rowOff>
    </xdr:to>
    <xdr:cxnSp macro="">
      <xdr:nvCxnSpPr>
        <xdr:cNvPr id="48" name="直線矢印コネクタ 47"/>
        <xdr:cNvCxnSpPr/>
      </xdr:nvCxnSpPr>
      <xdr:spPr>
        <a:xfrm flipH="1">
          <a:off x="5707856" y="42941082"/>
          <a:ext cx="1" cy="13977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178596</xdr:colOff>
      <xdr:row>749</xdr:row>
      <xdr:rowOff>59531</xdr:rowOff>
    </xdr:from>
    <xdr:to>
      <xdr:col>36</xdr:col>
      <xdr:colOff>12700</xdr:colOff>
      <xdr:row>751</xdr:row>
      <xdr:rowOff>279400</xdr:rowOff>
    </xdr:to>
    <xdr:sp macro="" textlink="">
      <xdr:nvSpPr>
        <xdr:cNvPr id="49" name="テキスト ボックス 48"/>
        <xdr:cNvSpPr txBox="1"/>
      </xdr:nvSpPr>
      <xdr:spPr>
        <a:xfrm>
          <a:off x="4979196" y="44417456"/>
          <a:ext cx="2234404" cy="9247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税理士法人プライスウォーターハウスクーパース　　</a:t>
          </a:r>
          <a:endParaRPr kumimoji="1" lang="en-US" altLang="ja-JP" sz="1100"/>
        </a:p>
        <a:p>
          <a:r>
            <a:rPr kumimoji="1" lang="ja-JP" altLang="en-US" sz="1100"/>
            <a:t>　</a:t>
          </a:r>
          <a:endParaRPr kumimoji="1" lang="en-US" altLang="ja-JP" sz="1100"/>
        </a:p>
        <a:p>
          <a:r>
            <a:rPr kumimoji="1" lang="ja-JP" altLang="en-US" sz="1100"/>
            <a:t>７．１百万円</a:t>
          </a:r>
        </a:p>
      </xdr:txBody>
    </xdr:sp>
    <xdr:clientData/>
  </xdr:twoCellAnchor>
  <xdr:twoCellAnchor>
    <xdr:from>
      <xdr:col>25</xdr:col>
      <xdr:colOff>154782</xdr:colOff>
      <xdr:row>752</xdr:row>
      <xdr:rowOff>119063</xdr:rowOff>
    </xdr:from>
    <xdr:to>
      <xdr:col>33</xdr:col>
      <xdr:colOff>119063</xdr:colOff>
      <xdr:row>753</xdr:row>
      <xdr:rowOff>71437</xdr:rowOff>
    </xdr:to>
    <xdr:sp macro="" textlink="">
      <xdr:nvSpPr>
        <xdr:cNvPr id="50" name="大かっこ 49"/>
        <xdr:cNvSpPr/>
      </xdr:nvSpPr>
      <xdr:spPr>
        <a:xfrm>
          <a:off x="5155407" y="45534263"/>
          <a:ext cx="1564481" cy="3047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35718</xdr:colOff>
      <xdr:row>748</xdr:row>
      <xdr:rowOff>71438</xdr:rowOff>
    </xdr:from>
    <xdr:to>
      <xdr:col>37</xdr:col>
      <xdr:colOff>154781</xdr:colOff>
      <xdr:row>749</xdr:row>
      <xdr:rowOff>11906</xdr:rowOff>
    </xdr:to>
    <xdr:sp macro="" textlink="">
      <xdr:nvSpPr>
        <xdr:cNvPr id="51" name="テキスト ボックス 50"/>
        <xdr:cNvSpPr txBox="1"/>
      </xdr:nvSpPr>
      <xdr:spPr>
        <a:xfrm>
          <a:off x="5836443" y="44076938"/>
          <a:ext cx="1719263" cy="292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38</xdr:col>
      <xdr:colOff>35720</xdr:colOff>
      <xdr:row>749</xdr:row>
      <xdr:rowOff>83343</xdr:rowOff>
    </xdr:from>
    <xdr:to>
      <xdr:col>47</xdr:col>
      <xdr:colOff>59532</xdr:colOff>
      <xdr:row>751</xdr:row>
      <xdr:rowOff>71437</xdr:rowOff>
    </xdr:to>
    <xdr:sp macro="" textlink="">
      <xdr:nvSpPr>
        <xdr:cNvPr id="52" name="テキスト ボックス 51"/>
        <xdr:cNvSpPr txBox="1"/>
      </xdr:nvSpPr>
      <xdr:spPr>
        <a:xfrm>
          <a:off x="7636670" y="44441268"/>
          <a:ext cx="1824037" cy="6929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　凸版印刷株式会社</a:t>
          </a:r>
          <a:endParaRPr kumimoji="1" lang="en-US" altLang="ja-JP" sz="1100"/>
        </a:p>
        <a:p>
          <a:endParaRPr kumimoji="1" lang="en-US" altLang="ja-JP" sz="1100"/>
        </a:p>
        <a:p>
          <a:r>
            <a:rPr kumimoji="1" lang="ja-JP" altLang="en-US" sz="1100"/>
            <a:t>０．７百万</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43</xdr:col>
      <xdr:colOff>119063</xdr:colOff>
      <xdr:row>748</xdr:row>
      <xdr:rowOff>95249</xdr:rowOff>
    </xdr:from>
    <xdr:to>
      <xdr:col>49</xdr:col>
      <xdr:colOff>142875</xdr:colOff>
      <xdr:row>748</xdr:row>
      <xdr:rowOff>333374</xdr:rowOff>
    </xdr:to>
    <xdr:sp macro="" textlink="">
      <xdr:nvSpPr>
        <xdr:cNvPr id="53" name="テキスト ボックス 52"/>
        <xdr:cNvSpPr txBox="1"/>
      </xdr:nvSpPr>
      <xdr:spPr>
        <a:xfrm>
          <a:off x="8720138" y="44100749"/>
          <a:ext cx="122396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38</xdr:col>
      <xdr:colOff>130967</xdr:colOff>
      <xdr:row>751</xdr:row>
      <xdr:rowOff>238125</xdr:rowOff>
    </xdr:from>
    <xdr:to>
      <xdr:col>47</xdr:col>
      <xdr:colOff>154460</xdr:colOff>
      <xdr:row>753</xdr:row>
      <xdr:rowOff>314325</xdr:rowOff>
    </xdr:to>
    <xdr:sp macro="" textlink="">
      <xdr:nvSpPr>
        <xdr:cNvPr id="54" name="テキスト ボックス 53"/>
        <xdr:cNvSpPr txBox="1"/>
      </xdr:nvSpPr>
      <xdr:spPr>
        <a:xfrm>
          <a:off x="7731917" y="42672000"/>
          <a:ext cx="1823718"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つみたてＮＩＳＡ公式キャラクターの</a:t>
          </a:r>
          <a:r>
            <a:rPr kumimoji="1" lang="ja-JP" altLang="en-US" sz="1100">
              <a:solidFill>
                <a:schemeClr val="dk1"/>
              </a:solidFill>
              <a:effectLst/>
              <a:latin typeface="+mn-lt"/>
              <a:ea typeface="+mn-ea"/>
              <a:cs typeface="+mn-cs"/>
            </a:rPr>
            <a:t>クリアファイル</a:t>
          </a:r>
          <a:r>
            <a:rPr kumimoji="1" lang="ja-JP" altLang="ja-JP" sz="1100">
              <a:solidFill>
                <a:schemeClr val="dk1"/>
              </a:solidFill>
              <a:effectLst/>
              <a:latin typeface="+mn-lt"/>
              <a:ea typeface="+mn-ea"/>
              <a:cs typeface="+mn-cs"/>
            </a:rPr>
            <a:t>作成</a:t>
          </a:r>
          <a:endParaRPr lang="ja-JP" altLang="ja-JP">
            <a:effectLst/>
          </a:endParaRPr>
        </a:p>
      </xdr:txBody>
    </xdr:sp>
    <xdr:clientData/>
  </xdr:twoCellAnchor>
  <xdr:twoCellAnchor>
    <xdr:from>
      <xdr:col>38</xdr:col>
      <xdr:colOff>11905</xdr:colOff>
      <xdr:row>751</xdr:row>
      <xdr:rowOff>214313</xdr:rowOff>
    </xdr:from>
    <xdr:to>
      <xdr:col>47</xdr:col>
      <xdr:colOff>119062</xdr:colOff>
      <xdr:row>753</xdr:row>
      <xdr:rowOff>142875</xdr:rowOff>
    </xdr:to>
    <xdr:sp macro="" textlink="">
      <xdr:nvSpPr>
        <xdr:cNvPr id="55" name="大かっこ 54"/>
        <xdr:cNvSpPr/>
      </xdr:nvSpPr>
      <xdr:spPr>
        <a:xfrm>
          <a:off x="7612855" y="42648188"/>
          <a:ext cx="1907382" cy="633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83343</xdr:colOff>
      <xdr:row>757</xdr:row>
      <xdr:rowOff>273844</xdr:rowOff>
    </xdr:from>
    <xdr:to>
      <xdr:col>16</xdr:col>
      <xdr:colOff>202405</xdr:colOff>
      <xdr:row>758</xdr:row>
      <xdr:rowOff>357187</xdr:rowOff>
    </xdr:to>
    <xdr:sp macro="" textlink="">
      <xdr:nvSpPr>
        <xdr:cNvPr id="56" name="テキスト ボックス 55"/>
        <xdr:cNvSpPr txBox="1"/>
      </xdr:nvSpPr>
      <xdr:spPr>
        <a:xfrm>
          <a:off x="1483518" y="47765494"/>
          <a:ext cx="1919287" cy="7500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　株式会社インフィールド</a:t>
          </a:r>
        </a:p>
        <a:p>
          <a:endParaRPr kumimoji="1" lang="en-US" altLang="ja-JP" sz="1100"/>
        </a:p>
        <a:p>
          <a:r>
            <a:rPr kumimoji="1" lang="ja-JP" altLang="en-US" sz="1100"/>
            <a:t>０．８百万円</a:t>
          </a:r>
        </a:p>
      </xdr:txBody>
    </xdr:sp>
    <xdr:clientData/>
  </xdr:twoCellAnchor>
  <xdr:twoCellAnchor>
    <xdr:from>
      <xdr:col>8</xdr:col>
      <xdr:colOff>35719</xdr:colOff>
      <xdr:row>758</xdr:row>
      <xdr:rowOff>488156</xdr:rowOff>
    </xdr:from>
    <xdr:to>
      <xdr:col>16</xdr:col>
      <xdr:colOff>142875</xdr:colOff>
      <xdr:row>760</xdr:row>
      <xdr:rowOff>166687</xdr:rowOff>
    </xdr:to>
    <xdr:sp macro="" textlink="">
      <xdr:nvSpPr>
        <xdr:cNvPr id="57" name="テキスト ボックス 56"/>
        <xdr:cNvSpPr txBox="1"/>
      </xdr:nvSpPr>
      <xdr:spPr>
        <a:xfrm>
          <a:off x="1635919" y="48646556"/>
          <a:ext cx="1707356" cy="716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つみたて</a:t>
          </a:r>
          <a:r>
            <a:rPr kumimoji="1" lang="en-US" altLang="ja-JP" sz="1100"/>
            <a:t>NISA</a:t>
          </a:r>
          <a:r>
            <a:rPr kumimoji="1" lang="ja-JP" altLang="en-US" sz="1100"/>
            <a:t>説明会会場借り上げ</a:t>
          </a:r>
        </a:p>
      </xdr:txBody>
    </xdr:sp>
    <xdr:clientData/>
  </xdr:twoCellAnchor>
  <xdr:twoCellAnchor>
    <xdr:from>
      <xdr:col>7</xdr:col>
      <xdr:colOff>142875</xdr:colOff>
      <xdr:row>758</xdr:row>
      <xdr:rowOff>488157</xdr:rowOff>
    </xdr:from>
    <xdr:to>
      <xdr:col>17</xdr:col>
      <xdr:colOff>59531</xdr:colOff>
      <xdr:row>759</xdr:row>
      <xdr:rowOff>357187</xdr:rowOff>
    </xdr:to>
    <xdr:sp macro="" textlink="">
      <xdr:nvSpPr>
        <xdr:cNvPr id="58" name="大かっこ 57"/>
        <xdr:cNvSpPr/>
      </xdr:nvSpPr>
      <xdr:spPr>
        <a:xfrm>
          <a:off x="1543050" y="48646557"/>
          <a:ext cx="1916906" cy="535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35720</xdr:colOff>
      <xdr:row>752</xdr:row>
      <xdr:rowOff>36511</xdr:rowOff>
    </xdr:from>
    <xdr:to>
      <xdr:col>22</xdr:col>
      <xdr:colOff>101600</xdr:colOff>
      <xdr:row>754</xdr:row>
      <xdr:rowOff>177800</xdr:rowOff>
    </xdr:to>
    <xdr:sp macro="" textlink="">
      <xdr:nvSpPr>
        <xdr:cNvPr id="59" name="テキスト ボックス 58"/>
        <xdr:cNvSpPr txBox="1"/>
      </xdr:nvSpPr>
      <xdr:spPr>
        <a:xfrm>
          <a:off x="2836070" y="45451711"/>
          <a:ext cx="1666080" cy="846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つみたてＮＩＳＡプロモーションビデオの制作</a:t>
          </a:r>
          <a:endParaRPr lang="ja-JP" altLang="ja-JP">
            <a:effectLst/>
          </a:endParaRPr>
        </a:p>
      </xdr:txBody>
    </xdr:sp>
    <xdr:clientData/>
  </xdr:twoCellAnchor>
  <xdr:twoCellAnchor>
    <xdr:from>
      <xdr:col>14</xdr:col>
      <xdr:colOff>47624</xdr:colOff>
      <xdr:row>752</xdr:row>
      <xdr:rowOff>23811</xdr:rowOff>
    </xdr:from>
    <xdr:to>
      <xdr:col>21</xdr:col>
      <xdr:colOff>166684</xdr:colOff>
      <xdr:row>753</xdr:row>
      <xdr:rowOff>154460</xdr:rowOff>
    </xdr:to>
    <xdr:sp macro="" textlink="">
      <xdr:nvSpPr>
        <xdr:cNvPr id="60" name="大かっこ 59"/>
        <xdr:cNvSpPr/>
      </xdr:nvSpPr>
      <xdr:spPr>
        <a:xfrm>
          <a:off x="2930867" y="240723135"/>
          <a:ext cx="1560682" cy="4781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741</xdr:row>
      <xdr:rowOff>357187</xdr:rowOff>
    </xdr:from>
    <xdr:to>
      <xdr:col>15</xdr:col>
      <xdr:colOff>130968</xdr:colOff>
      <xdr:row>744</xdr:row>
      <xdr:rowOff>11905</xdr:rowOff>
    </xdr:to>
    <xdr:sp macro="" textlink="">
      <xdr:nvSpPr>
        <xdr:cNvPr id="61" name="大かっこ 60"/>
        <xdr:cNvSpPr/>
      </xdr:nvSpPr>
      <xdr:spPr>
        <a:xfrm>
          <a:off x="1400175" y="41895712"/>
          <a:ext cx="1731168" cy="7119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35718</xdr:colOff>
      <xdr:row>742</xdr:row>
      <xdr:rowOff>154782</xdr:rowOff>
    </xdr:from>
    <xdr:to>
      <xdr:col>16</xdr:col>
      <xdr:colOff>0</xdr:colOff>
      <xdr:row>744</xdr:row>
      <xdr:rowOff>59531</xdr:rowOff>
    </xdr:to>
    <xdr:sp macro="" textlink="">
      <xdr:nvSpPr>
        <xdr:cNvPr id="62" name="テキスト ボックス 61"/>
        <xdr:cNvSpPr txBox="1"/>
      </xdr:nvSpPr>
      <xdr:spPr>
        <a:xfrm>
          <a:off x="1435893" y="42045732"/>
          <a:ext cx="1764507" cy="60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金融税制調査等経費</a:t>
          </a:r>
          <a:endParaRPr kumimoji="1" lang="en-US" altLang="ja-JP" sz="1050"/>
        </a:p>
        <a:p>
          <a:r>
            <a:rPr kumimoji="1" lang="en-US" altLang="ja-JP" sz="1050"/>
            <a:t>NISA</a:t>
          </a:r>
          <a:r>
            <a:rPr kumimoji="1" lang="ja-JP" altLang="en-US" sz="1050"/>
            <a:t>に関する広報等経費</a:t>
          </a:r>
          <a:endParaRPr kumimoji="1" lang="en-US" altLang="ja-JP" sz="1050"/>
        </a:p>
      </xdr:txBody>
    </xdr:sp>
    <xdr:clientData/>
  </xdr:twoCellAnchor>
  <xdr:twoCellAnchor>
    <xdr:from>
      <xdr:col>17</xdr:col>
      <xdr:colOff>23813</xdr:colOff>
      <xdr:row>740</xdr:row>
      <xdr:rowOff>59531</xdr:rowOff>
    </xdr:from>
    <xdr:to>
      <xdr:col>25</xdr:col>
      <xdr:colOff>190501</xdr:colOff>
      <xdr:row>742</xdr:row>
      <xdr:rowOff>261938</xdr:rowOff>
    </xdr:to>
    <xdr:sp macro="" textlink="">
      <xdr:nvSpPr>
        <xdr:cNvPr id="63" name="テキスト ボックス 62"/>
        <xdr:cNvSpPr txBox="1"/>
      </xdr:nvSpPr>
      <xdr:spPr>
        <a:xfrm>
          <a:off x="3424238" y="41245631"/>
          <a:ext cx="1766888" cy="907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職員旅費、委員等旅費、謝金等</a:t>
          </a:r>
          <a:endParaRPr kumimoji="1" lang="en-US" altLang="ja-JP" sz="1050"/>
        </a:p>
        <a:p>
          <a:r>
            <a:rPr kumimoji="1" lang="ja-JP" altLang="en-US" sz="1050"/>
            <a:t>１５．５百万</a:t>
          </a:r>
          <a:endParaRPr kumimoji="1" lang="en-US" altLang="ja-JP" sz="1050"/>
        </a:p>
      </xdr:txBody>
    </xdr:sp>
    <xdr:clientData/>
  </xdr:twoCellAnchor>
  <xdr:twoCellAnchor>
    <xdr:from>
      <xdr:col>17</xdr:col>
      <xdr:colOff>11907</xdr:colOff>
      <xdr:row>740</xdr:row>
      <xdr:rowOff>23812</xdr:rowOff>
    </xdr:from>
    <xdr:to>
      <xdr:col>25</xdr:col>
      <xdr:colOff>142875</xdr:colOff>
      <xdr:row>742</xdr:row>
      <xdr:rowOff>35718</xdr:rowOff>
    </xdr:to>
    <xdr:sp macro="" textlink="">
      <xdr:nvSpPr>
        <xdr:cNvPr id="64" name="大かっこ 63"/>
        <xdr:cNvSpPr/>
      </xdr:nvSpPr>
      <xdr:spPr>
        <a:xfrm>
          <a:off x="3412332" y="41209912"/>
          <a:ext cx="1731168" cy="7167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142874</xdr:colOff>
      <xdr:row>758</xdr:row>
      <xdr:rowOff>416719</xdr:rowOff>
    </xdr:from>
    <xdr:to>
      <xdr:col>29</xdr:col>
      <xdr:colOff>95249</xdr:colOff>
      <xdr:row>760</xdr:row>
      <xdr:rowOff>178593</xdr:rowOff>
    </xdr:to>
    <xdr:sp macro="" textlink="">
      <xdr:nvSpPr>
        <xdr:cNvPr id="66" name="大かっこ 65"/>
        <xdr:cNvSpPr/>
      </xdr:nvSpPr>
      <xdr:spPr>
        <a:xfrm>
          <a:off x="3943349" y="48575119"/>
          <a:ext cx="1952625" cy="80009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つみたてＮＩＳＡ公式キャラクターの</a:t>
          </a:r>
          <a:r>
            <a:rPr kumimoji="1" lang="ja-JP" altLang="en-US" sz="1100">
              <a:solidFill>
                <a:schemeClr val="tx1"/>
              </a:solidFill>
              <a:effectLst/>
              <a:latin typeface="+mn-lt"/>
              <a:ea typeface="+mn-ea"/>
              <a:cs typeface="+mn-cs"/>
            </a:rPr>
            <a:t>商標権登録に係る手続きの委託</a:t>
          </a:r>
          <a:endParaRPr lang="ja-JP" altLang="ja-JP">
            <a:effectLst/>
          </a:endParaRPr>
        </a:p>
      </xdr:txBody>
    </xdr:sp>
    <xdr:clientData/>
  </xdr:twoCellAnchor>
  <xdr:twoCellAnchor>
    <xdr:from>
      <xdr:col>31</xdr:col>
      <xdr:colOff>23812</xdr:colOff>
      <xdr:row>757</xdr:row>
      <xdr:rowOff>297659</xdr:rowOff>
    </xdr:from>
    <xdr:to>
      <xdr:col>40</xdr:col>
      <xdr:colOff>47624</xdr:colOff>
      <xdr:row>758</xdr:row>
      <xdr:rowOff>333378</xdr:rowOff>
    </xdr:to>
    <xdr:sp macro="" textlink="">
      <xdr:nvSpPr>
        <xdr:cNvPr id="67" name="テキスト ボックス 66"/>
        <xdr:cNvSpPr txBox="1"/>
      </xdr:nvSpPr>
      <xdr:spPr>
        <a:xfrm>
          <a:off x="6224587" y="47789309"/>
          <a:ext cx="1824037" cy="70246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F</a:t>
          </a:r>
          <a:r>
            <a:rPr kumimoji="1" lang="ja-JP" altLang="en-US" sz="1100"/>
            <a:t>　株式会社　栄商</a:t>
          </a:r>
          <a:endParaRPr kumimoji="1" lang="en-US" altLang="ja-JP" sz="1100"/>
        </a:p>
        <a:p>
          <a:endParaRPr kumimoji="1" lang="en-US" altLang="ja-JP" sz="1100"/>
        </a:p>
        <a:p>
          <a:r>
            <a:rPr kumimoji="1" lang="ja-JP" altLang="en-US" sz="1100"/>
            <a:t>０．６百万</a:t>
          </a:r>
          <a:endParaRPr kumimoji="1" lang="en-US" altLang="ja-JP" sz="1100"/>
        </a:p>
        <a:p>
          <a:endParaRPr kumimoji="1" lang="ja-JP" altLang="en-US" sz="1100"/>
        </a:p>
      </xdr:txBody>
    </xdr:sp>
    <xdr:clientData/>
  </xdr:twoCellAnchor>
  <xdr:twoCellAnchor>
    <xdr:from>
      <xdr:col>19</xdr:col>
      <xdr:colOff>190500</xdr:colOff>
      <xdr:row>757</xdr:row>
      <xdr:rowOff>266701</xdr:rowOff>
    </xdr:from>
    <xdr:to>
      <xdr:col>29</xdr:col>
      <xdr:colOff>76200</xdr:colOff>
      <xdr:row>758</xdr:row>
      <xdr:rowOff>381001</xdr:rowOff>
    </xdr:to>
    <xdr:sp macro="" textlink="">
      <xdr:nvSpPr>
        <xdr:cNvPr id="68" name="テキスト ボックス 67"/>
        <xdr:cNvSpPr txBox="1"/>
      </xdr:nvSpPr>
      <xdr:spPr>
        <a:xfrm>
          <a:off x="4103473" y="243025485"/>
          <a:ext cx="1945159" cy="78362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　西浦特許事務所</a:t>
          </a:r>
          <a:endParaRPr kumimoji="1" lang="en-US" altLang="ja-JP" sz="1100"/>
        </a:p>
        <a:p>
          <a:r>
            <a:rPr kumimoji="1" lang="ja-JP" altLang="en-US" sz="1100"/>
            <a:t>１．９百万</a:t>
          </a:r>
          <a:endParaRPr kumimoji="1" lang="en-US" altLang="ja-JP" sz="1100"/>
        </a:p>
        <a:p>
          <a:endParaRPr kumimoji="1" lang="ja-JP" altLang="en-US" sz="1100"/>
        </a:p>
      </xdr:txBody>
    </xdr:sp>
    <xdr:clientData/>
  </xdr:twoCellAnchor>
  <xdr:twoCellAnchor>
    <xdr:from>
      <xdr:col>41</xdr:col>
      <xdr:colOff>107156</xdr:colOff>
      <xdr:row>757</xdr:row>
      <xdr:rowOff>297656</xdr:rowOff>
    </xdr:from>
    <xdr:to>
      <xdr:col>49</xdr:col>
      <xdr:colOff>333374</xdr:colOff>
      <xdr:row>758</xdr:row>
      <xdr:rowOff>333375</xdr:rowOff>
    </xdr:to>
    <xdr:sp macro="" textlink="">
      <xdr:nvSpPr>
        <xdr:cNvPr id="69" name="テキスト ボックス 68"/>
        <xdr:cNvSpPr txBox="1"/>
      </xdr:nvSpPr>
      <xdr:spPr>
        <a:xfrm>
          <a:off x="8308181" y="47789306"/>
          <a:ext cx="1826418" cy="7024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a:t>
          </a:r>
          <a:r>
            <a:rPr kumimoji="1" lang="ja-JP" altLang="en-US" sz="1100"/>
            <a:t>　凸版印刷株式会社</a:t>
          </a:r>
          <a:endParaRPr kumimoji="1" lang="en-US" altLang="ja-JP" sz="1100"/>
        </a:p>
        <a:p>
          <a:endParaRPr kumimoji="1" lang="en-US" altLang="ja-JP" sz="1100"/>
        </a:p>
        <a:p>
          <a:r>
            <a:rPr kumimoji="1" lang="ja-JP" altLang="en-US" sz="1100"/>
            <a:t>０．３百万</a:t>
          </a:r>
          <a:endParaRPr kumimoji="1" lang="en-US" altLang="ja-JP" sz="1100"/>
        </a:p>
        <a:p>
          <a:endParaRPr kumimoji="1" lang="en-US" altLang="ja-JP" sz="1100"/>
        </a:p>
        <a:p>
          <a:endParaRPr kumimoji="1" lang="ja-JP" altLang="en-US" sz="1100"/>
        </a:p>
      </xdr:txBody>
    </xdr:sp>
    <xdr:clientData/>
  </xdr:twoCellAnchor>
  <xdr:twoCellAnchor>
    <xdr:from>
      <xdr:col>31</xdr:col>
      <xdr:colOff>47625</xdr:colOff>
      <xdr:row>758</xdr:row>
      <xdr:rowOff>428624</xdr:rowOff>
    </xdr:from>
    <xdr:to>
      <xdr:col>40</xdr:col>
      <xdr:colOff>35719</xdr:colOff>
      <xdr:row>761</xdr:row>
      <xdr:rowOff>9524</xdr:rowOff>
    </xdr:to>
    <xdr:sp macro="" textlink="">
      <xdr:nvSpPr>
        <xdr:cNvPr id="70" name="大かっこ 69"/>
        <xdr:cNvSpPr/>
      </xdr:nvSpPr>
      <xdr:spPr>
        <a:xfrm>
          <a:off x="6248400" y="45958124"/>
          <a:ext cx="1788319" cy="84772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つみたてＮＩＳＡ公式キャラクターのぬいぐるみ作成</a:t>
          </a:r>
        </a:p>
      </xdr:txBody>
    </xdr:sp>
    <xdr:clientData/>
  </xdr:twoCellAnchor>
  <xdr:twoCellAnchor>
    <xdr:from>
      <xdr:col>41</xdr:col>
      <xdr:colOff>154781</xdr:colOff>
      <xdr:row>758</xdr:row>
      <xdr:rowOff>404812</xdr:rowOff>
    </xdr:from>
    <xdr:to>
      <xdr:col>49</xdr:col>
      <xdr:colOff>345281</xdr:colOff>
      <xdr:row>760</xdr:row>
      <xdr:rowOff>11905</xdr:rowOff>
    </xdr:to>
    <xdr:sp macro="" textlink="">
      <xdr:nvSpPr>
        <xdr:cNvPr id="71" name="大かっこ 70"/>
        <xdr:cNvSpPr/>
      </xdr:nvSpPr>
      <xdr:spPr>
        <a:xfrm>
          <a:off x="8355806" y="48563212"/>
          <a:ext cx="1790700" cy="645318"/>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エントリ</a:t>
          </a:r>
          <a:r>
            <a:rPr kumimoji="1" lang="en-US" altLang="ja-JP" sz="1100"/>
            <a:t>―</a:t>
          </a:r>
          <a:r>
            <a:rPr kumimoji="1" lang="ja-JP" altLang="en-US" sz="1100"/>
            <a:t>フォーム・アンケートフォームの作成</a:t>
          </a:r>
          <a:endParaRPr kumimoji="1" lang="en-US" altLang="ja-JP" sz="1100"/>
        </a:p>
      </xdr:txBody>
    </xdr:sp>
    <xdr:clientData/>
  </xdr:twoCellAnchor>
  <xdr:twoCellAnchor>
    <xdr:from>
      <xdr:col>11</xdr:col>
      <xdr:colOff>11906</xdr:colOff>
      <xdr:row>754</xdr:row>
      <xdr:rowOff>226218</xdr:rowOff>
    </xdr:from>
    <xdr:to>
      <xdr:col>45</xdr:col>
      <xdr:colOff>23813</xdr:colOff>
      <xdr:row>754</xdr:row>
      <xdr:rowOff>238124</xdr:rowOff>
    </xdr:to>
    <xdr:cxnSp macro="">
      <xdr:nvCxnSpPr>
        <xdr:cNvPr id="72" name="直線コネクタ 71"/>
        <xdr:cNvCxnSpPr/>
      </xdr:nvCxnSpPr>
      <xdr:spPr>
        <a:xfrm flipV="1">
          <a:off x="2212181" y="46346268"/>
          <a:ext cx="6812757"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11906</xdr:colOff>
      <xdr:row>754</xdr:row>
      <xdr:rowOff>250031</xdr:rowOff>
    </xdr:from>
    <xdr:to>
      <xdr:col>23</xdr:col>
      <xdr:colOff>23813</xdr:colOff>
      <xdr:row>757</xdr:row>
      <xdr:rowOff>119062</xdr:rowOff>
    </xdr:to>
    <xdr:cxnSp macro="">
      <xdr:nvCxnSpPr>
        <xdr:cNvPr id="73" name="直線矢印コネクタ 72"/>
        <xdr:cNvCxnSpPr/>
      </xdr:nvCxnSpPr>
      <xdr:spPr>
        <a:xfrm>
          <a:off x="4612481" y="46370081"/>
          <a:ext cx="11907" cy="12406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0</xdr:colOff>
      <xdr:row>754</xdr:row>
      <xdr:rowOff>261937</xdr:rowOff>
    </xdr:from>
    <xdr:to>
      <xdr:col>35</xdr:col>
      <xdr:colOff>11906</xdr:colOff>
      <xdr:row>757</xdr:row>
      <xdr:rowOff>119062</xdr:rowOff>
    </xdr:to>
    <xdr:cxnSp macro="">
      <xdr:nvCxnSpPr>
        <xdr:cNvPr id="74" name="直線矢印コネクタ 73"/>
        <xdr:cNvCxnSpPr/>
      </xdr:nvCxnSpPr>
      <xdr:spPr>
        <a:xfrm>
          <a:off x="7000875" y="46381987"/>
          <a:ext cx="11906" cy="1228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xdr:colOff>
      <xdr:row>754</xdr:row>
      <xdr:rowOff>214311</xdr:rowOff>
    </xdr:from>
    <xdr:to>
      <xdr:col>45</xdr:col>
      <xdr:colOff>1</xdr:colOff>
      <xdr:row>757</xdr:row>
      <xdr:rowOff>59530</xdr:rowOff>
    </xdr:to>
    <xdr:cxnSp macro="">
      <xdr:nvCxnSpPr>
        <xdr:cNvPr id="75" name="直線矢印コネクタ 74"/>
        <xdr:cNvCxnSpPr/>
      </xdr:nvCxnSpPr>
      <xdr:spPr>
        <a:xfrm>
          <a:off x="9001126" y="46334361"/>
          <a:ext cx="0" cy="12168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130969</xdr:colOff>
      <xdr:row>756</xdr:row>
      <xdr:rowOff>619125</xdr:rowOff>
    </xdr:from>
    <xdr:to>
      <xdr:col>30</xdr:col>
      <xdr:colOff>154780</xdr:colOff>
      <xdr:row>757</xdr:row>
      <xdr:rowOff>190500</xdr:rowOff>
    </xdr:to>
    <xdr:sp macro="" textlink="">
      <xdr:nvSpPr>
        <xdr:cNvPr id="76" name="テキスト ボックス 75"/>
        <xdr:cNvSpPr txBox="1"/>
      </xdr:nvSpPr>
      <xdr:spPr>
        <a:xfrm>
          <a:off x="4931569" y="47444025"/>
          <a:ext cx="122396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35</xdr:col>
      <xdr:colOff>154781</xdr:colOff>
      <xdr:row>756</xdr:row>
      <xdr:rowOff>654843</xdr:rowOff>
    </xdr:from>
    <xdr:to>
      <xdr:col>41</xdr:col>
      <xdr:colOff>178593</xdr:colOff>
      <xdr:row>757</xdr:row>
      <xdr:rowOff>226218</xdr:rowOff>
    </xdr:to>
    <xdr:sp macro="" textlink="">
      <xdr:nvSpPr>
        <xdr:cNvPr id="77" name="テキスト ボックス 76"/>
        <xdr:cNvSpPr txBox="1"/>
      </xdr:nvSpPr>
      <xdr:spPr>
        <a:xfrm>
          <a:off x="7155656" y="47479743"/>
          <a:ext cx="1223962"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45</xdr:col>
      <xdr:colOff>51486</xdr:colOff>
      <xdr:row>756</xdr:row>
      <xdr:rowOff>630709</xdr:rowOff>
    </xdr:from>
    <xdr:to>
      <xdr:col>49</xdr:col>
      <xdr:colOff>437635</xdr:colOff>
      <xdr:row>757</xdr:row>
      <xdr:rowOff>202684</xdr:rowOff>
    </xdr:to>
    <xdr:sp macro="" textlink="">
      <xdr:nvSpPr>
        <xdr:cNvPr id="78" name="テキスト ボックス 77"/>
        <xdr:cNvSpPr txBox="1"/>
      </xdr:nvSpPr>
      <xdr:spPr>
        <a:xfrm>
          <a:off x="9319054" y="242720168"/>
          <a:ext cx="1209932"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18</xdr:col>
      <xdr:colOff>128716</xdr:colOff>
      <xdr:row>748</xdr:row>
      <xdr:rowOff>77230</xdr:rowOff>
    </xdr:from>
    <xdr:to>
      <xdr:col>27</xdr:col>
      <xdr:colOff>41833</xdr:colOff>
      <xdr:row>749</xdr:row>
      <xdr:rowOff>17698</xdr:rowOff>
    </xdr:to>
    <xdr:sp macro="" textlink="">
      <xdr:nvSpPr>
        <xdr:cNvPr id="81" name="テキスト ボックス 80"/>
        <xdr:cNvSpPr txBox="1"/>
      </xdr:nvSpPr>
      <xdr:spPr>
        <a:xfrm>
          <a:off x="3835743" y="239386419"/>
          <a:ext cx="1766631" cy="288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11</xdr:col>
      <xdr:colOff>90101</xdr:colOff>
      <xdr:row>756</xdr:row>
      <xdr:rowOff>630711</xdr:rowOff>
    </xdr:from>
    <xdr:to>
      <xdr:col>17</xdr:col>
      <xdr:colOff>113911</xdr:colOff>
      <xdr:row>757</xdr:row>
      <xdr:rowOff>202086</xdr:rowOff>
    </xdr:to>
    <xdr:sp macro="" textlink="">
      <xdr:nvSpPr>
        <xdr:cNvPr id="82" name="テキスト ボックス 81"/>
        <xdr:cNvSpPr txBox="1"/>
      </xdr:nvSpPr>
      <xdr:spPr>
        <a:xfrm>
          <a:off x="2355506" y="242720170"/>
          <a:ext cx="1259486" cy="24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9</xdr:col>
      <xdr:colOff>22411</xdr:colOff>
      <xdr:row>833</xdr:row>
      <xdr:rowOff>22412</xdr:rowOff>
    </xdr:from>
    <xdr:to>
      <xdr:col>57</xdr:col>
      <xdr:colOff>153258</xdr:colOff>
      <xdr:row>835</xdr:row>
      <xdr:rowOff>248323</xdr:rowOff>
    </xdr:to>
    <xdr:sp macro="" textlink="">
      <xdr:nvSpPr>
        <xdr:cNvPr id="65" name="テキスト ボックス 52"/>
        <xdr:cNvSpPr txBox="1"/>
      </xdr:nvSpPr>
      <xdr:spPr>
        <a:xfrm>
          <a:off x="1837764" y="55569971"/>
          <a:ext cx="9879965"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4</v>
      </c>
      <c r="AT2" s="927"/>
      <c r="AU2" s="927"/>
      <c r="AV2" s="43" t="str">
        <f>IF(AW2="", "", "-")</f>
        <v/>
      </c>
      <c r="AW2" s="898"/>
      <c r="AX2" s="898"/>
    </row>
    <row r="3" spans="1:50" ht="21" customHeight="1" thickBot="1" x14ac:dyDescent="0.2">
      <c r="A3" s="854" t="s">
        <v>456</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477</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474</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475</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175</v>
      </c>
      <c r="H5" s="827"/>
      <c r="I5" s="827"/>
      <c r="J5" s="827"/>
      <c r="K5" s="827"/>
      <c r="L5" s="827"/>
      <c r="M5" s="828" t="s">
        <v>65</v>
      </c>
      <c r="N5" s="829"/>
      <c r="O5" s="829"/>
      <c r="P5" s="829"/>
      <c r="Q5" s="829"/>
      <c r="R5" s="830"/>
      <c r="S5" s="831" t="s">
        <v>130</v>
      </c>
      <c r="T5" s="827"/>
      <c r="U5" s="827"/>
      <c r="V5" s="827"/>
      <c r="W5" s="827"/>
      <c r="X5" s="832"/>
      <c r="Y5" s="685" t="s">
        <v>3</v>
      </c>
      <c r="Z5" s="530"/>
      <c r="AA5" s="530"/>
      <c r="AB5" s="530"/>
      <c r="AC5" s="530"/>
      <c r="AD5" s="531"/>
      <c r="AE5" s="686" t="s">
        <v>476</v>
      </c>
      <c r="AF5" s="686"/>
      <c r="AG5" s="686"/>
      <c r="AH5" s="686"/>
      <c r="AI5" s="686"/>
      <c r="AJ5" s="686"/>
      <c r="AK5" s="686"/>
      <c r="AL5" s="686"/>
      <c r="AM5" s="686"/>
      <c r="AN5" s="686"/>
      <c r="AO5" s="686"/>
      <c r="AP5" s="687"/>
      <c r="AQ5" s="688" t="s">
        <v>585</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151.5" customHeight="1" x14ac:dyDescent="0.15">
      <c r="A7" s="482" t="s">
        <v>22</v>
      </c>
      <c r="B7" s="483"/>
      <c r="C7" s="483"/>
      <c r="D7" s="483"/>
      <c r="E7" s="483"/>
      <c r="F7" s="484"/>
      <c r="G7" s="485" t="s">
        <v>481</v>
      </c>
      <c r="H7" s="486"/>
      <c r="I7" s="486"/>
      <c r="J7" s="486"/>
      <c r="K7" s="486"/>
      <c r="L7" s="486"/>
      <c r="M7" s="486"/>
      <c r="N7" s="486"/>
      <c r="O7" s="486"/>
      <c r="P7" s="486"/>
      <c r="Q7" s="486"/>
      <c r="R7" s="486"/>
      <c r="S7" s="486"/>
      <c r="T7" s="486"/>
      <c r="U7" s="486"/>
      <c r="V7" s="486"/>
      <c r="W7" s="486"/>
      <c r="X7" s="487"/>
      <c r="Y7" s="909" t="s">
        <v>428</v>
      </c>
      <c r="Z7" s="430"/>
      <c r="AA7" s="430"/>
      <c r="AB7" s="430"/>
      <c r="AC7" s="430"/>
      <c r="AD7" s="910"/>
      <c r="AE7" s="899" t="s">
        <v>547</v>
      </c>
      <c r="AF7" s="900"/>
      <c r="AG7" s="900"/>
      <c r="AH7" s="900"/>
      <c r="AI7" s="900"/>
      <c r="AJ7" s="900"/>
      <c r="AK7" s="900"/>
      <c r="AL7" s="900"/>
      <c r="AM7" s="900"/>
      <c r="AN7" s="900"/>
      <c r="AO7" s="900"/>
      <c r="AP7" s="900"/>
      <c r="AQ7" s="900"/>
      <c r="AR7" s="900"/>
      <c r="AS7" s="900"/>
      <c r="AT7" s="900"/>
      <c r="AU7" s="900"/>
      <c r="AV7" s="900"/>
      <c r="AW7" s="900"/>
      <c r="AX7" s="901"/>
    </row>
    <row r="8" spans="1:50" ht="39" customHeight="1" x14ac:dyDescent="0.15">
      <c r="A8" s="482" t="s">
        <v>330</v>
      </c>
      <c r="B8" s="483"/>
      <c r="C8" s="483"/>
      <c r="D8" s="483"/>
      <c r="E8" s="483"/>
      <c r="F8" s="484"/>
      <c r="G8" s="928" t="str">
        <f>入力規則等!A28</f>
        <v>-</v>
      </c>
      <c r="H8" s="707"/>
      <c r="I8" s="707"/>
      <c r="J8" s="707"/>
      <c r="K8" s="707"/>
      <c r="L8" s="707"/>
      <c r="M8" s="707"/>
      <c r="N8" s="707"/>
      <c r="O8" s="707"/>
      <c r="P8" s="707"/>
      <c r="Q8" s="707"/>
      <c r="R8" s="707"/>
      <c r="S8" s="707"/>
      <c r="T8" s="707"/>
      <c r="U8" s="707"/>
      <c r="V8" s="707"/>
      <c r="W8" s="707"/>
      <c r="X8" s="929"/>
      <c r="Y8" s="833" t="s">
        <v>331</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559</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577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30" t="s">
        <v>24</v>
      </c>
      <c r="B12" s="931"/>
      <c r="C12" s="931"/>
      <c r="D12" s="931"/>
      <c r="E12" s="931"/>
      <c r="F12" s="932"/>
      <c r="G12" s="747"/>
      <c r="H12" s="748"/>
      <c r="I12" s="748"/>
      <c r="J12" s="748"/>
      <c r="K12" s="748"/>
      <c r="L12" s="748"/>
      <c r="M12" s="748"/>
      <c r="N12" s="748"/>
      <c r="O12" s="748"/>
      <c r="P12" s="402" t="s">
        <v>447</v>
      </c>
      <c r="Q12" s="403"/>
      <c r="R12" s="403"/>
      <c r="S12" s="403"/>
      <c r="T12" s="403"/>
      <c r="U12" s="403"/>
      <c r="V12" s="404"/>
      <c r="W12" s="402" t="s">
        <v>444</v>
      </c>
      <c r="X12" s="403"/>
      <c r="Y12" s="403"/>
      <c r="Z12" s="403"/>
      <c r="AA12" s="403"/>
      <c r="AB12" s="403"/>
      <c r="AC12" s="404"/>
      <c r="AD12" s="402" t="s">
        <v>439</v>
      </c>
      <c r="AE12" s="403"/>
      <c r="AF12" s="403"/>
      <c r="AG12" s="403"/>
      <c r="AH12" s="403"/>
      <c r="AI12" s="403"/>
      <c r="AJ12" s="404"/>
      <c r="AK12" s="402" t="s">
        <v>432</v>
      </c>
      <c r="AL12" s="403"/>
      <c r="AM12" s="403"/>
      <c r="AN12" s="403"/>
      <c r="AO12" s="403"/>
      <c r="AP12" s="403"/>
      <c r="AQ12" s="404"/>
      <c r="AR12" s="402" t="s">
        <v>430</v>
      </c>
      <c r="AS12" s="403"/>
      <c r="AT12" s="403"/>
      <c r="AU12" s="403"/>
      <c r="AV12" s="403"/>
      <c r="AW12" s="403"/>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25</v>
      </c>
      <c r="Q13" s="645"/>
      <c r="R13" s="645"/>
      <c r="S13" s="645"/>
      <c r="T13" s="645"/>
      <c r="U13" s="645"/>
      <c r="V13" s="646"/>
      <c r="W13" s="644">
        <v>24</v>
      </c>
      <c r="X13" s="645"/>
      <c r="Y13" s="645"/>
      <c r="Z13" s="645"/>
      <c r="AA13" s="645"/>
      <c r="AB13" s="645"/>
      <c r="AC13" s="646"/>
      <c r="AD13" s="644">
        <v>25</v>
      </c>
      <c r="AE13" s="645"/>
      <c r="AF13" s="645"/>
      <c r="AG13" s="645"/>
      <c r="AH13" s="645"/>
      <c r="AI13" s="645"/>
      <c r="AJ13" s="646"/>
      <c r="AK13" s="644">
        <v>31</v>
      </c>
      <c r="AL13" s="645"/>
      <c r="AM13" s="645"/>
      <c r="AN13" s="645"/>
      <c r="AO13" s="645"/>
      <c r="AP13" s="645"/>
      <c r="AQ13" s="646"/>
      <c r="AR13" s="906">
        <v>54</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560</v>
      </c>
      <c r="Q14" s="645"/>
      <c r="R14" s="645"/>
      <c r="S14" s="645"/>
      <c r="T14" s="645"/>
      <c r="U14" s="645"/>
      <c r="V14" s="646"/>
      <c r="W14" s="644" t="s">
        <v>560</v>
      </c>
      <c r="X14" s="645"/>
      <c r="Y14" s="645"/>
      <c r="Z14" s="645"/>
      <c r="AA14" s="645"/>
      <c r="AB14" s="645"/>
      <c r="AC14" s="646"/>
      <c r="AD14" s="644" t="s">
        <v>560</v>
      </c>
      <c r="AE14" s="645"/>
      <c r="AF14" s="645"/>
      <c r="AG14" s="645"/>
      <c r="AH14" s="645"/>
      <c r="AI14" s="645"/>
      <c r="AJ14" s="646"/>
      <c r="AK14" s="644" t="s">
        <v>562</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560</v>
      </c>
      <c r="Q15" s="645"/>
      <c r="R15" s="645"/>
      <c r="S15" s="645"/>
      <c r="T15" s="645"/>
      <c r="U15" s="645"/>
      <c r="V15" s="646"/>
      <c r="W15" s="644" t="s">
        <v>561</v>
      </c>
      <c r="X15" s="645"/>
      <c r="Y15" s="645"/>
      <c r="Z15" s="645"/>
      <c r="AA15" s="645"/>
      <c r="AB15" s="645"/>
      <c r="AC15" s="646"/>
      <c r="AD15" s="644" t="s">
        <v>562</v>
      </c>
      <c r="AE15" s="645"/>
      <c r="AF15" s="645"/>
      <c r="AG15" s="645"/>
      <c r="AH15" s="645"/>
      <c r="AI15" s="645"/>
      <c r="AJ15" s="646"/>
      <c r="AK15" s="644" t="s">
        <v>562</v>
      </c>
      <c r="AL15" s="645"/>
      <c r="AM15" s="645"/>
      <c r="AN15" s="645"/>
      <c r="AO15" s="645"/>
      <c r="AP15" s="645"/>
      <c r="AQ15" s="646"/>
      <c r="AR15" s="644" t="s">
        <v>584</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560</v>
      </c>
      <c r="Q16" s="645"/>
      <c r="R16" s="645"/>
      <c r="S16" s="645"/>
      <c r="T16" s="645"/>
      <c r="U16" s="645"/>
      <c r="V16" s="646"/>
      <c r="W16" s="644" t="s">
        <v>560</v>
      </c>
      <c r="X16" s="645"/>
      <c r="Y16" s="645"/>
      <c r="Z16" s="645"/>
      <c r="AA16" s="645"/>
      <c r="AB16" s="645"/>
      <c r="AC16" s="646"/>
      <c r="AD16" s="644" t="s">
        <v>562</v>
      </c>
      <c r="AE16" s="645"/>
      <c r="AF16" s="645"/>
      <c r="AG16" s="645"/>
      <c r="AH16" s="645"/>
      <c r="AI16" s="645"/>
      <c r="AJ16" s="646"/>
      <c r="AK16" s="644" t="s">
        <v>563</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560</v>
      </c>
      <c r="Q17" s="645"/>
      <c r="R17" s="645"/>
      <c r="S17" s="645"/>
      <c r="T17" s="645"/>
      <c r="U17" s="645"/>
      <c r="V17" s="646"/>
      <c r="W17" s="644" t="s">
        <v>560</v>
      </c>
      <c r="X17" s="645"/>
      <c r="Y17" s="645"/>
      <c r="Z17" s="645"/>
      <c r="AA17" s="645"/>
      <c r="AB17" s="645"/>
      <c r="AC17" s="646"/>
      <c r="AD17" s="644" t="s">
        <v>562</v>
      </c>
      <c r="AE17" s="645"/>
      <c r="AF17" s="645"/>
      <c r="AG17" s="645"/>
      <c r="AH17" s="645"/>
      <c r="AI17" s="645"/>
      <c r="AJ17" s="646"/>
      <c r="AK17" s="644" t="s">
        <v>562</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25</v>
      </c>
      <c r="Q18" s="866"/>
      <c r="R18" s="866"/>
      <c r="S18" s="866"/>
      <c r="T18" s="866"/>
      <c r="U18" s="866"/>
      <c r="V18" s="867"/>
      <c r="W18" s="865">
        <f>SUM(W13:AC17)</f>
        <v>24</v>
      </c>
      <c r="X18" s="866"/>
      <c r="Y18" s="866"/>
      <c r="Z18" s="866"/>
      <c r="AA18" s="866"/>
      <c r="AB18" s="866"/>
      <c r="AC18" s="867"/>
      <c r="AD18" s="865">
        <f>SUM(AD13:AJ17)</f>
        <v>25</v>
      </c>
      <c r="AE18" s="866"/>
      <c r="AF18" s="866"/>
      <c r="AG18" s="866"/>
      <c r="AH18" s="866"/>
      <c r="AI18" s="866"/>
      <c r="AJ18" s="867"/>
      <c r="AK18" s="865">
        <f>SUM(AK13:AQ17)</f>
        <v>31</v>
      </c>
      <c r="AL18" s="866"/>
      <c r="AM18" s="866"/>
      <c r="AN18" s="866"/>
      <c r="AO18" s="866"/>
      <c r="AP18" s="866"/>
      <c r="AQ18" s="867"/>
      <c r="AR18" s="865">
        <f>SUM(AR13:AX17)</f>
        <v>54</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13</v>
      </c>
      <c r="Q19" s="645"/>
      <c r="R19" s="645"/>
      <c r="S19" s="645"/>
      <c r="T19" s="645"/>
      <c r="U19" s="645"/>
      <c r="V19" s="646"/>
      <c r="W19" s="644">
        <v>17</v>
      </c>
      <c r="X19" s="645"/>
      <c r="Y19" s="645"/>
      <c r="Z19" s="645"/>
      <c r="AA19" s="645"/>
      <c r="AB19" s="645"/>
      <c r="AC19" s="646"/>
      <c r="AD19" s="644">
        <v>20</v>
      </c>
      <c r="AE19" s="645"/>
      <c r="AF19" s="645"/>
      <c r="AG19" s="645"/>
      <c r="AH19" s="645"/>
      <c r="AI19" s="645"/>
      <c r="AJ19" s="646"/>
      <c r="AK19" s="317"/>
      <c r="AL19" s="317"/>
      <c r="AM19" s="317"/>
      <c r="AN19" s="317"/>
      <c r="AO19" s="317"/>
      <c r="AP19" s="317"/>
      <c r="AQ19" s="317"/>
      <c r="AR19" s="317"/>
      <c r="AS19" s="317"/>
      <c r="AT19" s="317"/>
      <c r="AU19" s="317"/>
      <c r="AV19" s="317"/>
      <c r="AW19" s="317"/>
      <c r="AX19" s="319"/>
    </row>
    <row r="20" spans="1:50" ht="24.75" customHeight="1" x14ac:dyDescent="0.15">
      <c r="A20" s="601"/>
      <c r="B20" s="602"/>
      <c r="C20" s="602"/>
      <c r="D20" s="602"/>
      <c r="E20" s="602"/>
      <c r="F20" s="603"/>
      <c r="G20" s="863" t="s">
        <v>10</v>
      </c>
      <c r="H20" s="864"/>
      <c r="I20" s="864"/>
      <c r="J20" s="864"/>
      <c r="K20" s="864"/>
      <c r="L20" s="864"/>
      <c r="M20" s="864"/>
      <c r="N20" s="864"/>
      <c r="O20" s="864"/>
      <c r="P20" s="305">
        <f>IF(P18=0, "-", SUM(P19)/P18)</f>
        <v>0.52</v>
      </c>
      <c r="Q20" s="305"/>
      <c r="R20" s="305"/>
      <c r="S20" s="305"/>
      <c r="T20" s="305"/>
      <c r="U20" s="305"/>
      <c r="V20" s="305"/>
      <c r="W20" s="305">
        <f t="shared" ref="W20" si="0">IF(W18=0, "-", SUM(W19)/W18)</f>
        <v>0.70833333333333337</v>
      </c>
      <c r="X20" s="305"/>
      <c r="Y20" s="305"/>
      <c r="Z20" s="305"/>
      <c r="AA20" s="305"/>
      <c r="AB20" s="305"/>
      <c r="AC20" s="305"/>
      <c r="AD20" s="305">
        <f t="shared" ref="AD20" si="1">IF(AD18=0, "-", SUM(AD19)/AD18)</f>
        <v>0.8</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36"/>
      <c r="B21" s="837"/>
      <c r="C21" s="837"/>
      <c r="D21" s="837"/>
      <c r="E21" s="837"/>
      <c r="F21" s="933"/>
      <c r="G21" s="303" t="s">
        <v>393</v>
      </c>
      <c r="H21" s="304"/>
      <c r="I21" s="304"/>
      <c r="J21" s="304"/>
      <c r="K21" s="304"/>
      <c r="L21" s="304"/>
      <c r="M21" s="304"/>
      <c r="N21" s="304"/>
      <c r="O21" s="304"/>
      <c r="P21" s="305">
        <f>IF(P19=0, "-", SUM(P19)/SUM(P13,P14))</f>
        <v>0.52</v>
      </c>
      <c r="Q21" s="305"/>
      <c r="R21" s="305"/>
      <c r="S21" s="305"/>
      <c r="T21" s="305"/>
      <c r="U21" s="305"/>
      <c r="V21" s="305"/>
      <c r="W21" s="305">
        <f t="shared" ref="W21" si="2">IF(W19=0, "-", SUM(W19)/SUM(W13,W14))</f>
        <v>0.70833333333333337</v>
      </c>
      <c r="X21" s="305"/>
      <c r="Y21" s="305"/>
      <c r="Z21" s="305"/>
      <c r="AA21" s="305"/>
      <c r="AB21" s="305"/>
      <c r="AC21" s="305"/>
      <c r="AD21" s="305">
        <f t="shared" ref="AD21" si="3">IF(AD19=0, "-", SUM(AD19)/SUM(AD13,AD14))</f>
        <v>0.8</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51" t="s">
        <v>464</v>
      </c>
      <c r="B22" s="952"/>
      <c r="C22" s="952"/>
      <c r="D22" s="952"/>
      <c r="E22" s="952"/>
      <c r="F22" s="953"/>
      <c r="G22" s="938" t="s">
        <v>373</v>
      </c>
      <c r="H22" s="209"/>
      <c r="I22" s="209"/>
      <c r="J22" s="209"/>
      <c r="K22" s="209"/>
      <c r="L22" s="209"/>
      <c r="M22" s="209"/>
      <c r="N22" s="209"/>
      <c r="O22" s="210"/>
      <c r="P22" s="923" t="s">
        <v>433</v>
      </c>
      <c r="Q22" s="209"/>
      <c r="R22" s="209"/>
      <c r="S22" s="209"/>
      <c r="T22" s="209"/>
      <c r="U22" s="209"/>
      <c r="V22" s="210"/>
      <c r="W22" s="923" t="s">
        <v>429</v>
      </c>
      <c r="X22" s="209"/>
      <c r="Y22" s="209"/>
      <c r="Z22" s="209"/>
      <c r="AA22" s="209"/>
      <c r="AB22" s="209"/>
      <c r="AC22" s="210"/>
      <c r="AD22" s="923" t="s">
        <v>372</v>
      </c>
      <c r="AE22" s="209"/>
      <c r="AF22" s="209"/>
      <c r="AG22" s="209"/>
      <c r="AH22" s="209"/>
      <c r="AI22" s="209"/>
      <c r="AJ22" s="209"/>
      <c r="AK22" s="209"/>
      <c r="AL22" s="209"/>
      <c r="AM22" s="209"/>
      <c r="AN22" s="209"/>
      <c r="AO22" s="209"/>
      <c r="AP22" s="209"/>
      <c r="AQ22" s="209"/>
      <c r="AR22" s="209"/>
      <c r="AS22" s="209"/>
      <c r="AT22" s="209"/>
      <c r="AU22" s="209"/>
      <c r="AV22" s="209"/>
      <c r="AW22" s="209"/>
      <c r="AX22" s="960"/>
    </row>
    <row r="23" spans="1:50" ht="25.5" customHeight="1" x14ac:dyDescent="0.15">
      <c r="A23" s="954"/>
      <c r="B23" s="955"/>
      <c r="C23" s="955"/>
      <c r="D23" s="955"/>
      <c r="E23" s="955"/>
      <c r="F23" s="956"/>
      <c r="G23" s="939" t="s">
        <v>564</v>
      </c>
      <c r="H23" s="940"/>
      <c r="I23" s="940"/>
      <c r="J23" s="940"/>
      <c r="K23" s="940"/>
      <c r="L23" s="940"/>
      <c r="M23" s="940"/>
      <c r="N23" s="940"/>
      <c r="O23" s="941"/>
      <c r="P23" s="906">
        <v>17</v>
      </c>
      <c r="Q23" s="907"/>
      <c r="R23" s="907"/>
      <c r="S23" s="907"/>
      <c r="T23" s="907"/>
      <c r="U23" s="907"/>
      <c r="V23" s="924"/>
      <c r="W23" s="906">
        <v>42</v>
      </c>
      <c r="X23" s="907"/>
      <c r="Y23" s="907"/>
      <c r="Z23" s="907"/>
      <c r="AA23" s="907"/>
      <c r="AB23" s="907"/>
      <c r="AC23" s="924"/>
      <c r="AD23" s="961" t="s">
        <v>587</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479</v>
      </c>
      <c r="H24" s="943"/>
      <c r="I24" s="943"/>
      <c r="J24" s="943"/>
      <c r="K24" s="943"/>
      <c r="L24" s="943"/>
      <c r="M24" s="943"/>
      <c r="N24" s="943"/>
      <c r="O24" s="944"/>
      <c r="P24" s="644">
        <v>11</v>
      </c>
      <c r="Q24" s="645"/>
      <c r="R24" s="645"/>
      <c r="S24" s="645"/>
      <c r="T24" s="645"/>
      <c r="U24" s="645"/>
      <c r="V24" s="646"/>
      <c r="W24" s="644">
        <v>9</v>
      </c>
      <c r="X24" s="645"/>
      <c r="Y24" s="645"/>
      <c r="Z24" s="645"/>
      <c r="AA24" s="645"/>
      <c r="AB24" s="645"/>
      <c r="AC24" s="646"/>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t="s">
        <v>565</v>
      </c>
      <c r="H25" s="943"/>
      <c r="I25" s="943"/>
      <c r="J25" s="943"/>
      <c r="K25" s="943"/>
      <c r="L25" s="943"/>
      <c r="M25" s="943"/>
      <c r="N25" s="943"/>
      <c r="O25" s="944"/>
      <c r="P25" s="644">
        <v>3</v>
      </c>
      <c r="Q25" s="645"/>
      <c r="R25" s="645"/>
      <c r="S25" s="645"/>
      <c r="T25" s="645"/>
      <c r="U25" s="645"/>
      <c r="V25" s="646"/>
      <c r="W25" s="644">
        <v>3</v>
      </c>
      <c r="X25" s="645"/>
      <c r="Y25" s="645"/>
      <c r="Z25" s="645"/>
      <c r="AA25" s="645"/>
      <c r="AB25" s="645"/>
      <c r="AC25" s="646"/>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t="s">
        <v>480</v>
      </c>
      <c r="H26" s="943"/>
      <c r="I26" s="943"/>
      <c r="J26" s="943"/>
      <c r="K26" s="943"/>
      <c r="L26" s="943"/>
      <c r="M26" s="943"/>
      <c r="N26" s="943"/>
      <c r="O26" s="944"/>
      <c r="P26" s="644">
        <v>0</v>
      </c>
      <c r="Q26" s="645"/>
      <c r="R26" s="645"/>
      <c r="S26" s="645"/>
      <c r="T26" s="645"/>
      <c r="U26" s="645"/>
      <c r="V26" s="646"/>
      <c r="W26" s="644">
        <v>0</v>
      </c>
      <c r="X26" s="645"/>
      <c r="Y26" s="645"/>
      <c r="Z26" s="645"/>
      <c r="AA26" s="645"/>
      <c r="AB26" s="645"/>
      <c r="AC26" s="646"/>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44"/>
      <c r="Q27" s="645"/>
      <c r="R27" s="645"/>
      <c r="S27" s="645"/>
      <c r="T27" s="645"/>
      <c r="U27" s="645"/>
      <c r="V27" s="646"/>
      <c r="W27" s="644"/>
      <c r="X27" s="645"/>
      <c r="Y27" s="645"/>
      <c r="Z27" s="645"/>
      <c r="AA27" s="645"/>
      <c r="AB27" s="645"/>
      <c r="AC27" s="646"/>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377</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78.75" customHeight="1" thickBot="1" x14ac:dyDescent="0.2">
      <c r="A29" s="957"/>
      <c r="B29" s="958"/>
      <c r="C29" s="958"/>
      <c r="D29" s="958"/>
      <c r="E29" s="958"/>
      <c r="F29" s="959"/>
      <c r="G29" s="948" t="s">
        <v>374</v>
      </c>
      <c r="H29" s="949"/>
      <c r="I29" s="949"/>
      <c r="J29" s="949"/>
      <c r="K29" s="949"/>
      <c r="L29" s="949"/>
      <c r="M29" s="949"/>
      <c r="N29" s="949"/>
      <c r="O29" s="950"/>
      <c r="P29" s="644">
        <f>AK13</f>
        <v>31</v>
      </c>
      <c r="Q29" s="645"/>
      <c r="R29" s="645"/>
      <c r="S29" s="645"/>
      <c r="T29" s="645"/>
      <c r="U29" s="645"/>
      <c r="V29" s="646"/>
      <c r="W29" s="920">
        <f>AR13</f>
        <v>54</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hidden="1" customHeight="1" x14ac:dyDescent="0.15">
      <c r="A30" s="848" t="s">
        <v>389</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448</v>
      </c>
      <c r="AF30" s="846"/>
      <c r="AG30" s="846"/>
      <c r="AH30" s="847"/>
      <c r="AI30" s="845" t="s">
        <v>445</v>
      </c>
      <c r="AJ30" s="846"/>
      <c r="AK30" s="846"/>
      <c r="AL30" s="847"/>
      <c r="AM30" s="902" t="s">
        <v>440</v>
      </c>
      <c r="AN30" s="902"/>
      <c r="AO30" s="902"/>
      <c r="AP30" s="845"/>
      <c r="AQ30" s="754" t="s">
        <v>306</v>
      </c>
      <c r="AR30" s="755"/>
      <c r="AS30" s="755"/>
      <c r="AT30" s="756"/>
      <c r="AU30" s="761" t="s">
        <v>252</v>
      </c>
      <c r="AV30" s="761"/>
      <c r="AW30" s="761"/>
      <c r="AX30" s="903"/>
    </row>
    <row r="31" spans="1:50" ht="18.75" hidden="1"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4"/>
      <c r="AC31" s="235"/>
      <c r="AD31" s="236"/>
      <c r="AE31" s="234"/>
      <c r="AF31" s="235"/>
      <c r="AG31" s="235"/>
      <c r="AH31" s="236"/>
      <c r="AI31" s="234"/>
      <c r="AJ31" s="235"/>
      <c r="AK31" s="235"/>
      <c r="AL31" s="236"/>
      <c r="AM31" s="238"/>
      <c r="AN31" s="238"/>
      <c r="AO31" s="238"/>
      <c r="AP31" s="234"/>
      <c r="AQ31" s="577"/>
      <c r="AR31" s="187"/>
      <c r="AS31" s="120" t="s">
        <v>307</v>
      </c>
      <c r="AT31" s="121"/>
      <c r="AU31" s="186"/>
      <c r="AV31" s="186"/>
      <c r="AW31" s="385" t="s">
        <v>296</v>
      </c>
      <c r="AX31" s="386"/>
    </row>
    <row r="32" spans="1:50" ht="23.25" hidden="1" customHeight="1" x14ac:dyDescent="0.15">
      <c r="A32" s="390"/>
      <c r="B32" s="388"/>
      <c r="C32" s="388"/>
      <c r="D32" s="388"/>
      <c r="E32" s="388"/>
      <c r="F32" s="389"/>
      <c r="G32" s="551"/>
      <c r="H32" s="552"/>
      <c r="I32" s="552"/>
      <c r="J32" s="552"/>
      <c r="K32" s="552"/>
      <c r="L32" s="552"/>
      <c r="M32" s="552"/>
      <c r="N32" s="552"/>
      <c r="O32" s="553"/>
      <c r="P32" s="92"/>
      <c r="Q32" s="92"/>
      <c r="R32" s="92"/>
      <c r="S32" s="92"/>
      <c r="T32" s="92"/>
      <c r="U32" s="92"/>
      <c r="V32" s="92"/>
      <c r="W32" s="92"/>
      <c r="X32" s="93"/>
      <c r="Y32" s="458" t="s">
        <v>12</v>
      </c>
      <c r="Z32" s="518"/>
      <c r="AA32" s="519"/>
      <c r="AB32" s="448"/>
      <c r="AC32" s="448"/>
      <c r="AD32" s="448"/>
      <c r="AE32" s="205"/>
      <c r="AF32" s="206"/>
      <c r="AG32" s="206"/>
      <c r="AH32" s="206"/>
      <c r="AI32" s="205"/>
      <c r="AJ32" s="206"/>
      <c r="AK32" s="206"/>
      <c r="AL32" s="206"/>
      <c r="AM32" s="205"/>
      <c r="AN32" s="206"/>
      <c r="AO32" s="206"/>
      <c r="AP32" s="206"/>
      <c r="AQ32" s="327"/>
      <c r="AR32" s="194"/>
      <c r="AS32" s="194"/>
      <c r="AT32" s="328"/>
      <c r="AU32" s="206"/>
      <c r="AV32" s="206"/>
      <c r="AW32" s="206"/>
      <c r="AX32" s="208"/>
    </row>
    <row r="33" spans="1:50" ht="23.25" hidden="1" customHeight="1" x14ac:dyDescent="0.15">
      <c r="A33" s="391"/>
      <c r="B33" s="392"/>
      <c r="C33" s="392"/>
      <c r="D33" s="392"/>
      <c r="E33" s="392"/>
      <c r="F33" s="393"/>
      <c r="G33" s="554"/>
      <c r="H33" s="555"/>
      <c r="I33" s="555"/>
      <c r="J33" s="555"/>
      <c r="K33" s="555"/>
      <c r="L33" s="555"/>
      <c r="M33" s="555"/>
      <c r="N33" s="555"/>
      <c r="O33" s="556"/>
      <c r="P33" s="95"/>
      <c r="Q33" s="95"/>
      <c r="R33" s="95"/>
      <c r="S33" s="95"/>
      <c r="T33" s="95"/>
      <c r="U33" s="95"/>
      <c r="V33" s="95"/>
      <c r="W33" s="95"/>
      <c r="X33" s="96"/>
      <c r="Y33" s="402" t="s">
        <v>53</v>
      </c>
      <c r="Z33" s="403"/>
      <c r="AA33" s="404"/>
      <c r="AB33" s="510"/>
      <c r="AC33" s="510"/>
      <c r="AD33" s="510"/>
      <c r="AE33" s="205"/>
      <c r="AF33" s="206"/>
      <c r="AG33" s="206"/>
      <c r="AH33" s="206"/>
      <c r="AI33" s="205"/>
      <c r="AJ33" s="206"/>
      <c r="AK33" s="206"/>
      <c r="AL33" s="206"/>
      <c r="AM33" s="205"/>
      <c r="AN33" s="206"/>
      <c r="AO33" s="206"/>
      <c r="AP33" s="206"/>
      <c r="AQ33" s="327"/>
      <c r="AR33" s="194"/>
      <c r="AS33" s="194"/>
      <c r="AT33" s="328"/>
      <c r="AU33" s="206"/>
      <c r="AV33" s="206"/>
      <c r="AW33" s="206"/>
      <c r="AX33" s="208"/>
    </row>
    <row r="34" spans="1:50" ht="23.25" hidden="1" customHeight="1" x14ac:dyDescent="0.15">
      <c r="A34" s="390"/>
      <c r="B34" s="388"/>
      <c r="C34" s="388"/>
      <c r="D34" s="388"/>
      <c r="E34" s="388"/>
      <c r="F34" s="389"/>
      <c r="G34" s="557"/>
      <c r="H34" s="558"/>
      <c r="I34" s="558"/>
      <c r="J34" s="558"/>
      <c r="K34" s="558"/>
      <c r="L34" s="558"/>
      <c r="M34" s="558"/>
      <c r="N34" s="558"/>
      <c r="O34" s="559"/>
      <c r="P34" s="98"/>
      <c r="Q34" s="98"/>
      <c r="R34" s="98"/>
      <c r="S34" s="98"/>
      <c r="T34" s="98"/>
      <c r="U34" s="98"/>
      <c r="V34" s="98"/>
      <c r="W34" s="98"/>
      <c r="X34" s="99"/>
      <c r="Y34" s="402" t="s">
        <v>13</v>
      </c>
      <c r="Z34" s="403"/>
      <c r="AA34" s="404"/>
      <c r="AB34" s="543" t="s">
        <v>297</v>
      </c>
      <c r="AC34" s="543"/>
      <c r="AD34" s="543"/>
      <c r="AE34" s="205"/>
      <c r="AF34" s="206"/>
      <c r="AG34" s="206"/>
      <c r="AH34" s="206"/>
      <c r="AI34" s="205"/>
      <c r="AJ34" s="206"/>
      <c r="AK34" s="206"/>
      <c r="AL34" s="206"/>
      <c r="AM34" s="205"/>
      <c r="AN34" s="206"/>
      <c r="AO34" s="206"/>
      <c r="AP34" s="206"/>
      <c r="AQ34" s="327"/>
      <c r="AR34" s="194"/>
      <c r="AS34" s="194"/>
      <c r="AT34" s="328"/>
      <c r="AU34" s="206"/>
      <c r="AV34" s="206"/>
      <c r="AW34" s="206"/>
      <c r="AX34" s="208"/>
    </row>
    <row r="35" spans="1:50" ht="23.25" hidden="1" customHeight="1" x14ac:dyDescent="0.15">
      <c r="A35" s="213" t="s">
        <v>418</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hidden="1"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57" t="s">
        <v>389</v>
      </c>
      <c r="B37" s="758"/>
      <c r="C37" s="758"/>
      <c r="D37" s="758"/>
      <c r="E37" s="758"/>
      <c r="F37" s="759"/>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1" t="s">
        <v>11</v>
      </c>
      <c r="AC37" s="232"/>
      <c r="AD37" s="233"/>
      <c r="AE37" s="231" t="s">
        <v>448</v>
      </c>
      <c r="AF37" s="232"/>
      <c r="AG37" s="232"/>
      <c r="AH37" s="233"/>
      <c r="AI37" s="231" t="s">
        <v>445</v>
      </c>
      <c r="AJ37" s="232"/>
      <c r="AK37" s="232"/>
      <c r="AL37" s="233"/>
      <c r="AM37" s="237" t="s">
        <v>440</v>
      </c>
      <c r="AN37" s="237"/>
      <c r="AO37" s="237"/>
      <c r="AP37" s="231"/>
      <c r="AQ37" s="138" t="s">
        <v>306</v>
      </c>
      <c r="AR37" s="139"/>
      <c r="AS37" s="139"/>
      <c r="AT37" s="140"/>
      <c r="AU37" s="398" t="s">
        <v>252</v>
      </c>
      <c r="AV37" s="398"/>
      <c r="AW37" s="398"/>
      <c r="AX37" s="897"/>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4"/>
      <c r="AC38" s="235"/>
      <c r="AD38" s="236"/>
      <c r="AE38" s="234"/>
      <c r="AF38" s="235"/>
      <c r="AG38" s="235"/>
      <c r="AH38" s="236"/>
      <c r="AI38" s="234"/>
      <c r="AJ38" s="235"/>
      <c r="AK38" s="235"/>
      <c r="AL38" s="236"/>
      <c r="AM38" s="238"/>
      <c r="AN38" s="238"/>
      <c r="AO38" s="238"/>
      <c r="AP38" s="234"/>
      <c r="AQ38" s="577"/>
      <c r="AR38" s="187"/>
      <c r="AS38" s="120" t="s">
        <v>307</v>
      </c>
      <c r="AT38" s="121"/>
      <c r="AU38" s="186"/>
      <c r="AV38" s="186"/>
      <c r="AW38" s="385" t="s">
        <v>296</v>
      </c>
      <c r="AX38" s="386"/>
    </row>
    <row r="39" spans="1:50" ht="23.25" hidden="1" customHeight="1" x14ac:dyDescent="0.15">
      <c r="A39" s="390"/>
      <c r="B39" s="388"/>
      <c r="C39" s="388"/>
      <c r="D39" s="388"/>
      <c r="E39" s="388"/>
      <c r="F39" s="389"/>
      <c r="G39" s="551"/>
      <c r="H39" s="552"/>
      <c r="I39" s="552"/>
      <c r="J39" s="552"/>
      <c r="K39" s="552"/>
      <c r="L39" s="552"/>
      <c r="M39" s="552"/>
      <c r="N39" s="552"/>
      <c r="O39" s="553"/>
      <c r="P39" s="92"/>
      <c r="Q39" s="92"/>
      <c r="R39" s="92"/>
      <c r="S39" s="92"/>
      <c r="T39" s="92"/>
      <c r="U39" s="92"/>
      <c r="V39" s="92"/>
      <c r="W39" s="92"/>
      <c r="X39" s="93"/>
      <c r="Y39" s="458" t="s">
        <v>12</v>
      </c>
      <c r="Z39" s="518"/>
      <c r="AA39" s="519"/>
      <c r="AB39" s="448"/>
      <c r="AC39" s="448"/>
      <c r="AD39" s="448"/>
      <c r="AE39" s="205"/>
      <c r="AF39" s="206"/>
      <c r="AG39" s="206"/>
      <c r="AH39" s="206"/>
      <c r="AI39" s="205"/>
      <c r="AJ39" s="206"/>
      <c r="AK39" s="206"/>
      <c r="AL39" s="206"/>
      <c r="AM39" s="205"/>
      <c r="AN39" s="206"/>
      <c r="AO39" s="206"/>
      <c r="AP39" s="206"/>
      <c r="AQ39" s="327"/>
      <c r="AR39" s="194"/>
      <c r="AS39" s="194"/>
      <c r="AT39" s="328"/>
      <c r="AU39" s="206"/>
      <c r="AV39" s="206"/>
      <c r="AW39" s="206"/>
      <c r="AX39" s="208"/>
    </row>
    <row r="40" spans="1:50" ht="23.25" hidden="1" customHeight="1" x14ac:dyDescent="0.15">
      <c r="A40" s="391"/>
      <c r="B40" s="392"/>
      <c r="C40" s="392"/>
      <c r="D40" s="392"/>
      <c r="E40" s="392"/>
      <c r="F40" s="393"/>
      <c r="G40" s="554"/>
      <c r="H40" s="555"/>
      <c r="I40" s="555"/>
      <c r="J40" s="555"/>
      <c r="K40" s="555"/>
      <c r="L40" s="555"/>
      <c r="M40" s="555"/>
      <c r="N40" s="555"/>
      <c r="O40" s="556"/>
      <c r="P40" s="95"/>
      <c r="Q40" s="95"/>
      <c r="R40" s="95"/>
      <c r="S40" s="95"/>
      <c r="T40" s="95"/>
      <c r="U40" s="95"/>
      <c r="V40" s="95"/>
      <c r="W40" s="95"/>
      <c r="X40" s="96"/>
      <c r="Y40" s="402" t="s">
        <v>53</v>
      </c>
      <c r="Z40" s="403"/>
      <c r="AA40" s="404"/>
      <c r="AB40" s="510"/>
      <c r="AC40" s="510"/>
      <c r="AD40" s="510"/>
      <c r="AE40" s="205"/>
      <c r="AF40" s="206"/>
      <c r="AG40" s="206"/>
      <c r="AH40" s="206"/>
      <c r="AI40" s="205"/>
      <c r="AJ40" s="206"/>
      <c r="AK40" s="206"/>
      <c r="AL40" s="206"/>
      <c r="AM40" s="205"/>
      <c r="AN40" s="206"/>
      <c r="AO40" s="206"/>
      <c r="AP40" s="206"/>
      <c r="AQ40" s="327"/>
      <c r="AR40" s="194"/>
      <c r="AS40" s="194"/>
      <c r="AT40" s="328"/>
      <c r="AU40" s="206"/>
      <c r="AV40" s="206"/>
      <c r="AW40" s="206"/>
      <c r="AX40" s="208"/>
    </row>
    <row r="41" spans="1:50" ht="23.25" hidden="1" customHeight="1" x14ac:dyDescent="0.15">
      <c r="A41" s="394"/>
      <c r="B41" s="395"/>
      <c r="C41" s="395"/>
      <c r="D41" s="395"/>
      <c r="E41" s="395"/>
      <c r="F41" s="396"/>
      <c r="G41" s="557"/>
      <c r="H41" s="558"/>
      <c r="I41" s="558"/>
      <c r="J41" s="558"/>
      <c r="K41" s="558"/>
      <c r="L41" s="558"/>
      <c r="M41" s="558"/>
      <c r="N41" s="558"/>
      <c r="O41" s="559"/>
      <c r="P41" s="98"/>
      <c r="Q41" s="98"/>
      <c r="R41" s="98"/>
      <c r="S41" s="98"/>
      <c r="T41" s="98"/>
      <c r="U41" s="98"/>
      <c r="V41" s="98"/>
      <c r="W41" s="98"/>
      <c r="X41" s="99"/>
      <c r="Y41" s="402" t="s">
        <v>13</v>
      </c>
      <c r="Z41" s="403"/>
      <c r="AA41" s="404"/>
      <c r="AB41" s="543" t="s">
        <v>297</v>
      </c>
      <c r="AC41" s="543"/>
      <c r="AD41" s="543"/>
      <c r="AE41" s="205"/>
      <c r="AF41" s="206"/>
      <c r="AG41" s="206"/>
      <c r="AH41" s="206"/>
      <c r="AI41" s="205"/>
      <c r="AJ41" s="206"/>
      <c r="AK41" s="206"/>
      <c r="AL41" s="206"/>
      <c r="AM41" s="205"/>
      <c r="AN41" s="206"/>
      <c r="AO41" s="206"/>
      <c r="AP41" s="206"/>
      <c r="AQ41" s="327"/>
      <c r="AR41" s="194"/>
      <c r="AS41" s="194"/>
      <c r="AT41" s="328"/>
      <c r="AU41" s="206"/>
      <c r="AV41" s="206"/>
      <c r="AW41" s="206"/>
      <c r="AX41" s="208"/>
    </row>
    <row r="42" spans="1:50" ht="23.25" hidden="1" customHeight="1" x14ac:dyDescent="0.15">
      <c r="A42" s="213" t="s">
        <v>418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57" t="s">
        <v>389</v>
      </c>
      <c r="B44" s="758"/>
      <c r="C44" s="758"/>
      <c r="D44" s="758"/>
      <c r="E44" s="758"/>
      <c r="F44" s="759"/>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1" t="s">
        <v>11</v>
      </c>
      <c r="AC44" s="232"/>
      <c r="AD44" s="233"/>
      <c r="AE44" s="231" t="s">
        <v>448</v>
      </c>
      <c r="AF44" s="232"/>
      <c r="AG44" s="232"/>
      <c r="AH44" s="233"/>
      <c r="AI44" s="231" t="s">
        <v>445</v>
      </c>
      <c r="AJ44" s="232"/>
      <c r="AK44" s="232"/>
      <c r="AL44" s="233"/>
      <c r="AM44" s="237" t="s">
        <v>440</v>
      </c>
      <c r="AN44" s="237"/>
      <c r="AO44" s="237"/>
      <c r="AP44" s="231"/>
      <c r="AQ44" s="138" t="s">
        <v>306</v>
      </c>
      <c r="AR44" s="139"/>
      <c r="AS44" s="139"/>
      <c r="AT44" s="140"/>
      <c r="AU44" s="398" t="s">
        <v>252</v>
      </c>
      <c r="AV44" s="398"/>
      <c r="AW44" s="398"/>
      <c r="AX44" s="897"/>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4"/>
      <c r="AC45" s="235"/>
      <c r="AD45" s="236"/>
      <c r="AE45" s="234"/>
      <c r="AF45" s="235"/>
      <c r="AG45" s="235"/>
      <c r="AH45" s="236"/>
      <c r="AI45" s="234"/>
      <c r="AJ45" s="235"/>
      <c r="AK45" s="235"/>
      <c r="AL45" s="236"/>
      <c r="AM45" s="238"/>
      <c r="AN45" s="238"/>
      <c r="AO45" s="238"/>
      <c r="AP45" s="234"/>
      <c r="AQ45" s="577"/>
      <c r="AR45" s="187"/>
      <c r="AS45" s="120" t="s">
        <v>307</v>
      </c>
      <c r="AT45" s="121"/>
      <c r="AU45" s="186"/>
      <c r="AV45" s="186"/>
      <c r="AW45" s="385" t="s">
        <v>296</v>
      </c>
      <c r="AX45" s="386"/>
    </row>
    <row r="46" spans="1:50" ht="23.25" hidden="1" customHeight="1" x14ac:dyDescent="0.15">
      <c r="A46" s="390"/>
      <c r="B46" s="388"/>
      <c r="C46" s="388"/>
      <c r="D46" s="388"/>
      <c r="E46" s="388"/>
      <c r="F46" s="389"/>
      <c r="G46" s="551"/>
      <c r="H46" s="552"/>
      <c r="I46" s="552"/>
      <c r="J46" s="552"/>
      <c r="K46" s="552"/>
      <c r="L46" s="552"/>
      <c r="M46" s="552"/>
      <c r="N46" s="552"/>
      <c r="O46" s="553"/>
      <c r="P46" s="92"/>
      <c r="Q46" s="92"/>
      <c r="R46" s="92"/>
      <c r="S46" s="92"/>
      <c r="T46" s="92"/>
      <c r="U46" s="92"/>
      <c r="V46" s="92"/>
      <c r="W46" s="92"/>
      <c r="X46" s="93"/>
      <c r="Y46" s="458" t="s">
        <v>12</v>
      </c>
      <c r="Z46" s="518"/>
      <c r="AA46" s="519"/>
      <c r="AB46" s="448"/>
      <c r="AC46" s="448"/>
      <c r="AD46" s="448"/>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x14ac:dyDescent="0.15">
      <c r="A47" s="391"/>
      <c r="B47" s="392"/>
      <c r="C47" s="392"/>
      <c r="D47" s="392"/>
      <c r="E47" s="392"/>
      <c r="F47" s="393"/>
      <c r="G47" s="554"/>
      <c r="H47" s="555"/>
      <c r="I47" s="555"/>
      <c r="J47" s="555"/>
      <c r="K47" s="555"/>
      <c r="L47" s="555"/>
      <c r="M47" s="555"/>
      <c r="N47" s="555"/>
      <c r="O47" s="556"/>
      <c r="P47" s="95"/>
      <c r="Q47" s="95"/>
      <c r="R47" s="95"/>
      <c r="S47" s="95"/>
      <c r="T47" s="95"/>
      <c r="U47" s="95"/>
      <c r="V47" s="95"/>
      <c r="W47" s="95"/>
      <c r="X47" s="96"/>
      <c r="Y47" s="402" t="s">
        <v>53</v>
      </c>
      <c r="Z47" s="403"/>
      <c r="AA47" s="404"/>
      <c r="AB47" s="510"/>
      <c r="AC47" s="510"/>
      <c r="AD47" s="510"/>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x14ac:dyDescent="0.15">
      <c r="A48" s="394"/>
      <c r="B48" s="395"/>
      <c r="C48" s="395"/>
      <c r="D48" s="395"/>
      <c r="E48" s="395"/>
      <c r="F48" s="396"/>
      <c r="G48" s="557"/>
      <c r="H48" s="558"/>
      <c r="I48" s="558"/>
      <c r="J48" s="558"/>
      <c r="K48" s="558"/>
      <c r="L48" s="558"/>
      <c r="M48" s="558"/>
      <c r="N48" s="558"/>
      <c r="O48" s="559"/>
      <c r="P48" s="98"/>
      <c r="Q48" s="98"/>
      <c r="R48" s="98"/>
      <c r="S48" s="98"/>
      <c r="T48" s="98"/>
      <c r="U48" s="98"/>
      <c r="V48" s="98"/>
      <c r="W48" s="98"/>
      <c r="X48" s="99"/>
      <c r="Y48" s="402" t="s">
        <v>13</v>
      </c>
      <c r="Z48" s="403"/>
      <c r="AA48" s="404"/>
      <c r="AB48" s="543" t="s">
        <v>297</v>
      </c>
      <c r="AC48" s="543"/>
      <c r="AD48" s="543"/>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x14ac:dyDescent="0.15">
      <c r="A49" s="213" t="s">
        <v>418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87" t="s">
        <v>389</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1" t="s">
        <v>11</v>
      </c>
      <c r="AC51" s="232"/>
      <c r="AD51" s="233"/>
      <c r="AE51" s="231" t="s">
        <v>448</v>
      </c>
      <c r="AF51" s="232"/>
      <c r="AG51" s="232"/>
      <c r="AH51" s="233"/>
      <c r="AI51" s="231" t="s">
        <v>445</v>
      </c>
      <c r="AJ51" s="232"/>
      <c r="AK51" s="232"/>
      <c r="AL51" s="233"/>
      <c r="AM51" s="237" t="s">
        <v>441</v>
      </c>
      <c r="AN51" s="237"/>
      <c r="AO51" s="237"/>
      <c r="AP51" s="231"/>
      <c r="AQ51" s="138" t="s">
        <v>306</v>
      </c>
      <c r="AR51" s="139"/>
      <c r="AS51" s="139"/>
      <c r="AT51" s="140"/>
      <c r="AU51" s="911" t="s">
        <v>252</v>
      </c>
      <c r="AV51" s="911"/>
      <c r="AW51" s="911"/>
      <c r="AX51" s="912"/>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4"/>
      <c r="AC52" s="235"/>
      <c r="AD52" s="236"/>
      <c r="AE52" s="234"/>
      <c r="AF52" s="235"/>
      <c r="AG52" s="235"/>
      <c r="AH52" s="236"/>
      <c r="AI52" s="234"/>
      <c r="AJ52" s="235"/>
      <c r="AK52" s="235"/>
      <c r="AL52" s="236"/>
      <c r="AM52" s="238"/>
      <c r="AN52" s="238"/>
      <c r="AO52" s="238"/>
      <c r="AP52" s="234"/>
      <c r="AQ52" s="577"/>
      <c r="AR52" s="187"/>
      <c r="AS52" s="120" t="s">
        <v>307</v>
      </c>
      <c r="AT52" s="121"/>
      <c r="AU52" s="186"/>
      <c r="AV52" s="186"/>
      <c r="AW52" s="385" t="s">
        <v>296</v>
      </c>
      <c r="AX52" s="386"/>
    </row>
    <row r="53" spans="1:50" ht="23.25" hidden="1" customHeight="1" x14ac:dyDescent="0.15">
      <c r="A53" s="390"/>
      <c r="B53" s="388"/>
      <c r="C53" s="388"/>
      <c r="D53" s="388"/>
      <c r="E53" s="388"/>
      <c r="F53" s="389"/>
      <c r="G53" s="551"/>
      <c r="H53" s="552"/>
      <c r="I53" s="552"/>
      <c r="J53" s="552"/>
      <c r="K53" s="552"/>
      <c r="L53" s="552"/>
      <c r="M53" s="552"/>
      <c r="N53" s="552"/>
      <c r="O53" s="553"/>
      <c r="P53" s="92"/>
      <c r="Q53" s="92"/>
      <c r="R53" s="92"/>
      <c r="S53" s="92"/>
      <c r="T53" s="92"/>
      <c r="U53" s="92"/>
      <c r="V53" s="92"/>
      <c r="W53" s="92"/>
      <c r="X53" s="93"/>
      <c r="Y53" s="458" t="s">
        <v>12</v>
      </c>
      <c r="Z53" s="518"/>
      <c r="AA53" s="519"/>
      <c r="AB53" s="448"/>
      <c r="AC53" s="448"/>
      <c r="AD53" s="448"/>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x14ac:dyDescent="0.15">
      <c r="A54" s="391"/>
      <c r="B54" s="392"/>
      <c r="C54" s="392"/>
      <c r="D54" s="392"/>
      <c r="E54" s="392"/>
      <c r="F54" s="393"/>
      <c r="G54" s="554"/>
      <c r="H54" s="555"/>
      <c r="I54" s="555"/>
      <c r="J54" s="555"/>
      <c r="K54" s="555"/>
      <c r="L54" s="555"/>
      <c r="M54" s="555"/>
      <c r="N54" s="555"/>
      <c r="O54" s="556"/>
      <c r="P54" s="95"/>
      <c r="Q54" s="95"/>
      <c r="R54" s="95"/>
      <c r="S54" s="95"/>
      <c r="T54" s="95"/>
      <c r="U54" s="95"/>
      <c r="V54" s="95"/>
      <c r="W54" s="95"/>
      <c r="X54" s="96"/>
      <c r="Y54" s="402" t="s">
        <v>53</v>
      </c>
      <c r="Z54" s="403"/>
      <c r="AA54" s="404"/>
      <c r="AB54" s="510"/>
      <c r="AC54" s="510"/>
      <c r="AD54" s="510"/>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x14ac:dyDescent="0.15">
      <c r="A55" s="394"/>
      <c r="B55" s="395"/>
      <c r="C55" s="395"/>
      <c r="D55" s="395"/>
      <c r="E55" s="395"/>
      <c r="F55" s="396"/>
      <c r="G55" s="557"/>
      <c r="H55" s="558"/>
      <c r="I55" s="558"/>
      <c r="J55" s="558"/>
      <c r="K55" s="558"/>
      <c r="L55" s="558"/>
      <c r="M55" s="558"/>
      <c r="N55" s="558"/>
      <c r="O55" s="559"/>
      <c r="P55" s="98"/>
      <c r="Q55" s="98"/>
      <c r="R55" s="98"/>
      <c r="S55" s="98"/>
      <c r="T55" s="98"/>
      <c r="U55" s="98"/>
      <c r="V55" s="98"/>
      <c r="W55" s="98"/>
      <c r="X55" s="99"/>
      <c r="Y55" s="402" t="s">
        <v>13</v>
      </c>
      <c r="Z55" s="403"/>
      <c r="AA55" s="404"/>
      <c r="AB55" s="581" t="s">
        <v>14</v>
      </c>
      <c r="AC55" s="581"/>
      <c r="AD55" s="581"/>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x14ac:dyDescent="0.15">
      <c r="A56" s="213" t="s">
        <v>418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87" t="s">
        <v>389</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1" t="s">
        <v>11</v>
      </c>
      <c r="AC58" s="232"/>
      <c r="AD58" s="233"/>
      <c r="AE58" s="231" t="s">
        <v>449</v>
      </c>
      <c r="AF58" s="232"/>
      <c r="AG58" s="232"/>
      <c r="AH58" s="233"/>
      <c r="AI58" s="231" t="s">
        <v>445</v>
      </c>
      <c r="AJ58" s="232"/>
      <c r="AK58" s="232"/>
      <c r="AL58" s="233"/>
      <c r="AM58" s="237" t="s">
        <v>440</v>
      </c>
      <c r="AN58" s="237"/>
      <c r="AO58" s="237"/>
      <c r="AP58" s="231"/>
      <c r="AQ58" s="138" t="s">
        <v>306</v>
      </c>
      <c r="AR58" s="139"/>
      <c r="AS58" s="139"/>
      <c r="AT58" s="140"/>
      <c r="AU58" s="911" t="s">
        <v>252</v>
      </c>
      <c r="AV58" s="911"/>
      <c r="AW58" s="911"/>
      <c r="AX58" s="912"/>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4"/>
      <c r="AC59" s="235"/>
      <c r="AD59" s="236"/>
      <c r="AE59" s="234"/>
      <c r="AF59" s="235"/>
      <c r="AG59" s="235"/>
      <c r="AH59" s="236"/>
      <c r="AI59" s="234"/>
      <c r="AJ59" s="235"/>
      <c r="AK59" s="235"/>
      <c r="AL59" s="236"/>
      <c r="AM59" s="238"/>
      <c r="AN59" s="238"/>
      <c r="AO59" s="238"/>
      <c r="AP59" s="234"/>
      <c r="AQ59" s="577"/>
      <c r="AR59" s="187"/>
      <c r="AS59" s="120" t="s">
        <v>307</v>
      </c>
      <c r="AT59" s="121"/>
      <c r="AU59" s="186"/>
      <c r="AV59" s="186"/>
      <c r="AW59" s="385" t="s">
        <v>296</v>
      </c>
      <c r="AX59" s="386"/>
    </row>
    <row r="60" spans="1:50" ht="23.25" hidden="1" customHeight="1" x14ac:dyDescent="0.15">
      <c r="A60" s="390"/>
      <c r="B60" s="388"/>
      <c r="C60" s="388"/>
      <c r="D60" s="388"/>
      <c r="E60" s="388"/>
      <c r="F60" s="389"/>
      <c r="G60" s="551"/>
      <c r="H60" s="552"/>
      <c r="I60" s="552"/>
      <c r="J60" s="552"/>
      <c r="K60" s="552"/>
      <c r="L60" s="552"/>
      <c r="M60" s="552"/>
      <c r="N60" s="552"/>
      <c r="O60" s="553"/>
      <c r="P60" s="92"/>
      <c r="Q60" s="92"/>
      <c r="R60" s="92"/>
      <c r="S60" s="92"/>
      <c r="T60" s="92"/>
      <c r="U60" s="92"/>
      <c r="V60" s="92"/>
      <c r="W60" s="92"/>
      <c r="X60" s="93"/>
      <c r="Y60" s="458" t="s">
        <v>12</v>
      </c>
      <c r="Z60" s="518"/>
      <c r="AA60" s="519"/>
      <c r="AB60" s="448"/>
      <c r="AC60" s="448"/>
      <c r="AD60" s="448"/>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x14ac:dyDescent="0.15">
      <c r="A61" s="391"/>
      <c r="B61" s="392"/>
      <c r="C61" s="392"/>
      <c r="D61" s="392"/>
      <c r="E61" s="392"/>
      <c r="F61" s="393"/>
      <c r="G61" s="554"/>
      <c r="H61" s="555"/>
      <c r="I61" s="555"/>
      <c r="J61" s="555"/>
      <c r="K61" s="555"/>
      <c r="L61" s="555"/>
      <c r="M61" s="555"/>
      <c r="N61" s="555"/>
      <c r="O61" s="556"/>
      <c r="P61" s="95"/>
      <c r="Q61" s="95"/>
      <c r="R61" s="95"/>
      <c r="S61" s="95"/>
      <c r="T61" s="95"/>
      <c r="U61" s="95"/>
      <c r="V61" s="95"/>
      <c r="W61" s="95"/>
      <c r="X61" s="96"/>
      <c r="Y61" s="402" t="s">
        <v>53</v>
      </c>
      <c r="Z61" s="403"/>
      <c r="AA61" s="404"/>
      <c r="AB61" s="510"/>
      <c r="AC61" s="510"/>
      <c r="AD61" s="510"/>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x14ac:dyDescent="0.15">
      <c r="A62" s="391"/>
      <c r="B62" s="392"/>
      <c r="C62" s="392"/>
      <c r="D62" s="392"/>
      <c r="E62" s="392"/>
      <c r="F62" s="393"/>
      <c r="G62" s="557"/>
      <c r="H62" s="558"/>
      <c r="I62" s="558"/>
      <c r="J62" s="558"/>
      <c r="K62" s="558"/>
      <c r="L62" s="558"/>
      <c r="M62" s="558"/>
      <c r="N62" s="558"/>
      <c r="O62" s="559"/>
      <c r="P62" s="98"/>
      <c r="Q62" s="98"/>
      <c r="R62" s="98"/>
      <c r="S62" s="98"/>
      <c r="T62" s="98"/>
      <c r="U62" s="98"/>
      <c r="V62" s="98"/>
      <c r="W62" s="98"/>
      <c r="X62" s="99"/>
      <c r="Y62" s="402" t="s">
        <v>13</v>
      </c>
      <c r="Z62" s="403"/>
      <c r="AA62" s="404"/>
      <c r="AB62" s="543" t="s">
        <v>14</v>
      </c>
      <c r="AC62" s="543"/>
      <c r="AD62" s="543"/>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x14ac:dyDescent="0.15">
      <c r="A63" s="213" t="s">
        <v>418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69" t="s">
        <v>390</v>
      </c>
      <c r="B65" s="470"/>
      <c r="C65" s="470"/>
      <c r="D65" s="470"/>
      <c r="E65" s="470"/>
      <c r="F65" s="471"/>
      <c r="G65" s="472"/>
      <c r="H65" s="226" t="s">
        <v>264</v>
      </c>
      <c r="I65" s="226"/>
      <c r="J65" s="226"/>
      <c r="K65" s="226"/>
      <c r="L65" s="226"/>
      <c r="M65" s="226"/>
      <c r="N65" s="226"/>
      <c r="O65" s="227"/>
      <c r="P65" s="225" t="s">
        <v>58</v>
      </c>
      <c r="Q65" s="226"/>
      <c r="R65" s="226"/>
      <c r="S65" s="226"/>
      <c r="T65" s="226"/>
      <c r="U65" s="226"/>
      <c r="V65" s="227"/>
      <c r="W65" s="474" t="s">
        <v>385</v>
      </c>
      <c r="X65" s="475"/>
      <c r="Y65" s="478"/>
      <c r="Z65" s="478"/>
      <c r="AA65" s="479"/>
      <c r="AB65" s="225" t="s">
        <v>11</v>
      </c>
      <c r="AC65" s="226"/>
      <c r="AD65" s="227"/>
      <c r="AE65" s="231" t="s">
        <v>448</v>
      </c>
      <c r="AF65" s="232"/>
      <c r="AG65" s="232"/>
      <c r="AH65" s="233"/>
      <c r="AI65" s="231" t="s">
        <v>445</v>
      </c>
      <c r="AJ65" s="232"/>
      <c r="AK65" s="232"/>
      <c r="AL65" s="233"/>
      <c r="AM65" s="237" t="s">
        <v>440</v>
      </c>
      <c r="AN65" s="237"/>
      <c r="AO65" s="237"/>
      <c r="AP65" s="231"/>
      <c r="AQ65" s="225" t="s">
        <v>306</v>
      </c>
      <c r="AR65" s="226"/>
      <c r="AS65" s="226"/>
      <c r="AT65" s="227"/>
      <c r="AU65" s="239" t="s">
        <v>252</v>
      </c>
      <c r="AV65" s="239"/>
      <c r="AW65" s="239"/>
      <c r="AX65" s="240"/>
    </row>
    <row r="66" spans="1:50" ht="18.75" hidden="1" customHeight="1" x14ac:dyDescent="0.15">
      <c r="A66" s="462"/>
      <c r="B66" s="463"/>
      <c r="C66" s="463"/>
      <c r="D66" s="463"/>
      <c r="E66" s="463"/>
      <c r="F66" s="464"/>
      <c r="G66" s="473"/>
      <c r="H66" s="229"/>
      <c r="I66" s="229"/>
      <c r="J66" s="229"/>
      <c r="K66" s="229"/>
      <c r="L66" s="229"/>
      <c r="M66" s="229"/>
      <c r="N66" s="229"/>
      <c r="O66" s="230"/>
      <c r="P66" s="228"/>
      <c r="Q66" s="229"/>
      <c r="R66" s="229"/>
      <c r="S66" s="229"/>
      <c r="T66" s="229"/>
      <c r="U66" s="229"/>
      <c r="V66" s="230"/>
      <c r="W66" s="476"/>
      <c r="X66" s="477"/>
      <c r="Y66" s="480"/>
      <c r="Z66" s="480"/>
      <c r="AA66" s="481"/>
      <c r="AB66" s="228"/>
      <c r="AC66" s="229"/>
      <c r="AD66" s="230"/>
      <c r="AE66" s="234"/>
      <c r="AF66" s="235"/>
      <c r="AG66" s="235"/>
      <c r="AH66" s="236"/>
      <c r="AI66" s="234"/>
      <c r="AJ66" s="235"/>
      <c r="AK66" s="235"/>
      <c r="AL66" s="236"/>
      <c r="AM66" s="238"/>
      <c r="AN66" s="238"/>
      <c r="AO66" s="238"/>
      <c r="AP66" s="234"/>
      <c r="AQ66" s="185"/>
      <c r="AR66" s="186"/>
      <c r="AS66" s="229" t="s">
        <v>307</v>
      </c>
      <c r="AT66" s="230"/>
      <c r="AU66" s="186"/>
      <c r="AV66" s="186"/>
      <c r="AW66" s="229" t="s">
        <v>388</v>
      </c>
      <c r="AX66" s="241"/>
    </row>
    <row r="67" spans="1:50" ht="23.25" hidden="1" customHeight="1" x14ac:dyDescent="0.15">
      <c r="A67" s="462"/>
      <c r="B67" s="463"/>
      <c r="C67" s="463"/>
      <c r="D67" s="463"/>
      <c r="E67" s="463"/>
      <c r="F67" s="464"/>
      <c r="G67" s="242" t="s">
        <v>308</v>
      </c>
      <c r="H67" s="245"/>
      <c r="I67" s="246"/>
      <c r="J67" s="246"/>
      <c r="K67" s="246"/>
      <c r="L67" s="246"/>
      <c r="M67" s="246"/>
      <c r="N67" s="246"/>
      <c r="O67" s="247"/>
      <c r="P67" s="245"/>
      <c r="Q67" s="246"/>
      <c r="R67" s="246"/>
      <c r="S67" s="246"/>
      <c r="T67" s="246"/>
      <c r="U67" s="246"/>
      <c r="V67" s="247"/>
      <c r="W67" s="251"/>
      <c r="X67" s="252"/>
      <c r="Y67" s="257" t="s">
        <v>12</v>
      </c>
      <c r="Z67" s="257"/>
      <c r="AA67" s="258"/>
      <c r="AB67" s="259" t="s">
        <v>408</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62"/>
      <c r="B68" s="463"/>
      <c r="C68" s="463"/>
      <c r="D68" s="463"/>
      <c r="E68" s="463"/>
      <c r="F68" s="464"/>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408</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62"/>
      <c r="B69" s="463"/>
      <c r="C69" s="463"/>
      <c r="D69" s="463"/>
      <c r="E69" s="463"/>
      <c r="F69" s="464"/>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409</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62" t="s">
        <v>394</v>
      </c>
      <c r="B70" s="463"/>
      <c r="C70" s="463"/>
      <c r="D70" s="463"/>
      <c r="E70" s="463"/>
      <c r="F70" s="464"/>
      <c r="G70" s="243" t="s">
        <v>309</v>
      </c>
      <c r="H70" s="294"/>
      <c r="I70" s="294"/>
      <c r="J70" s="294"/>
      <c r="K70" s="294"/>
      <c r="L70" s="294"/>
      <c r="M70" s="294"/>
      <c r="N70" s="294"/>
      <c r="O70" s="294"/>
      <c r="P70" s="294"/>
      <c r="Q70" s="294"/>
      <c r="R70" s="294"/>
      <c r="S70" s="294"/>
      <c r="T70" s="294"/>
      <c r="U70" s="294"/>
      <c r="V70" s="294"/>
      <c r="W70" s="297" t="s">
        <v>407</v>
      </c>
      <c r="X70" s="298"/>
      <c r="Y70" s="257" t="s">
        <v>12</v>
      </c>
      <c r="Z70" s="257"/>
      <c r="AA70" s="258"/>
      <c r="AB70" s="259" t="s">
        <v>408</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62"/>
      <c r="B71" s="463"/>
      <c r="C71" s="463"/>
      <c r="D71" s="463"/>
      <c r="E71" s="463"/>
      <c r="F71" s="464"/>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408</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65"/>
      <c r="B72" s="466"/>
      <c r="C72" s="466"/>
      <c r="D72" s="466"/>
      <c r="E72" s="466"/>
      <c r="F72" s="467"/>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409</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493" t="s">
        <v>390</v>
      </c>
      <c r="B73" s="494"/>
      <c r="C73" s="494"/>
      <c r="D73" s="494"/>
      <c r="E73" s="494"/>
      <c r="F73" s="495"/>
      <c r="G73" s="569"/>
      <c r="H73" s="117" t="s">
        <v>264</v>
      </c>
      <c r="I73" s="117"/>
      <c r="J73" s="117"/>
      <c r="K73" s="117"/>
      <c r="L73" s="117"/>
      <c r="M73" s="117"/>
      <c r="N73" s="117"/>
      <c r="O73" s="118"/>
      <c r="P73" s="146" t="s">
        <v>58</v>
      </c>
      <c r="Q73" s="117"/>
      <c r="R73" s="117"/>
      <c r="S73" s="117"/>
      <c r="T73" s="117"/>
      <c r="U73" s="117"/>
      <c r="V73" s="117"/>
      <c r="W73" s="117"/>
      <c r="X73" s="118"/>
      <c r="Y73" s="571"/>
      <c r="Z73" s="572"/>
      <c r="AA73" s="573"/>
      <c r="AB73" s="146" t="s">
        <v>11</v>
      </c>
      <c r="AC73" s="117"/>
      <c r="AD73" s="118"/>
      <c r="AE73" s="231" t="s">
        <v>448</v>
      </c>
      <c r="AF73" s="232"/>
      <c r="AG73" s="232"/>
      <c r="AH73" s="233"/>
      <c r="AI73" s="231" t="s">
        <v>445</v>
      </c>
      <c r="AJ73" s="232"/>
      <c r="AK73" s="232"/>
      <c r="AL73" s="233"/>
      <c r="AM73" s="237" t="s">
        <v>440</v>
      </c>
      <c r="AN73" s="237"/>
      <c r="AO73" s="237"/>
      <c r="AP73" s="231"/>
      <c r="AQ73" s="146" t="s">
        <v>306</v>
      </c>
      <c r="AR73" s="117"/>
      <c r="AS73" s="117"/>
      <c r="AT73" s="118"/>
      <c r="AU73" s="122" t="s">
        <v>252</v>
      </c>
      <c r="AV73" s="123"/>
      <c r="AW73" s="123"/>
      <c r="AX73" s="124"/>
    </row>
    <row r="74" spans="1:50" ht="18.75" hidden="1" customHeight="1" x14ac:dyDescent="0.15">
      <c r="A74" s="496"/>
      <c r="B74" s="497"/>
      <c r="C74" s="497"/>
      <c r="D74" s="497"/>
      <c r="E74" s="497"/>
      <c r="F74" s="498"/>
      <c r="G74" s="570"/>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77"/>
      <c r="AR74" s="187"/>
      <c r="AS74" s="120" t="s">
        <v>307</v>
      </c>
      <c r="AT74" s="121"/>
      <c r="AU74" s="577"/>
      <c r="AV74" s="187"/>
      <c r="AW74" s="120" t="s">
        <v>296</v>
      </c>
      <c r="AX74" s="182"/>
    </row>
    <row r="75" spans="1:50" ht="23.25" hidden="1" customHeight="1" x14ac:dyDescent="0.15">
      <c r="A75" s="496"/>
      <c r="B75" s="497"/>
      <c r="C75" s="497"/>
      <c r="D75" s="497"/>
      <c r="E75" s="497"/>
      <c r="F75" s="498"/>
      <c r="G75" s="596"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x14ac:dyDescent="0.15">
      <c r="A76" s="496"/>
      <c r="B76" s="497"/>
      <c r="C76" s="497"/>
      <c r="D76" s="497"/>
      <c r="E76" s="497"/>
      <c r="F76" s="498"/>
      <c r="G76" s="597"/>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x14ac:dyDescent="0.15">
      <c r="A77" s="496"/>
      <c r="B77" s="497"/>
      <c r="C77" s="497"/>
      <c r="D77" s="497"/>
      <c r="E77" s="497"/>
      <c r="F77" s="498"/>
      <c r="G77" s="598"/>
      <c r="H77" s="98"/>
      <c r="I77" s="98"/>
      <c r="J77" s="98"/>
      <c r="K77" s="98"/>
      <c r="L77" s="98"/>
      <c r="M77" s="98"/>
      <c r="N77" s="98"/>
      <c r="O77" s="99"/>
      <c r="P77" s="95"/>
      <c r="Q77" s="95"/>
      <c r="R77" s="95"/>
      <c r="S77" s="95"/>
      <c r="T77" s="95"/>
      <c r="U77" s="95"/>
      <c r="V77" s="95"/>
      <c r="W77" s="95"/>
      <c r="X77" s="96"/>
      <c r="Y77" s="146" t="s">
        <v>13</v>
      </c>
      <c r="Z77" s="117"/>
      <c r="AA77" s="118"/>
      <c r="AB77" s="566" t="s">
        <v>14</v>
      </c>
      <c r="AC77" s="566"/>
      <c r="AD77" s="566"/>
      <c r="AE77" s="877"/>
      <c r="AF77" s="878"/>
      <c r="AG77" s="878"/>
      <c r="AH77" s="878"/>
      <c r="AI77" s="877"/>
      <c r="AJ77" s="878"/>
      <c r="AK77" s="878"/>
      <c r="AL77" s="878"/>
      <c r="AM77" s="877"/>
      <c r="AN77" s="878"/>
      <c r="AO77" s="878"/>
      <c r="AP77" s="878"/>
      <c r="AQ77" s="327"/>
      <c r="AR77" s="194"/>
      <c r="AS77" s="194"/>
      <c r="AT77" s="328"/>
      <c r="AU77" s="206"/>
      <c r="AV77" s="206"/>
      <c r="AW77" s="206"/>
      <c r="AX77" s="208"/>
    </row>
    <row r="78" spans="1:50" ht="69.75" hidden="1" customHeight="1" x14ac:dyDescent="0.15">
      <c r="A78" s="322" t="s">
        <v>421</v>
      </c>
      <c r="B78" s="323"/>
      <c r="C78" s="323"/>
      <c r="D78" s="323"/>
      <c r="E78" s="320" t="s">
        <v>367</v>
      </c>
      <c r="F78" s="321"/>
      <c r="G78" s="48" t="s">
        <v>309</v>
      </c>
      <c r="H78" s="574"/>
      <c r="I78" s="575"/>
      <c r="J78" s="575"/>
      <c r="K78" s="575"/>
      <c r="L78" s="575"/>
      <c r="M78" s="575"/>
      <c r="N78" s="575"/>
      <c r="O78" s="576"/>
      <c r="P78" s="134"/>
      <c r="Q78" s="134"/>
      <c r="R78" s="134"/>
      <c r="S78" s="134"/>
      <c r="T78" s="134"/>
      <c r="U78" s="134"/>
      <c r="V78" s="134"/>
      <c r="W78" s="134"/>
      <c r="X78" s="134"/>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60" t="s">
        <v>267</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5" t="s">
        <v>384</v>
      </c>
      <c r="AP79" s="266"/>
      <c r="AQ79" s="266"/>
      <c r="AR79" s="67" t="s">
        <v>382</v>
      </c>
      <c r="AS79" s="265"/>
      <c r="AT79" s="266"/>
      <c r="AU79" s="266"/>
      <c r="AV79" s="266"/>
      <c r="AW79" s="266"/>
      <c r="AX79" s="934"/>
    </row>
    <row r="80" spans="1:50" ht="18.75" customHeight="1" x14ac:dyDescent="0.15">
      <c r="A80" s="851" t="s">
        <v>265</v>
      </c>
      <c r="B80" s="511" t="s">
        <v>381</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465</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customHeight="1" x14ac:dyDescent="0.15">
      <c r="A81" s="852"/>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852"/>
      <c r="B82" s="514"/>
      <c r="C82" s="415"/>
      <c r="D82" s="415"/>
      <c r="E82" s="415"/>
      <c r="F82" s="416"/>
      <c r="G82" s="663" t="s">
        <v>482</v>
      </c>
      <c r="H82" s="663"/>
      <c r="I82" s="663"/>
      <c r="J82" s="663"/>
      <c r="K82" s="663"/>
      <c r="L82" s="663"/>
      <c r="M82" s="663"/>
      <c r="N82" s="663"/>
      <c r="O82" s="663"/>
      <c r="P82" s="663"/>
      <c r="Q82" s="663"/>
      <c r="R82" s="663"/>
      <c r="S82" s="663"/>
      <c r="T82" s="663"/>
      <c r="U82" s="663"/>
      <c r="V82" s="663"/>
      <c r="W82" s="663"/>
      <c r="X82" s="663"/>
      <c r="Y82" s="663"/>
      <c r="Z82" s="663"/>
      <c r="AA82" s="664"/>
      <c r="AB82" s="871" t="s">
        <v>548</v>
      </c>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customHeight="1" x14ac:dyDescent="0.15">
      <c r="A83" s="852"/>
      <c r="B83" s="514"/>
      <c r="C83" s="415"/>
      <c r="D83" s="415"/>
      <c r="E83" s="415"/>
      <c r="F83" s="416"/>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customHeight="1" x14ac:dyDescent="0.15">
      <c r="A84" s="852"/>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customHeight="1" x14ac:dyDescent="0.15">
      <c r="A85" s="852"/>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1"/>
      <c r="Z85" s="152"/>
      <c r="AA85" s="153"/>
      <c r="AB85" s="544" t="s">
        <v>11</v>
      </c>
      <c r="AC85" s="545"/>
      <c r="AD85" s="546"/>
      <c r="AE85" s="231" t="s">
        <v>448</v>
      </c>
      <c r="AF85" s="232"/>
      <c r="AG85" s="232"/>
      <c r="AH85" s="233"/>
      <c r="AI85" s="231" t="s">
        <v>445</v>
      </c>
      <c r="AJ85" s="232"/>
      <c r="AK85" s="232"/>
      <c r="AL85" s="233"/>
      <c r="AM85" s="237" t="s">
        <v>440</v>
      </c>
      <c r="AN85" s="237"/>
      <c r="AO85" s="237"/>
      <c r="AP85" s="231"/>
      <c r="AQ85" s="146" t="s">
        <v>306</v>
      </c>
      <c r="AR85" s="117"/>
      <c r="AS85" s="117"/>
      <c r="AT85" s="118"/>
      <c r="AU85" s="520" t="s">
        <v>252</v>
      </c>
      <c r="AV85" s="520"/>
      <c r="AW85" s="520"/>
      <c r="AX85" s="521"/>
      <c r="AY85" s="10"/>
      <c r="AZ85" s="10"/>
      <c r="BA85" s="10"/>
      <c r="BB85" s="10"/>
      <c r="BC85" s="10"/>
    </row>
    <row r="86" spans="1:60" ht="18.75" customHeight="1" x14ac:dyDescent="0.15">
      <c r="A86" s="852"/>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5" t="s">
        <v>296</v>
      </c>
      <c r="AX86" s="386"/>
      <c r="AY86" s="10"/>
      <c r="AZ86" s="10"/>
      <c r="BA86" s="10"/>
      <c r="BB86" s="10"/>
      <c r="BC86" s="10"/>
      <c r="BD86" s="10"/>
      <c r="BE86" s="10"/>
      <c r="BF86" s="10"/>
      <c r="BG86" s="10"/>
      <c r="BH86" s="10"/>
    </row>
    <row r="87" spans="1:60" ht="23.25" customHeight="1" x14ac:dyDescent="0.15">
      <c r="A87" s="852"/>
      <c r="B87" s="415"/>
      <c r="C87" s="415"/>
      <c r="D87" s="415"/>
      <c r="E87" s="415"/>
      <c r="F87" s="416"/>
      <c r="G87" s="91" t="s">
        <v>484</v>
      </c>
      <c r="H87" s="92"/>
      <c r="I87" s="92"/>
      <c r="J87" s="92"/>
      <c r="K87" s="92"/>
      <c r="L87" s="92"/>
      <c r="M87" s="92"/>
      <c r="N87" s="92"/>
      <c r="O87" s="93"/>
      <c r="P87" s="92" t="s">
        <v>485</v>
      </c>
      <c r="Q87" s="501"/>
      <c r="R87" s="501"/>
      <c r="S87" s="501"/>
      <c r="T87" s="501"/>
      <c r="U87" s="501"/>
      <c r="V87" s="501"/>
      <c r="W87" s="501"/>
      <c r="X87" s="502"/>
      <c r="Y87" s="548" t="s">
        <v>61</v>
      </c>
      <c r="Z87" s="549"/>
      <c r="AA87" s="550"/>
      <c r="AB87" s="448" t="s">
        <v>489</v>
      </c>
      <c r="AC87" s="448"/>
      <c r="AD87" s="448"/>
      <c r="AE87" s="205" t="s">
        <v>486</v>
      </c>
      <c r="AF87" s="206"/>
      <c r="AG87" s="206"/>
      <c r="AH87" s="206"/>
      <c r="AI87" s="205" t="s">
        <v>486</v>
      </c>
      <c r="AJ87" s="206"/>
      <c r="AK87" s="206"/>
      <c r="AL87" s="206"/>
      <c r="AM87" s="205">
        <v>1037169</v>
      </c>
      <c r="AN87" s="206"/>
      <c r="AO87" s="206"/>
      <c r="AP87" s="206"/>
      <c r="AQ87" s="327" t="s">
        <v>486</v>
      </c>
      <c r="AR87" s="194"/>
      <c r="AS87" s="194"/>
      <c r="AT87" s="328"/>
      <c r="AU87" s="206" t="s">
        <v>486</v>
      </c>
      <c r="AV87" s="206"/>
      <c r="AW87" s="206"/>
      <c r="AX87" s="208"/>
    </row>
    <row r="88" spans="1:60" ht="23.25" customHeight="1" x14ac:dyDescent="0.15">
      <c r="A88" s="852"/>
      <c r="B88" s="415"/>
      <c r="C88" s="415"/>
      <c r="D88" s="415"/>
      <c r="E88" s="415"/>
      <c r="F88" s="416"/>
      <c r="G88" s="94"/>
      <c r="H88" s="95"/>
      <c r="I88" s="95"/>
      <c r="J88" s="95"/>
      <c r="K88" s="95"/>
      <c r="L88" s="95"/>
      <c r="M88" s="95"/>
      <c r="N88" s="95"/>
      <c r="O88" s="96"/>
      <c r="P88" s="503"/>
      <c r="Q88" s="503"/>
      <c r="R88" s="503"/>
      <c r="S88" s="503"/>
      <c r="T88" s="503"/>
      <c r="U88" s="503"/>
      <c r="V88" s="503"/>
      <c r="W88" s="503"/>
      <c r="X88" s="504"/>
      <c r="Y88" s="445" t="s">
        <v>53</v>
      </c>
      <c r="Z88" s="446"/>
      <c r="AA88" s="447"/>
      <c r="AB88" s="510" t="s">
        <v>489</v>
      </c>
      <c r="AC88" s="510"/>
      <c r="AD88" s="510"/>
      <c r="AE88" s="205" t="s">
        <v>486</v>
      </c>
      <c r="AF88" s="206"/>
      <c r="AG88" s="206"/>
      <c r="AH88" s="206"/>
      <c r="AI88" s="205" t="s">
        <v>487</v>
      </c>
      <c r="AJ88" s="206"/>
      <c r="AK88" s="206"/>
      <c r="AL88" s="206"/>
      <c r="AM88" s="205" t="s">
        <v>486</v>
      </c>
      <c r="AN88" s="206"/>
      <c r="AO88" s="206"/>
      <c r="AP88" s="206"/>
      <c r="AQ88" s="327" t="s">
        <v>486</v>
      </c>
      <c r="AR88" s="194"/>
      <c r="AS88" s="194"/>
      <c r="AT88" s="328"/>
      <c r="AU88" s="206" t="s">
        <v>486</v>
      </c>
      <c r="AV88" s="206"/>
      <c r="AW88" s="206"/>
      <c r="AX88" s="208"/>
      <c r="AY88" s="10"/>
      <c r="AZ88" s="10"/>
      <c r="BA88" s="10"/>
      <c r="BB88" s="10"/>
      <c r="BC88" s="10"/>
    </row>
    <row r="89" spans="1:60" ht="23.25" customHeight="1" x14ac:dyDescent="0.15">
      <c r="A89" s="852"/>
      <c r="B89" s="516"/>
      <c r="C89" s="516"/>
      <c r="D89" s="516"/>
      <c r="E89" s="516"/>
      <c r="F89" s="517"/>
      <c r="G89" s="97"/>
      <c r="H89" s="98"/>
      <c r="I89" s="98"/>
      <c r="J89" s="98"/>
      <c r="K89" s="98"/>
      <c r="L89" s="98"/>
      <c r="M89" s="98"/>
      <c r="N89" s="98"/>
      <c r="O89" s="99"/>
      <c r="P89" s="163"/>
      <c r="Q89" s="163"/>
      <c r="R89" s="163"/>
      <c r="S89" s="163"/>
      <c r="T89" s="163"/>
      <c r="U89" s="163"/>
      <c r="V89" s="163"/>
      <c r="W89" s="163"/>
      <c r="X89" s="547"/>
      <c r="Y89" s="445" t="s">
        <v>13</v>
      </c>
      <c r="Z89" s="446"/>
      <c r="AA89" s="447"/>
      <c r="AB89" s="581" t="s">
        <v>14</v>
      </c>
      <c r="AC89" s="581"/>
      <c r="AD89" s="581"/>
      <c r="AE89" s="205" t="s">
        <v>486</v>
      </c>
      <c r="AF89" s="206"/>
      <c r="AG89" s="206"/>
      <c r="AH89" s="206"/>
      <c r="AI89" s="205" t="s">
        <v>488</v>
      </c>
      <c r="AJ89" s="206"/>
      <c r="AK89" s="206"/>
      <c r="AL89" s="206"/>
      <c r="AM89" s="205" t="s">
        <v>486</v>
      </c>
      <c r="AN89" s="206"/>
      <c r="AO89" s="206"/>
      <c r="AP89" s="206"/>
      <c r="AQ89" s="327" t="s">
        <v>486</v>
      </c>
      <c r="AR89" s="194"/>
      <c r="AS89" s="194"/>
      <c r="AT89" s="328"/>
      <c r="AU89" s="206" t="s">
        <v>486</v>
      </c>
      <c r="AV89" s="206"/>
      <c r="AW89" s="206"/>
      <c r="AX89" s="208"/>
      <c r="AY89" s="10"/>
      <c r="AZ89" s="10"/>
      <c r="BA89" s="10"/>
      <c r="BB89" s="10"/>
      <c r="BC89" s="10"/>
      <c r="BD89" s="10"/>
      <c r="BE89" s="10"/>
      <c r="BF89" s="10"/>
      <c r="BG89" s="10"/>
      <c r="BH89" s="10"/>
    </row>
    <row r="90" spans="1:60" ht="18.75" customHeight="1" x14ac:dyDescent="0.15">
      <c r="A90" s="852"/>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1"/>
      <c r="Z90" s="152"/>
      <c r="AA90" s="153"/>
      <c r="AB90" s="544" t="s">
        <v>11</v>
      </c>
      <c r="AC90" s="545"/>
      <c r="AD90" s="546"/>
      <c r="AE90" s="231" t="s">
        <v>448</v>
      </c>
      <c r="AF90" s="232"/>
      <c r="AG90" s="232"/>
      <c r="AH90" s="233"/>
      <c r="AI90" s="231" t="s">
        <v>445</v>
      </c>
      <c r="AJ90" s="232"/>
      <c r="AK90" s="232"/>
      <c r="AL90" s="233"/>
      <c r="AM90" s="237" t="s">
        <v>440</v>
      </c>
      <c r="AN90" s="237"/>
      <c r="AO90" s="237"/>
      <c r="AP90" s="231"/>
      <c r="AQ90" s="146" t="s">
        <v>306</v>
      </c>
      <c r="AR90" s="117"/>
      <c r="AS90" s="117"/>
      <c r="AT90" s="118"/>
      <c r="AU90" s="520" t="s">
        <v>252</v>
      </c>
      <c r="AV90" s="520"/>
      <c r="AW90" s="520"/>
      <c r="AX90" s="521"/>
    </row>
    <row r="91" spans="1:60" ht="18.75" customHeight="1" x14ac:dyDescent="0.15">
      <c r="A91" s="852"/>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5" t="s">
        <v>296</v>
      </c>
      <c r="AX91" s="386"/>
      <c r="AY91" s="10"/>
      <c r="AZ91" s="10"/>
      <c r="BA91" s="10"/>
      <c r="BB91" s="10"/>
      <c r="BC91" s="10"/>
    </row>
    <row r="92" spans="1:60" ht="23.25" customHeight="1" x14ac:dyDescent="0.15">
      <c r="A92" s="852"/>
      <c r="B92" s="415"/>
      <c r="C92" s="415"/>
      <c r="D92" s="415"/>
      <c r="E92" s="415"/>
      <c r="F92" s="416"/>
      <c r="G92" s="91" t="s">
        <v>490</v>
      </c>
      <c r="H92" s="92"/>
      <c r="I92" s="92"/>
      <c r="J92" s="92"/>
      <c r="K92" s="92"/>
      <c r="L92" s="92"/>
      <c r="M92" s="92"/>
      <c r="N92" s="92"/>
      <c r="O92" s="93"/>
      <c r="P92" s="92" t="s">
        <v>483</v>
      </c>
      <c r="Q92" s="501"/>
      <c r="R92" s="501"/>
      <c r="S92" s="501"/>
      <c r="T92" s="501"/>
      <c r="U92" s="501"/>
      <c r="V92" s="501"/>
      <c r="W92" s="501"/>
      <c r="X92" s="502"/>
      <c r="Y92" s="548" t="s">
        <v>61</v>
      </c>
      <c r="Z92" s="549"/>
      <c r="AA92" s="550"/>
      <c r="AB92" s="448" t="s">
        <v>491</v>
      </c>
      <c r="AC92" s="448"/>
      <c r="AD92" s="448"/>
      <c r="AE92" s="205" t="s">
        <v>492</v>
      </c>
      <c r="AF92" s="206"/>
      <c r="AG92" s="206"/>
      <c r="AH92" s="206"/>
      <c r="AI92" s="205" t="s">
        <v>493</v>
      </c>
      <c r="AJ92" s="206"/>
      <c r="AK92" s="206"/>
      <c r="AL92" s="206"/>
      <c r="AM92" s="205">
        <v>927</v>
      </c>
      <c r="AN92" s="206"/>
      <c r="AO92" s="206"/>
      <c r="AP92" s="206"/>
      <c r="AQ92" s="327" t="s">
        <v>495</v>
      </c>
      <c r="AR92" s="194"/>
      <c r="AS92" s="194"/>
      <c r="AT92" s="328"/>
      <c r="AU92" s="206" t="s">
        <v>495</v>
      </c>
      <c r="AV92" s="206"/>
      <c r="AW92" s="206"/>
      <c r="AX92" s="208"/>
      <c r="AY92" s="10"/>
      <c r="AZ92" s="10"/>
      <c r="BA92" s="10"/>
      <c r="BB92" s="10"/>
      <c r="BC92" s="10"/>
      <c r="BD92" s="10"/>
      <c r="BE92" s="10"/>
      <c r="BF92" s="10"/>
      <c r="BG92" s="10"/>
      <c r="BH92" s="10"/>
    </row>
    <row r="93" spans="1:60" ht="23.25" customHeight="1" x14ac:dyDescent="0.15">
      <c r="A93" s="852"/>
      <c r="B93" s="415"/>
      <c r="C93" s="415"/>
      <c r="D93" s="415"/>
      <c r="E93" s="415"/>
      <c r="F93" s="416"/>
      <c r="G93" s="94"/>
      <c r="H93" s="95"/>
      <c r="I93" s="95"/>
      <c r="J93" s="95"/>
      <c r="K93" s="95"/>
      <c r="L93" s="95"/>
      <c r="M93" s="95"/>
      <c r="N93" s="95"/>
      <c r="O93" s="96"/>
      <c r="P93" s="503"/>
      <c r="Q93" s="503"/>
      <c r="R93" s="503"/>
      <c r="S93" s="503"/>
      <c r="T93" s="503"/>
      <c r="U93" s="503"/>
      <c r="V93" s="503"/>
      <c r="W93" s="503"/>
      <c r="X93" s="504"/>
      <c r="Y93" s="445" t="s">
        <v>53</v>
      </c>
      <c r="Z93" s="446"/>
      <c r="AA93" s="447"/>
      <c r="AB93" s="510" t="s">
        <v>491</v>
      </c>
      <c r="AC93" s="510"/>
      <c r="AD93" s="510"/>
      <c r="AE93" s="205" t="s">
        <v>492</v>
      </c>
      <c r="AF93" s="206"/>
      <c r="AG93" s="206"/>
      <c r="AH93" s="206"/>
      <c r="AI93" s="205" t="s">
        <v>493</v>
      </c>
      <c r="AJ93" s="206"/>
      <c r="AK93" s="206"/>
      <c r="AL93" s="206"/>
      <c r="AM93" s="205" t="s">
        <v>493</v>
      </c>
      <c r="AN93" s="206"/>
      <c r="AO93" s="206"/>
      <c r="AP93" s="206"/>
      <c r="AQ93" s="327" t="s">
        <v>487</v>
      </c>
      <c r="AR93" s="194"/>
      <c r="AS93" s="194"/>
      <c r="AT93" s="328"/>
      <c r="AU93" s="206" t="s">
        <v>495</v>
      </c>
      <c r="AV93" s="206"/>
      <c r="AW93" s="206"/>
      <c r="AX93" s="208"/>
    </row>
    <row r="94" spans="1:60" ht="23.25" customHeight="1" thickBot="1" x14ac:dyDescent="0.2">
      <c r="A94" s="852"/>
      <c r="B94" s="516"/>
      <c r="C94" s="516"/>
      <c r="D94" s="516"/>
      <c r="E94" s="516"/>
      <c r="F94" s="517"/>
      <c r="G94" s="97"/>
      <c r="H94" s="98"/>
      <c r="I94" s="98"/>
      <c r="J94" s="98"/>
      <c r="K94" s="98"/>
      <c r="L94" s="98"/>
      <c r="M94" s="98"/>
      <c r="N94" s="98"/>
      <c r="O94" s="99"/>
      <c r="P94" s="163"/>
      <c r="Q94" s="163"/>
      <c r="R94" s="163"/>
      <c r="S94" s="163"/>
      <c r="T94" s="163"/>
      <c r="U94" s="163"/>
      <c r="V94" s="163"/>
      <c r="W94" s="163"/>
      <c r="X94" s="547"/>
      <c r="Y94" s="445" t="s">
        <v>13</v>
      </c>
      <c r="Z94" s="446"/>
      <c r="AA94" s="447"/>
      <c r="AB94" s="581" t="s">
        <v>14</v>
      </c>
      <c r="AC94" s="581"/>
      <c r="AD94" s="581"/>
      <c r="AE94" s="205" t="s">
        <v>493</v>
      </c>
      <c r="AF94" s="206"/>
      <c r="AG94" s="206"/>
      <c r="AH94" s="206"/>
      <c r="AI94" s="205" t="s">
        <v>494</v>
      </c>
      <c r="AJ94" s="206"/>
      <c r="AK94" s="206"/>
      <c r="AL94" s="206"/>
      <c r="AM94" s="205" t="s">
        <v>493</v>
      </c>
      <c r="AN94" s="206"/>
      <c r="AO94" s="206"/>
      <c r="AP94" s="206"/>
      <c r="AQ94" s="327" t="s">
        <v>494</v>
      </c>
      <c r="AR94" s="194"/>
      <c r="AS94" s="194"/>
      <c r="AT94" s="328"/>
      <c r="AU94" s="206" t="s">
        <v>487</v>
      </c>
      <c r="AV94" s="206"/>
      <c r="AW94" s="206"/>
      <c r="AX94" s="208"/>
      <c r="AY94" s="10"/>
      <c r="AZ94" s="10"/>
      <c r="BA94" s="10"/>
      <c r="BB94" s="10"/>
      <c r="BC94" s="10"/>
    </row>
    <row r="95" spans="1:60" ht="18.75" hidden="1" customHeight="1" x14ac:dyDescent="0.15">
      <c r="A95" s="852"/>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1"/>
      <c r="Z95" s="152"/>
      <c r="AA95" s="153"/>
      <c r="AB95" s="544" t="s">
        <v>11</v>
      </c>
      <c r="AC95" s="545"/>
      <c r="AD95" s="546"/>
      <c r="AE95" s="231" t="s">
        <v>448</v>
      </c>
      <c r="AF95" s="232"/>
      <c r="AG95" s="232"/>
      <c r="AH95" s="233"/>
      <c r="AI95" s="231" t="s">
        <v>445</v>
      </c>
      <c r="AJ95" s="232"/>
      <c r="AK95" s="232"/>
      <c r="AL95" s="233"/>
      <c r="AM95" s="237" t="s">
        <v>440</v>
      </c>
      <c r="AN95" s="237"/>
      <c r="AO95" s="237"/>
      <c r="AP95" s="231"/>
      <c r="AQ95" s="146" t="s">
        <v>306</v>
      </c>
      <c r="AR95" s="117"/>
      <c r="AS95" s="117"/>
      <c r="AT95" s="118"/>
      <c r="AU95" s="520" t="s">
        <v>252</v>
      </c>
      <c r="AV95" s="520"/>
      <c r="AW95" s="520"/>
      <c r="AX95" s="521"/>
      <c r="AY95" s="10"/>
      <c r="AZ95" s="10"/>
      <c r="BA95" s="10"/>
      <c r="BB95" s="10"/>
      <c r="BC95" s="10"/>
      <c r="BD95" s="10"/>
      <c r="BE95" s="10"/>
      <c r="BF95" s="10"/>
      <c r="BG95" s="10"/>
      <c r="BH95" s="10"/>
    </row>
    <row r="96" spans="1:60" ht="18.75" hidden="1" customHeight="1" x14ac:dyDescent="0.15">
      <c r="A96" s="852"/>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5" t="s">
        <v>296</v>
      </c>
      <c r="AX96" s="386"/>
    </row>
    <row r="97" spans="1:60" ht="23.25" hidden="1" customHeight="1" x14ac:dyDescent="0.15">
      <c r="A97" s="852"/>
      <c r="B97" s="415"/>
      <c r="C97" s="415"/>
      <c r="D97" s="415"/>
      <c r="E97" s="415"/>
      <c r="F97" s="416"/>
      <c r="G97" s="91"/>
      <c r="H97" s="92"/>
      <c r="I97" s="92"/>
      <c r="J97" s="92"/>
      <c r="K97" s="92"/>
      <c r="L97" s="92"/>
      <c r="M97" s="92"/>
      <c r="N97" s="92"/>
      <c r="O97" s="93"/>
      <c r="P97" s="92"/>
      <c r="Q97" s="501"/>
      <c r="R97" s="501"/>
      <c r="S97" s="501"/>
      <c r="T97" s="501"/>
      <c r="U97" s="501"/>
      <c r="V97" s="501"/>
      <c r="W97" s="501"/>
      <c r="X97" s="502"/>
      <c r="Y97" s="548" t="s">
        <v>61</v>
      </c>
      <c r="Z97" s="549"/>
      <c r="AA97" s="550"/>
      <c r="AB97" s="455"/>
      <c r="AC97" s="456"/>
      <c r="AD97" s="457"/>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x14ac:dyDescent="0.15">
      <c r="A98" s="852"/>
      <c r="B98" s="415"/>
      <c r="C98" s="415"/>
      <c r="D98" s="415"/>
      <c r="E98" s="415"/>
      <c r="F98" s="416"/>
      <c r="G98" s="94"/>
      <c r="H98" s="95"/>
      <c r="I98" s="95"/>
      <c r="J98" s="95"/>
      <c r="K98" s="95"/>
      <c r="L98" s="95"/>
      <c r="M98" s="95"/>
      <c r="N98" s="95"/>
      <c r="O98" s="96"/>
      <c r="P98" s="503"/>
      <c r="Q98" s="503"/>
      <c r="R98" s="503"/>
      <c r="S98" s="503"/>
      <c r="T98" s="503"/>
      <c r="U98" s="503"/>
      <c r="V98" s="503"/>
      <c r="W98" s="503"/>
      <c r="X98" s="504"/>
      <c r="Y98" s="445" t="s">
        <v>53</v>
      </c>
      <c r="Z98" s="446"/>
      <c r="AA98" s="447"/>
      <c r="AB98" s="449"/>
      <c r="AC98" s="450"/>
      <c r="AD98" s="451"/>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x14ac:dyDescent="0.2">
      <c r="A99" s="853"/>
      <c r="B99" s="417"/>
      <c r="C99" s="417"/>
      <c r="D99" s="417"/>
      <c r="E99" s="417"/>
      <c r="F99" s="418"/>
      <c r="G99" s="567"/>
      <c r="H99" s="202"/>
      <c r="I99" s="202"/>
      <c r="J99" s="202"/>
      <c r="K99" s="202"/>
      <c r="L99" s="202"/>
      <c r="M99" s="202"/>
      <c r="N99" s="202"/>
      <c r="O99" s="568"/>
      <c r="P99" s="505"/>
      <c r="Q99" s="505"/>
      <c r="R99" s="505"/>
      <c r="S99" s="505"/>
      <c r="T99" s="505"/>
      <c r="U99" s="505"/>
      <c r="V99" s="505"/>
      <c r="W99" s="505"/>
      <c r="X99" s="506"/>
      <c r="Y99" s="882" t="s">
        <v>13</v>
      </c>
      <c r="Z99" s="883"/>
      <c r="AA99" s="884"/>
      <c r="AB99" s="879" t="s">
        <v>14</v>
      </c>
      <c r="AC99" s="880"/>
      <c r="AD99" s="881"/>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391</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1"/>
      <c r="Z100" s="842"/>
      <c r="AA100" s="843"/>
      <c r="AB100" s="468" t="s">
        <v>11</v>
      </c>
      <c r="AC100" s="468"/>
      <c r="AD100" s="468"/>
      <c r="AE100" s="526" t="s">
        <v>448</v>
      </c>
      <c r="AF100" s="527"/>
      <c r="AG100" s="527"/>
      <c r="AH100" s="528"/>
      <c r="AI100" s="526" t="s">
        <v>445</v>
      </c>
      <c r="AJ100" s="527"/>
      <c r="AK100" s="527"/>
      <c r="AL100" s="528"/>
      <c r="AM100" s="526" t="s">
        <v>441</v>
      </c>
      <c r="AN100" s="527"/>
      <c r="AO100" s="527"/>
      <c r="AP100" s="528"/>
      <c r="AQ100" s="307" t="s">
        <v>434</v>
      </c>
      <c r="AR100" s="308"/>
      <c r="AS100" s="308"/>
      <c r="AT100" s="309"/>
      <c r="AU100" s="307" t="s">
        <v>431</v>
      </c>
      <c r="AV100" s="308"/>
      <c r="AW100" s="308"/>
      <c r="AX100" s="310"/>
    </row>
    <row r="101" spans="1:60" ht="23.25" customHeight="1" x14ac:dyDescent="0.15">
      <c r="A101" s="409"/>
      <c r="B101" s="410"/>
      <c r="C101" s="410"/>
      <c r="D101" s="410"/>
      <c r="E101" s="410"/>
      <c r="F101" s="411"/>
      <c r="G101" s="92" t="s">
        <v>496</v>
      </c>
      <c r="H101" s="92"/>
      <c r="I101" s="92"/>
      <c r="J101" s="92"/>
      <c r="K101" s="92"/>
      <c r="L101" s="92"/>
      <c r="M101" s="92"/>
      <c r="N101" s="92"/>
      <c r="O101" s="92"/>
      <c r="P101" s="92"/>
      <c r="Q101" s="92"/>
      <c r="R101" s="92"/>
      <c r="S101" s="92"/>
      <c r="T101" s="92"/>
      <c r="U101" s="92"/>
      <c r="V101" s="92"/>
      <c r="W101" s="92"/>
      <c r="X101" s="93"/>
      <c r="Y101" s="529" t="s">
        <v>54</v>
      </c>
      <c r="Z101" s="530"/>
      <c r="AA101" s="531"/>
      <c r="AB101" s="448" t="s">
        <v>489</v>
      </c>
      <c r="AC101" s="448"/>
      <c r="AD101" s="448"/>
      <c r="AE101" s="205">
        <v>4</v>
      </c>
      <c r="AF101" s="206"/>
      <c r="AG101" s="206"/>
      <c r="AH101" s="207"/>
      <c r="AI101" s="205">
        <v>5</v>
      </c>
      <c r="AJ101" s="206"/>
      <c r="AK101" s="206"/>
      <c r="AL101" s="207"/>
      <c r="AM101" s="205">
        <v>1</v>
      </c>
      <c r="AN101" s="206"/>
      <c r="AO101" s="206"/>
      <c r="AP101" s="207"/>
      <c r="AQ101" s="205" t="s">
        <v>566</v>
      </c>
      <c r="AR101" s="206"/>
      <c r="AS101" s="206"/>
      <c r="AT101" s="207"/>
      <c r="AU101" s="205" t="s">
        <v>566</v>
      </c>
      <c r="AV101" s="206"/>
      <c r="AW101" s="206"/>
      <c r="AX101" s="207"/>
    </row>
    <row r="102" spans="1:60" ht="23.25" customHeight="1" x14ac:dyDescent="0.15">
      <c r="A102" s="412"/>
      <c r="B102" s="413"/>
      <c r="C102" s="413"/>
      <c r="D102" s="413"/>
      <c r="E102" s="413"/>
      <c r="F102" s="414"/>
      <c r="G102" s="98"/>
      <c r="H102" s="98"/>
      <c r="I102" s="98"/>
      <c r="J102" s="98"/>
      <c r="K102" s="98"/>
      <c r="L102" s="98"/>
      <c r="M102" s="98"/>
      <c r="N102" s="98"/>
      <c r="O102" s="98"/>
      <c r="P102" s="98"/>
      <c r="Q102" s="98"/>
      <c r="R102" s="98"/>
      <c r="S102" s="98"/>
      <c r="T102" s="98"/>
      <c r="U102" s="98"/>
      <c r="V102" s="98"/>
      <c r="W102" s="98"/>
      <c r="X102" s="99"/>
      <c r="Y102" s="432" t="s">
        <v>55</v>
      </c>
      <c r="Z102" s="433"/>
      <c r="AA102" s="434"/>
      <c r="AB102" s="448" t="s">
        <v>489</v>
      </c>
      <c r="AC102" s="448"/>
      <c r="AD102" s="448"/>
      <c r="AE102" s="405">
        <v>1</v>
      </c>
      <c r="AF102" s="405"/>
      <c r="AG102" s="405"/>
      <c r="AH102" s="405"/>
      <c r="AI102" s="405">
        <v>2</v>
      </c>
      <c r="AJ102" s="405"/>
      <c r="AK102" s="405"/>
      <c r="AL102" s="405"/>
      <c r="AM102" s="405">
        <v>2</v>
      </c>
      <c r="AN102" s="405"/>
      <c r="AO102" s="405"/>
      <c r="AP102" s="405"/>
      <c r="AQ102" s="260">
        <v>2</v>
      </c>
      <c r="AR102" s="261"/>
      <c r="AS102" s="261"/>
      <c r="AT102" s="306"/>
      <c r="AU102" s="260">
        <v>2</v>
      </c>
      <c r="AV102" s="261"/>
      <c r="AW102" s="261"/>
      <c r="AX102" s="306"/>
    </row>
    <row r="103" spans="1:60" ht="31.5" hidden="1" customHeight="1" x14ac:dyDescent="0.15">
      <c r="A103" s="406" t="s">
        <v>391</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448</v>
      </c>
      <c r="AF103" s="403"/>
      <c r="AG103" s="403"/>
      <c r="AH103" s="404"/>
      <c r="AI103" s="402" t="s">
        <v>445</v>
      </c>
      <c r="AJ103" s="403"/>
      <c r="AK103" s="403"/>
      <c r="AL103" s="404"/>
      <c r="AM103" s="402" t="s">
        <v>441</v>
      </c>
      <c r="AN103" s="403"/>
      <c r="AO103" s="403"/>
      <c r="AP103" s="404"/>
      <c r="AQ103" s="271" t="s">
        <v>434</v>
      </c>
      <c r="AR103" s="272"/>
      <c r="AS103" s="272"/>
      <c r="AT103" s="311"/>
      <c r="AU103" s="271" t="s">
        <v>431</v>
      </c>
      <c r="AV103" s="272"/>
      <c r="AW103" s="272"/>
      <c r="AX103" s="273"/>
    </row>
    <row r="104" spans="1:60" ht="23.25" hidden="1" customHeight="1" x14ac:dyDescent="0.15">
      <c r="A104" s="409"/>
      <c r="B104" s="410"/>
      <c r="C104" s="410"/>
      <c r="D104" s="410"/>
      <c r="E104" s="410"/>
      <c r="F104" s="411"/>
      <c r="G104" s="92"/>
      <c r="H104" s="92"/>
      <c r="I104" s="92"/>
      <c r="J104" s="92"/>
      <c r="K104" s="92"/>
      <c r="L104" s="92"/>
      <c r="M104" s="92"/>
      <c r="N104" s="92"/>
      <c r="O104" s="92"/>
      <c r="P104" s="92"/>
      <c r="Q104" s="92"/>
      <c r="R104" s="92"/>
      <c r="S104" s="92"/>
      <c r="T104" s="92"/>
      <c r="U104" s="92"/>
      <c r="V104" s="92"/>
      <c r="W104" s="92"/>
      <c r="X104" s="93"/>
      <c r="Y104" s="452" t="s">
        <v>54</v>
      </c>
      <c r="Z104" s="453"/>
      <c r="AA104" s="454"/>
      <c r="AB104" s="532" t="s">
        <v>489</v>
      </c>
      <c r="AC104" s="533"/>
      <c r="AD104" s="534"/>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12"/>
      <c r="B105" s="413"/>
      <c r="C105" s="413"/>
      <c r="D105" s="413"/>
      <c r="E105" s="413"/>
      <c r="F105" s="414"/>
      <c r="G105" s="98"/>
      <c r="H105" s="98"/>
      <c r="I105" s="98"/>
      <c r="J105" s="98"/>
      <c r="K105" s="98"/>
      <c r="L105" s="98"/>
      <c r="M105" s="98"/>
      <c r="N105" s="98"/>
      <c r="O105" s="98"/>
      <c r="P105" s="98"/>
      <c r="Q105" s="98"/>
      <c r="R105" s="98"/>
      <c r="S105" s="98"/>
      <c r="T105" s="98"/>
      <c r="U105" s="98"/>
      <c r="V105" s="98"/>
      <c r="W105" s="98"/>
      <c r="X105" s="99"/>
      <c r="Y105" s="432" t="s">
        <v>55</v>
      </c>
      <c r="Z105" s="535"/>
      <c r="AA105" s="536"/>
      <c r="AB105" s="455" t="s">
        <v>489</v>
      </c>
      <c r="AC105" s="456"/>
      <c r="AD105" s="457"/>
      <c r="AE105" s="405"/>
      <c r="AF105" s="405"/>
      <c r="AG105" s="405"/>
      <c r="AH105" s="405"/>
      <c r="AI105" s="405"/>
      <c r="AJ105" s="405"/>
      <c r="AK105" s="405"/>
      <c r="AL105" s="405"/>
      <c r="AM105" s="405"/>
      <c r="AN105" s="405"/>
      <c r="AO105" s="405"/>
      <c r="AP105" s="405"/>
      <c r="AQ105" s="205"/>
      <c r="AR105" s="206"/>
      <c r="AS105" s="206"/>
      <c r="AT105" s="207"/>
      <c r="AU105" s="260"/>
      <c r="AV105" s="261"/>
      <c r="AW105" s="261"/>
      <c r="AX105" s="306"/>
    </row>
    <row r="106" spans="1:60" ht="31.5" hidden="1" customHeight="1" x14ac:dyDescent="0.15">
      <c r="A106" s="406" t="s">
        <v>391</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448</v>
      </c>
      <c r="AF106" s="403"/>
      <c r="AG106" s="403"/>
      <c r="AH106" s="404"/>
      <c r="AI106" s="402" t="s">
        <v>445</v>
      </c>
      <c r="AJ106" s="403"/>
      <c r="AK106" s="403"/>
      <c r="AL106" s="404"/>
      <c r="AM106" s="402" t="s">
        <v>440</v>
      </c>
      <c r="AN106" s="403"/>
      <c r="AO106" s="403"/>
      <c r="AP106" s="404"/>
      <c r="AQ106" s="271" t="s">
        <v>434</v>
      </c>
      <c r="AR106" s="272"/>
      <c r="AS106" s="272"/>
      <c r="AT106" s="311"/>
      <c r="AU106" s="271" t="s">
        <v>431</v>
      </c>
      <c r="AV106" s="272"/>
      <c r="AW106" s="272"/>
      <c r="AX106" s="273"/>
    </row>
    <row r="107" spans="1:60" ht="23.25" hidden="1" customHeight="1" x14ac:dyDescent="0.15">
      <c r="A107" s="409"/>
      <c r="B107" s="410"/>
      <c r="C107" s="410"/>
      <c r="D107" s="410"/>
      <c r="E107" s="410"/>
      <c r="F107" s="411"/>
      <c r="G107" s="92"/>
      <c r="H107" s="92"/>
      <c r="I107" s="92"/>
      <c r="J107" s="92"/>
      <c r="K107" s="92"/>
      <c r="L107" s="92"/>
      <c r="M107" s="92"/>
      <c r="N107" s="92"/>
      <c r="O107" s="92"/>
      <c r="P107" s="92"/>
      <c r="Q107" s="92"/>
      <c r="R107" s="92"/>
      <c r="S107" s="92"/>
      <c r="T107" s="92"/>
      <c r="U107" s="92"/>
      <c r="V107" s="92"/>
      <c r="W107" s="92"/>
      <c r="X107" s="93"/>
      <c r="Y107" s="452" t="s">
        <v>54</v>
      </c>
      <c r="Z107" s="453"/>
      <c r="AA107" s="454"/>
      <c r="AB107" s="532"/>
      <c r="AC107" s="533"/>
      <c r="AD107" s="534"/>
      <c r="AE107" s="405"/>
      <c r="AF107" s="405"/>
      <c r="AG107" s="405"/>
      <c r="AH107" s="405"/>
      <c r="AI107" s="405"/>
      <c r="AJ107" s="405"/>
      <c r="AK107" s="405"/>
      <c r="AL107" s="405"/>
      <c r="AM107" s="405"/>
      <c r="AN107" s="405"/>
      <c r="AO107" s="405"/>
      <c r="AP107" s="405"/>
      <c r="AQ107" s="205"/>
      <c r="AR107" s="206"/>
      <c r="AS107" s="206"/>
      <c r="AT107" s="207"/>
      <c r="AU107" s="205"/>
      <c r="AV107" s="206"/>
      <c r="AW107" s="206"/>
      <c r="AX107" s="207"/>
    </row>
    <row r="108" spans="1:60" ht="23.25" hidden="1" customHeight="1" x14ac:dyDescent="0.15">
      <c r="A108" s="412"/>
      <c r="B108" s="413"/>
      <c r="C108" s="413"/>
      <c r="D108" s="413"/>
      <c r="E108" s="413"/>
      <c r="F108" s="414"/>
      <c r="G108" s="98"/>
      <c r="H108" s="98"/>
      <c r="I108" s="98"/>
      <c r="J108" s="98"/>
      <c r="K108" s="98"/>
      <c r="L108" s="98"/>
      <c r="M108" s="98"/>
      <c r="N108" s="98"/>
      <c r="O108" s="98"/>
      <c r="P108" s="98"/>
      <c r="Q108" s="98"/>
      <c r="R108" s="98"/>
      <c r="S108" s="98"/>
      <c r="T108" s="98"/>
      <c r="U108" s="98"/>
      <c r="V108" s="98"/>
      <c r="W108" s="98"/>
      <c r="X108" s="99"/>
      <c r="Y108" s="432" t="s">
        <v>55</v>
      </c>
      <c r="Z108" s="535"/>
      <c r="AA108" s="536"/>
      <c r="AB108" s="455"/>
      <c r="AC108" s="456"/>
      <c r="AD108" s="457"/>
      <c r="AE108" s="405"/>
      <c r="AF108" s="405"/>
      <c r="AG108" s="405"/>
      <c r="AH108" s="405"/>
      <c r="AI108" s="405"/>
      <c r="AJ108" s="405"/>
      <c r="AK108" s="405"/>
      <c r="AL108" s="405"/>
      <c r="AM108" s="405"/>
      <c r="AN108" s="405"/>
      <c r="AO108" s="405"/>
      <c r="AP108" s="405"/>
      <c r="AQ108" s="205"/>
      <c r="AR108" s="206"/>
      <c r="AS108" s="206"/>
      <c r="AT108" s="207"/>
      <c r="AU108" s="260"/>
      <c r="AV108" s="261"/>
      <c r="AW108" s="261"/>
      <c r="AX108" s="306"/>
    </row>
    <row r="109" spans="1:60" ht="31.5" hidden="1" customHeight="1" x14ac:dyDescent="0.15">
      <c r="A109" s="406" t="s">
        <v>391</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448</v>
      </c>
      <c r="AF109" s="403"/>
      <c r="AG109" s="403"/>
      <c r="AH109" s="404"/>
      <c r="AI109" s="402" t="s">
        <v>445</v>
      </c>
      <c r="AJ109" s="403"/>
      <c r="AK109" s="403"/>
      <c r="AL109" s="404"/>
      <c r="AM109" s="402" t="s">
        <v>441</v>
      </c>
      <c r="AN109" s="403"/>
      <c r="AO109" s="403"/>
      <c r="AP109" s="404"/>
      <c r="AQ109" s="271" t="s">
        <v>434</v>
      </c>
      <c r="AR109" s="272"/>
      <c r="AS109" s="272"/>
      <c r="AT109" s="311"/>
      <c r="AU109" s="271" t="s">
        <v>431</v>
      </c>
      <c r="AV109" s="272"/>
      <c r="AW109" s="272"/>
      <c r="AX109" s="273"/>
    </row>
    <row r="110" spans="1:60" ht="23.25" hidden="1" customHeight="1" x14ac:dyDescent="0.15">
      <c r="A110" s="409"/>
      <c r="B110" s="410"/>
      <c r="C110" s="410"/>
      <c r="D110" s="410"/>
      <c r="E110" s="410"/>
      <c r="F110" s="411"/>
      <c r="G110" s="92"/>
      <c r="H110" s="92"/>
      <c r="I110" s="92"/>
      <c r="J110" s="92"/>
      <c r="K110" s="92"/>
      <c r="L110" s="92"/>
      <c r="M110" s="92"/>
      <c r="N110" s="92"/>
      <c r="O110" s="92"/>
      <c r="P110" s="92"/>
      <c r="Q110" s="92"/>
      <c r="R110" s="92"/>
      <c r="S110" s="92"/>
      <c r="T110" s="92"/>
      <c r="U110" s="92"/>
      <c r="V110" s="92"/>
      <c r="W110" s="92"/>
      <c r="X110" s="93"/>
      <c r="Y110" s="452" t="s">
        <v>54</v>
      </c>
      <c r="Z110" s="453"/>
      <c r="AA110" s="454"/>
      <c r="AB110" s="532"/>
      <c r="AC110" s="533"/>
      <c r="AD110" s="534"/>
      <c r="AE110" s="405"/>
      <c r="AF110" s="405"/>
      <c r="AG110" s="405"/>
      <c r="AH110" s="405"/>
      <c r="AI110" s="405"/>
      <c r="AJ110" s="405"/>
      <c r="AK110" s="405"/>
      <c r="AL110" s="405"/>
      <c r="AM110" s="405"/>
      <c r="AN110" s="405"/>
      <c r="AO110" s="405"/>
      <c r="AP110" s="405"/>
      <c r="AQ110" s="205"/>
      <c r="AR110" s="206"/>
      <c r="AS110" s="206"/>
      <c r="AT110" s="207"/>
      <c r="AU110" s="205"/>
      <c r="AV110" s="206"/>
      <c r="AW110" s="206"/>
      <c r="AX110" s="207"/>
    </row>
    <row r="111" spans="1:60" ht="23.25" hidden="1" customHeight="1" x14ac:dyDescent="0.15">
      <c r="A111" s="412"/>
      <c r="B111" s="413"/>
      <c r="C111" s="413"/>
      <c r="D111" s="413"/>
      <c r="E111" s="413"/>
      <c r="F111" s="414"/>
      <c r="G111" s="98"/>
      <c r="H111" s="98"/>
      <c r="I111" s="98"/>
      <c r="J111" s="98"/>
      <c r="K111" s="98"/>
      <c r="L111" s="98"/>
      <c r="M111" s="98"/>
      <c r="N111" s="98"/>
      <c r="O111" s="98"/>
      <c r="P111" s="98"/>
      <c r="Q111" s="98"/>
      <c r="R111" s="98"/>
      <c r="S111" s="98"/>
      <c r="T111" s="98"/>
      <c r="U111" s="98"/>
      <c r="V111" s="98"/>
      <c r="W111" s="98"/>
      <c r="X111" s="99"/>
      <c r="Y111" s="432" t="s">
        <v>55</v>
      </c>
      <c r="Z111" s="535"/>
      <c r="AA111" s="536"/>
      <c r="AB111" s="455"/>
      <c r="AC111" s="456"/>
      <c r="AD111" s="457"/>
      <c r="AE111" s="405"/>
      <c r="AF111" s="405"/>
      <c r="AG111" s="405"/>
      <c r="AH111" s="405"/>
      <c r="AI111" s="405"/>
      <c r="AJ111" s="405"/>
      <c r="AK111" s="405"/>
      <c r="AL111" s="405"/>
      <c r="AM111" s="405"/>
      <c r="AN111" s="405"/>
      <c r="AO111" s="405"/>
      <c r="AP111" s="405"/>
      <c r="AQ111" s="205"/>
      <c r="AR111" s="206"/>
      <c r="AS111" s="206"/>
      <c r="AT111" s="207"/>
      <c r="AU111" s="260"/>
      <c r="AV111" s="261"/>
      <c r="AW111" s="261"/>
      <c r="AX111" s="306"/>
    </row>
    <row r="112" spans="1:60" ht="31.5" hidden="1" customHeight="1" x14ac:dyDescent="0.15">
      <c r="A112" s="406" t="s">
        <v>391</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448</v>
      </c>
      <c r="AF112" s="403"/>
      <c r="AG112" s="403"/>
      <c r="AH112" s="404"/>
      <c r="AI112" s="402" t="s">
        <v>445</v>
      </c>
      <c r="AJ112" s="403"/>
      <c r="AK112" s="403"/>
      <c r="AL112" s="404"/>
      <c r="AM112" s="402" t="s">
        <v>440</v>
      </c>
      <c r="AN112" s="403"/>
      <c r="AO112" s="403"/>
      <c r="AP112" s="404"/>
      <c r="AQ112" s="271" t="s">
        <v>434</v>
      </c>
      <c r="AR112" s="272"/>
      <c r="AS112" s="272"/>
      <c r="AT112" s="311"/>
      <c r="AU112" s="271" t="s">
        <v>431</v>
      </c>
      <c r="AV112" s="272"/>
      <c r="AW112" s="272"/>
      <c r="AX112" s="273"/>
    </row>
    <row r="113" spans="1:50" ht="23.25" hidden="1" customHeight="1" x14ac:dyDescent="0.15">
      <c r="A113" s="409"/>
      <c r="B113" s="410"/>
      <c r="C113" s="410"/>
      <c r="D113" s="410"/>
      <c r="E113" s="410"/>
      <c r="F113" s="411"/>
      <c r="G113" s="92"/>
      <c r="H113" s="92"/>
      <c r="I113" s="92"/>
      <c r="J113" s="92"/>
      <c r="K113" s="92"/>
      <c r="L113" s="92"/>
      <c r="M113" s="92"/>
      <c r="N113" s="92"/>
      <c r="O113" s="92"/>
      <c r="P113" s="92"/>
      <c r="Q113" s="92"/>
      <c r="R113" s="92"/>
      <c r="S113" s="92"/>
      <c r="T113" s="92"/>
      <c r="U113" s="92"/>
      <c r="V113" s="92"/>
      <c r="W113" s="92"/>
      <c r="X113" s="93"/>
      <c r="Y113" s="452" t="s">
        <v>54</v>
      </c>
      <c r="Z113" s="453"/>
      <c r="AA113" s="454"/>
      <c r="AB113" s="532"/>
      <c r="AC113" s="533"/>
      <c r="AD113" s="534"/>
      <c r="AE113" s="405"/>
      <c r="AF113" s="405"/>
      <c r="AG113" s="405"/>
      <c r="AH113" s="405"/>
      <c r="AI113" s="405"/>
      <c r="AJ113" s="405"/>
      <c r="AK113" s="405"/>
      <c r="AL113" s="405"/>
      <c r="AM113" s="405"/>
      <c r="AN113" s="405"/>
      <c r="AO113" s="405"/>
      <c r="AP113" s="405"/>
      <c r="AQ113" s="205"/>
      <c r="AR113" s="206"/>
      <c r="AS113" s="206"/>
      <c r="AT113" s="207"/>
      <c r="AU113" s="205"/>
      <c r="AV113" s="206"/>
      <c r="AW113" s="206"/>
      <c r="AX113" s="207"/>
    </row>
    <row r="114" spans="1:50" ht="23.25" hidden="1" customHeight="1" x14ac:dyDescent="0.15">
      <c r="A114" s="412"/>
      <c r="B114" s="413"/>
      <c r="C114" s="413"/>
      <c r="D114" s="413"/>
      <c r="E114" s="413"/>
      <c r="F114" s="414"/>
      <c r="G114" s="98"/>
      <c r="H114" s="98"/>
      <c r="I114" s="98"/>
      <c r="J114" s="98"/>
      <c r="K114" s="98"/>
      <c r="L114" s="98"/>
      <c r="M114" s="98"/>
      <c r="N114" s="98"/>
      <c r="O114" s="98"/>
      <c r="P114" s="98"/>
      <c r="Q114" s="98"/>
      <c r="R114" s="98"/>
      <c r="S114" s="98"/>
      <c r="T114" s="98"/>
      <c r="U114" s="98"/>
      <c r="V114" s="98"/>
      <c r="W114" s="98"/>
      <c r="X114" s="99"/>
      <c r="Y114" s="432" t="s">
        <v>55</v>
      </c>
      <c r="Z114" s="535"/>
      <c r="AA114" s="536"/>
      <c r="AB114" s="455"/>
      <c r="AC114" s="456"/>
      <c r="AD114" s="457"/>
      <c r="AE114" s="405"/>
      <c r="AF114" s="405"/>
      <c r="AG114" s="405"/>
      <c r="AH114" s="405"/>
      <c r="AI114" s="405"/>
      <c r="AJ114" s="405"/>
      <c r="AK114" s="405"/>
      <c r="AL114" s="405"/>
      <c r="AM114" s="405"/>
      <c r="AN114" s="405"/>
      <c r="AO114" s="405"/>
      <c r="AP114" s="405"/>
      <c r="AQ114" s="205"/>
      <c r="AR114" s="206"/>
      <c r="AS114" s="206"/>
      <c r="AT114" s="207"/>
      <c r="AU114" s="205"/>
      <c r="AV114" s="206"/>
      <c r="AW114" s="206"/>
      <c r="AX114" s="207"/>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0"/>
      <c r="Z115" s="541"/>
      <c r="AA115" s="542"/>
      <c r="AB115" s="402" t="s">
        <v>11</v>
      </c>
      <c r="AC115" s="403"/>
      <c r="AD115" s="404"/>
      <c r="AE115" s="402" t="s">
        <v>448</v>
      </c>
      <c r="AF115" s="403"/>
      <c r="AG115" s="403"/>
      <c r="AH115" s="404"/>
      <c r="AI115" s="402" t="s">
        <v>445</v>
      </c>
      <c r="AJ115" s="403"/>
      <c r="AK115" s="403"/>
      <c r="AL115" s="404"/>
      <c r="AM115" s="402" t="s">
        <v>440</v>
      </c>
      <c r="AN115" s="403"/>
      <c r="AO115" s="403"/>
      <c r="AP115" s="404"/>
      <c r="AQ115" s="578" t="s">
        <v>435</v>
      </c>
      <c r="AR115" s="579"/>
      <c r="AS115" s="579"/>
      <c r="AT115" s="579"/>
      <c r="AU115" s="579"/>
      <c r="AV115" s="579"/>
      <c r="AW115" s="579"/>
      <c r="AX115" s="580"/>
    </row>
    <row r="116" spans="1:50" ht="23.25" customHeight="1" x14ac:dyDescent="0.15">
      <c r="A116" s="426"/>
      <c r="B116" s="427"/>
      <c r="C116" s="427"/>
      <c r="D116" s="427"/>
      <c r="E116" s="427"/>
      <c r="F116" s="428"/>
      <c r="G116" s="380" t="s">
        <v>497</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449" t="s">
        <v>567</v>
      </c>
      <c r="AC116" s="450"/>
      <c r="AD116" s="451"/>
      <c r="AE116" s="405">
        <v>2</v>
      </c>
      <c r="AF116" s="405"/>
      <c r="AG116" s="405"/>
      <c r="AH116" s="405"/>
      <c r="AI116" s="405">
        <v>2.7</v>
      </c>
      <c r="AJ116" s="405"/>
      <c r="AK116" s="405"/>
      <c r="AL116" s="405"/>
      <c r="AM116" s="405">
        <v>7.1</v>
      </c>
      <c r="AN116" s="405"/>
      <c r="AO116" s="405"/>
      <c r="AP116" s="405"/>
      <c r="AQ116" s="205">
        <v>3.7</v>
      </c>
      <c r="AR116" s="206"/>
      <c r="AS116" s="206"/>
      <c r="AT116" s="206"/>
      <c r="AU116" s="206"/>
      <c r="AV116" s="206"/>
      <c r="AW116" s="206"/>
      <c r="AX116" s="208"/>
    </row>
    <row r="117" spans="1:50" ht="46.5" customHeight="1" thickBot="1" x14ac:dyDescent="0.2">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568</v>
      </c>
      <c r="AC117" s="460"/>
      <c r="AD117" s="461"/>
      <c r="AE117" s="538" t="s">
        <v>498</v>
      </c>
      <c r="AF117" s="538"/>
      <c r="AG117" s="538"/>
      <c r="AH117" s="538"/>
      <c r="AI117" s="538" t="s">
        <v>499</v>
      </c>
      <c r="AJ117" s="538"/>
      <c r="AK117" s="538"/>
      <c r="AL117" s="538"/>
      <c r="AM117" s="538" t="s">
        <v>507</v>
      </c>
      <c r="AN117" s="538"/>
      <c r="AO117" s="538"/>
      <c r="AP117" s="538"/>
      <c r="AQ117" s="538" t="s">
        <v>508</v>
      </c>
      <c r="AR117" s="538"/>
      <c r="AS117" s="538"/>
      <c r="AT117" s="538"/>
      <c r="AU117" s="538"/>
      <c r="AV117" s="538"/>
      <c r="AW117" s="538"/>
      <c r="AX117" s="539"/>
    </row>
    <row r="118" spans="1:50" ht="23.25" hidden="1"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0"/>
      <c r="Z118" s="541"/>
      <c r="AA118" s="542"/>
      <c r="AB118" s="402" t="s">
        <v>11</v>
      </c>
      <c r="AC118" s="403"/>
      <c r="AD118" s="404"/>
      <c r="AE118" s="402" t="s">
        <v>448</v>
      </c>
      <c r="AF118" s="403"/>
      <c r="AG118" s="403"/>
      <c r="AH118" s="404"/>
      <c r="AI118" s="402" t="s">
        <v>445</v>
      </c>
      <c r="AJ118" s="403"/>
      <c r="AK118" s="403"/>
      <c r="AL118" s="404"/>
      <c r="AM118" s="402" t="s">
        <v>440</v>
      </c>
      <c r="AN118" s="403"/>
      <c r="AO118" s="403"/>
      <c r="AP118" s="404"/>
      <c r="AQ118" s="578" t="s">
        <v>435</v>
      </c>
      <c r="AR118" s="579"/>
      <c r="AS118" s="579"/>
      <c r="AT118" s="579"/>
      <c r="AU118" s="579"/>
      <c r="AV118" s="579"/>
      <c r="AW118" s="579"/>
      <c r="AX118" s="580"/>
    </row>
    <row r="119" spans="1:50" ht="23.25" hidden="1" customHeight="1" x14ac:dyDescent="0.15">
      <c r="A119" s="426"/>
      <c r="B119" s="427"/>
      <c r="C119" s="427"/>
      <c r="D119" s="427"/>
      <c r="E119" s="427"/>
      <c r="F119" s="428"/>
      <c r="G119" s="380" t="s">
        <v>398</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37"/>
    </row>
    <row r="120" spans="1:50" ht="46.5" hidden="1" customHeight="1" x14ac:dyDescent="0.15">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t="s">
        <v>397</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0"/>
      <c r="Z121" s="541"/>
      <c r="AA121" s="542"/>
      <c r="AB121" s="402" t="s">
        <v>11</v>
      </c>
      <c r="AC121" s="403"/>
      <c r="AD121" s="404"/>
      <c r="AE121" s="402" t="s">
        <v>448</v>
      </c>
      <c r="AF121" s="403"/>
      <c r="AG121" s="403"/>
      <c r="AH121" s="404"/>
      <c r="AI121" s="402" t="s">
        <v>445</v>
      </c>
      <c r="AJ121" s="403"/>
      <c r="AK121" s="403"/>
      <c r="AL121" s="404"/>
      <c r="AM121" s="402" t="s">
        <v>440</v>
      </c>
      <c r="AN121" s="403"/>
      <c r="AO121" s="403"/>
      <c r="AP121" s="404"/>
      <c r="AQ121" s="578" t="s">
        <v>435</v>
      </c>
      <c r="AR121" s="579"/>
      <c r="AS121" s="579"/>
      <c r="AT121" s="579"/>
      <c r="AU121" s="579"/>
      <c r="AV121" s="579"/>
      <c r="AW121" s="579"/>
      <c r="AX121" s="580"/>
    </row>
    <row r="122" spans="1:50" ht="23.25" hidden="1" customHeight="1" x14ac:dyDescent="0.15">
      <c r="A122" s="426"/>
      <c r="B122" s="427"/>
      <c r="C122" s="427"/>
      <c r="D122" s="427"/>
      <c r="E122" s="427"/>
      <c r="F122" s="428"/>
      <c r="G122" s="380" t="s">
        <v>399</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7"/>
    </row>
    <row r="123" spans="1:50" ht="46.5" hidden="1" customHeight="1" x14ac:dyDescent="0.15">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t="s">
        <v>400</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0"/>
      <c r="Z124" s="541"/>
      <c r="AA124" s="542"/>
      <c r="AB124" s="402" t="s">
        <v>11</v>
      </c>
      <c r="AC124" s="403"/>
      <c r="AD124" s="404"/>
      <c r="AE124" s="402" t="s">
        <v>449</v>
      </c>
      <c r="AF124" s="403"/>
      <c r="AG124" s="403"/>
      <c r="AH124" s="404"/>
      <c r="AI124" s="402" t="s">
        <v>445</v>
      </c>
      <c r="AJ124" s="403"/>
      <c r="AK124" s="403"/>
      <c r="AL124" s="404"/>
      <c r="AM124" s="402" t="s">
        <v>440</v>
      </c>
      <c r="AN124" s="403"/>
      <c r="AO124" s="403"/>
      <c r="AP124" s="404"/>
      <c r="AQ124" s="578" t="s">
        <v>435</v>
      </c>
      <c r="AR124" s="579"/>
      <c r="AS124" s="579"/>
      <c r="AT124" s="579"/>
      <c r="AU124" s="579"/>
      <c r="AV124" s="579"/>
      <c r="AW124" s="579"/>
      <c r="AX124" s="580"/>
    </row>
    <row r="125" spans="1:50" ht="23.25" hidden="1" customHeight="1" x14ac:dyDescent="0.15">
      <c r="A125" s="426"/>
      <c r="B125" s="427"/>
      <c r="C125" s="427"/>
      <c r="D125" s="427"/>
      <c r="E125" s="427"/>
      <c r="F125" s="428"/>
      <c r="G125" s="380" t="s">
        <v>500</v>
      </c>
      <c r="H125" s="380"/>
      <c r="I125" s="380"/>
      <c r="J125" s="380"/>
      <c r="K125" s="380"/>
      <c r="L125" s="380"/>
      <c r="M125" s="380"/>
      <c r="N125" s="380"/>
      <c r="O125" s="380"/>
      <c r="P125" s="380"/>
      <c r="Q125" s="380"/>
      <c r="R125" s="380"/>
      <c r="S125" s="380"/>
      <c r="T125" s="380"/>
      <c r="U125" s="380"/>
      <c r="V125" s="380"/>
      <c r="W125" s="380"/>
      <c r="X125" s="916"/>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7"/>
    </row>
    <row r="126" spans="1:50" ht="46.5" hidden="1" customHeight="1" x14ac:dyDescent="0.15">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17"/>
      <c r="Y126" s="458" t="s">
        <v>48</v>
      </c>
      <c r="Z126" s="433"/>
      <c r="AA126" s="434"/>
      <c r="AB126" s="459" t="s">
        <v>397</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18" t="s">
        <v>15</v>
      </c>
      <c r="B127" s="427"/>
      <c r="C127" s="427"/>
      <c r="D127" s="427"/>
      <c r="E127" s="427"/>
      <c r="F127" s="428"/>
      <c r="G127" s="235" t="s">
        <v>16</v>
      </c>
      <c r="H127" s="235"/>
      <c r="I127" s="235"/>
      <c r="J127" s="235"/>
      <c r="K127" s="235"/>
      <c r="L127" s="235"/>
      <c r="M127" s="235"/>
      <c r="N127" s="235"/>
      <c r="O127" s="235"/>
      <c r="P127" s="235"/>
      <c r="Q127" s="235"/>
      <c r="R127" s="235"/>
      <c r="S127" s="235"/>
      <c r="T127" s="235"/>
      <c r="U127" s="235"/>
      <c r="V127" s="235"/>
      <c r="W127" s="235"/>
      <c r="X127" s="236"/>
      <c r="Y127" s="913"/>
      <c r="Z127" s="914"/>
      <c r="AA127" s="915"/>
      <c r="AB127" s="234" t="s">
        <v>11</v>
      </c>
      <c r="AC127" s="235"/>
      <c r="AD127" s="236"/>
      <c r="AE127" s="402" t="s">
        <v>448</v>
      </c>
      <c r="AF127" s="403"/>
      <c r="AG127" s="403"/>
      <c r="AH127" s="404"/>
      <c r="AI127" s="402" t="s">
        <v>445</v>
      </c>
      <c r="AJ127" s="403"/>
      <c r="AK127" s="403"/>
      <c r="AL127" s="404"/>
      <c r="AM127" s="402" t="s">
        <v>440</v>
      </c>
      <c r="AN127" s="403"/>
      <c r="AO127" s="403"/>
      <c r="AP127" s="404"/>
      <c r="AQ127" s="578" t="s">
        <v>435</v>
      </c>
      <c r="AR127" s="579"/>
      <c r="AS127" s="579"/>
      <c r="AT127" s="579"/>
      <c r="AU127" s="579"/>
      <c r="AV127" s="579"/>
      <c r="AW127" s="579"/>
      <c r="AX127" s="580"/>
    </row>
    <row r="128" spans="1:50" ht="23.25" hidden="1" customHeight="1" x14ac:dyDescent="0.15">
      <c r="A128" s="426"/>
      <c r="B128" s="427"/>
      <c r="C128" s="427"/>
      <c r="D128" s="427"/>
      <c r="E128" s="427"/>
      <c r="F128" s="428"/>
      <c r="G128" s="380" t="s">
        <v>399</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7"/>
    </row>
    <row r="129" spans="1:50" ht="46.5" hidden="1" customHeight="1" thickBot="1" x14ac:dyDescent="0.2">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397</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75" t="s">
        <v>470</v>
      </c>
      <c r="B130" s="172"/>
      <c r="C130" s="171" t="s">
        <v>310</v>
      </c>
      <c r="D130" s="172"/>
      <c r="E130" s="156" t="s">
        <v>339</v>
      </c>
      <c r="F130" s="157"/>
      <c r="G130" s="158" t="s">
        <v>501</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338</v>
      </c>
      <c r="F131" s="162"/>
      <c r="G131" s="97" t="s">
        <v>502</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hidden="1" customHeight="1" x14ac:dyDescent="0.15">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448</v>
      </c>
      <c r="AF132" s="142"/>
      <c r="AG132" s="142"/>
      <c r="AH132" s="142"/>
      <c r="AI132" s="142" t="s">
        <v>445</v>
      </c>
      <c r="AJ132" s="142"/>
      <c r="AK132" s="142"/>
      <c r="AL132" s="142"/>
      <c r="AM132" s="142" t="s">
        <v>440</v>
      </c>
      <c r="AN132" s="142"/>
      <c r="AO132" s="142"/>
      <c r="AP132" s="138"/>
      <c r="AQ132" s="138" t="s">
        <v>306</v>
      </c>
      <c r="AR132" s="139"/>
      <c r="AS132" s="139"/>
      <c r="AT132" s="140"/>
      <c r="AU132" s="183" t="s">
        <v>322</v>
      </c>
      <c r="AV132" s="183"/>
      <c r="AW132" s="183"/>
      <c r="AX132" s="184"/>
    </row>
    <row r="133" spans="1:50" ht="18.75" hidden="1"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c r="AR133" s="186"/>
      <c r="AS133" s="120" t="s">
        <v>307</v>
      </c>
      <c r="AT133" s="121"/>
      <c r="AU133" s="187"/>
      <c r="AV133" s="187"/>
      <c r="AW133" s="120" t="s">
        <v>296</v>
      </c>
      <c r="AX133" s="182"/>
    </row>
    <row r="134" spans="1:50" ht="39.75" hidden="1" customHeight="1" x14ac:dyDescent="0.15">
      <c r="A134" s="176"/>
      <c r="B134" s="173"/>
      <c r="C134" s="167"/>
      <c r="D134" s="173"/>
      <c r="E134" s="167"/>
      <c r="F134" s="168"/>
      <c r="G134" s="91"/>
      <c r="H134" s="92"/>
      <c r="I134" s="92"/>
      <c r="J134" s="92"/>
      <c r="K134" s="92"/>
      <c r="L134" s="92"/>
      <c r="M134" s="92"/>
      <c r="N134" s="92"/>
      <c r="O134" s="92"/>
      <c r="P134" s="92"/>
      <c r="Q134" s="92"/>
      <c r="R134" s="92"/>
      <c r="S134" s="92"/>
      <c r="T134" s="92"/>
      <c r="U134" s="92"/>
      <c r="V134" s="92"/>
      <c r="W134" s="92"/>
      <c r="X134" s="93"/>
      <c r="Y134" s="188" t="s">
        <v>321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448</v>
      </c>
      <c r="AF136" s="142"/>
      <c r="AG136" s="142"/>
      <c r="AH136" s="142"/>
      <c r="AI136" s="142" t="s">
        <v>445</v>
      </c>
      <c r="AJ136" s="142"/>
      <c r="AK136" s="142"/>
      <c r="AL136" s="142"/>
      <c r="AM136" s="142" t="s">
        <v>440</v>
      </c>
      <c r="AN136" s="142"/>
      <c r="AO136" s="142"/>
      <c r="AP136" s="138"/>
      <c r="AQ136" s="138" t="s">
        <v>306</v>
      </c>
      <c r="AR136" s="139"/>
      <c r="AS136" s="139"/>
      <c r="AT136" s="140"/>
      <c r="AU136" s="183" t="s">
        <v>322</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448</v>
      </c>
      <c r="AF140" s="142"/>
      <c r="AG140" s="142"/>
      <c r="AH140" s="142"/>
      <c r="AI140" s="142" t="s">
        <v>445</v>
      </c>
      <c r="AJ140" s="142"/>
      <c r="AK140" s="142"/>
      <c r="AL140" s="142"/>
      <c r="AM140" s="142" t="s">
        <v>440</v>
      </c>
      <c r="AN140" s="142"/>
      <c r="AO140" s="142"/>
      <c r="AP140" s="138"/>
      <c r="AQ140" s="138" t="s">
        <v>306</v>
      </c>
      <c r="AR140" s="139"/>
      <c r="AS140" s="139"/>
      <c r="AT140" s="140"/>
      <c r="AU140" s="183" t="s">
        <v>322</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448</v>
      </c>
      <c r="AF144" s="142"/>
      <c r="AG144" s="142"/>
      <c r="AH144" s="142"/>
      <c r="AI144" s="142" t="s">
        <v>445</v>
      </c>
      <c r="AJ144" s="142"/>
      <c r="AK144" s="142"/>
      <c r="AL144" s="142"/>
      <c r="AM144" s="142" t="s">
        <v>440</v>
      </c>
      <c r="AN144" s="142"/>
      <c r="AO144" s="142"/>
      <c r="AP144" s="138"/>
      <c r="AQ144" s="138" t="s">
        <v>306</v>
      </c>
      <c r="AR144" s="139"/>
      <c r="AS144" s="139"/>
      <c r="AT144" s="140"/>
      <c r="AU144" s="183" t="s">
        <v>322</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448</v>
      </c>
      <c r="AF148" s="142"/>
      <c r="AG148" s="142"/>
      <c r="AH148" s="142"/>
      <c r="AI148" s="142" t="s">
        <v>445</v>
      </c>
      <c r="AJ148" s="142"/>
      <c r="AK148" s="142"/>
      <c r="AL148" s="142"/>
      <c r="AM148" s="142" t="s">
        <v>440</v>
      </c>
      <c r="AN148" s="142"/>
      <c r="AO148" s="142"/>
      <c r="AP148" s="138"/>
      <c r="AQ148" s="138" t="s">
        <v>306</v>
      </c>
      <c r="AR148" s="139"/>
      <c r="AS148" s="139"/>
      <c r="AT148" s="140"/>
      <c r="AU148" s="183" t="s">
        <v>322</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76"/>
      <c r="B152" s="173"/>
      <c r="C152" s="167"/>
      <c r="D152" s="173"/>
      <c r="E152" s="167"/>
      <c r="F152" s="168"/>
      <c r="G152" s="144" t="s">
        <v>323</v>
      </c>
      <c r="H152" s="117"/>
      <c r="I152" s="117"/>
      <c r="J152" s="117"/>
      <c r="K152" s="117"/>
      <c r="L152" s="117"/>
      <c r="M152" s="117"/>
      <c r="N152" s="117"/>
      <c r="O152" s="117"/>
      <c r="P152" s="118"/>
      <c r="Q152" s="146" t="s">
        <v>375</v>
      </c>
      <c r="R152" s="117"/>
      <c r="S152" s="117"/>
      <c r="T152" s="117"/>
      <c r="U152" s="117"/>
      <c r="V152" s="117"/>
      <c r="W152" s="117"/>
      <c r="X152" s="117"/>
      <c r="Y152" s="117"/>
      <c r="Z152" s="117"/>
      <c r="AA152" s="117"/>
      <c r="AB152" s="116" t="s">
        <v>376</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customHeight="1" x14ac:dyDescent="0.15">
      <c r="A154" s="176"/>
      <c r="B154" s="173"/>
      <c r="C154" s="167"/>
      <c r="D154" s="173"/>
      <c r="E154" s="167"/>
      <c r="F154" s="168"/>
      <c r="G154" s="91" t="s">
        <v>503</v>
      </c>
      <c r="H154" s="92"/>
      <c r="I154" s="92"/>
      <c r="J154" s="92"/>
      <c r="K154" s="92"/>
      <c r="L154" s="92"/>
      <c r="M154" s="92"/>
      <c r="N154" s="92"/>
      <c r="O154" s="92"/>
      <c r="P154" s="93"/>
      <c r="Q154" s="112" t="s">
        <v>504</v>
      </c>
      <c r="R154" s="92"/>
      <c r="S154" s="92"/>
      <c r="T154" s="92"/>
      <c r="U154" s="92"/>
      <c r="V154" s="92"/>
      <c r="W154" s="92"/>
      <c r="X154" s="92"/>
      <c r="Y154" s="92"/>
      <c r="Z154" s="92"/>
      <c r="AA154" s="280"/>
      <c r="AB154" s="128" t="s">
        <v>505</v>
      </c>
      <c r="AC154" s="129"/>
      <c r="AD154" s="129"/>
      <c r="AE154" s="134" t="s">
        <v>506</v>
      </c>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323</v>
      </c>
      <c r="H159" s="117"/>
      <c r="I159" s="117"/>
      <c r="J159" s="117"/>
      <c r="K159" s="117"/>
      <c r="L159" s="117"/>
      <c r="M159" s="117"/>
      <c r="N159" s="117"/>
      <c r="O159" s="117"/>
      <c r="P159" s="118"/>
      <c r="Q159" s="146" t="s">
        <v>375</v>
      </c>
      <c r="R159" s="117"/>
      <c r="S159" s="117"/>
      <c r="T159" s="117"/>
      <c r="U159" s="117"/>
      <c r="V159" s="117"/>
      <c r="W159" s="117"/>
      <c r="X159" s="117"/>
      <c r="Y159" s="117"/>
      <c r="Z159" s="117"/>
      <c r="AA159" s="117"/>
      <c r="AB159" s="116" t="s">
        <v>376</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323</v>
      </c>
      <c r="H166" s="117"/>
      <c r="I166" s="117"/>
      <c r="J166" s="117"/>
      <c r="K166" s="117"/>
      <c r="L166" s="117"/>
      <c r="M166" s="117"/>
      <c r="N166" s="117"/>
      <c r="O166" s="117"/>
      <c r="P166" s="118"/>
      <c r="Q166" s="146" t="s">
        <v>375</v>
      </c>
      <c r="R166" s="117"/>
      <c r="S166" s="117"/>
      <c r="T166" s="117"/>
      <c r="U166" s="117"/>
      <c r="V166" s="117"/>
      <c r="W166" s="117"/>
      <c r="X166" s="117"/>
      <c r="Y166" s="117"/>
      <c r="Z166" s="117"/>
      <c r="AA166" s="117"/>
      <c r="AB166" s="116" t="s">
        <v>376</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323</v>
      </c>
      <c r="H173" s="117"/>
      <c r="I173" s="117"/>
      <c r="J173" s="117"/>
      <c r="K173" s="117"/>
      <c r="L173" s="117"/>
      <c r="M173" s="117"/>
      <c r="N173" s="117"/>
      <c r="O173" s="117"/>
      <c r="P173" s="118"/>
      <c r="Q173" s="146" t="s">
        <v>375</v>
      </c>
      <c r="R173" s="117"/>
      <c r="S173" s="117"/>
      <c r="T173" s="117"/>
      <c r="U173" s="117"/>
      <c r="V173" s="117"/>
      <c r="W173" s="117"/>
      <c r="X173" s="117"/>
      <c r="Y173" s="117"/>
      <c r="Z173" s="117"/>
      <c r="AA173" s="117"/>
      <c r="AB173" s="116" t="s">
        <v>376</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323</v>
      </c>
      <c r="H180" s="117"/>
      <c r="I180" s="117"/>
      <c r="J180" s="117"/>
      <c r="K180" s="117"/>
      <c r="L180" s="117"/>
      <c r="M180" s="117"/>
      <c r="N180" s="117"/>
      <c r="O180" s="117"/>
      <c r="P180" s="118"/>
      <c r="Q180" s="146" t="s">
        <v>375</v>
      </c>
      <c r="R180" s="117"/>
      <c r="S180" s="117"/>
      <c r="T180" s="117"/>
      <c r="U180" s="117"/>
      <c r="V180" s="117"/>
      <c r="W180" s="117"/>
      <c r="X180" s="117"/>
      <c r="Y180" s="117"/>
      <c r="Z180" s="117"/>
      <c r="AA180" s="117"/>
      <c r="AB180" s="116" t="s">
        <v>376</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341</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509</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thickBo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448</v>
      </c>
      <c r="AF192" s="142"/>
      <c r="AG192" s="142"/>
      <c r="AH192" s="142"/>
      <c r="AI192" s="142" t="s">
        <v>445</v>
      </c>
      <c r="AJ192" s="142"/>
      <c r="AK192" s="142"/>
      <c r="AL192" s="142"/>
      <c r="AM192" s="142" t="s">
        <v>440</v>
      </c>
      <c r="AN192" s="142"/>
      <c r="AO192" s="142"/>
      <c r="AP192" s="138"/>
      <c r="AQ192" s="138" t="s">
        <v>306</v>
      </c>
      <c r="AR192" s="139"/>
      <c r="AS192" s="139"/>
      <c r="AT192" s="140"/>
      <c r="AU192" s="183" t="s">
        <v>322</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449</v>
      </c>
      <c r="AF196" s="142"/>
      <c r="AG196" s="142"/>
      <c r="AH196" s="142"/>
      <c r="AI196" s="142" t="s">
        <v>445</v>
      </c>
      <c r="AJ196" s="142"/>
      <c r="AK196" s="142"/>
      <c r="AL196" s="142"/>
      <c r="AM196" s="142" t="s">
        <v>440</v>
      </c>
      <c r="AN196" s="142"/>
      <c r="AO196" s="142"/>
      <c r="AP196" s="138"/>
      <c r="AQ196" s="138" t="s">
        <v>306</v>
      </c>
      <c r="AR196" s="139"/>
      <c r="AS196" s="139"/>
      <c r="AT196" s="140"/>
      <c r="AU196" s="183" t="s">
        <v>322</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448</v>
      </c>
      <c r="AF200" s="142"/>
      <c r="AG200" s="142"/>
      <c r="AH200" s="142"/>
      <c r="AI200" s="142" t="s">
        <v>445</v>
      </c>
      <c r="AJ200" s="142"/>
      <c r="AK200" s="142"/>
      <c r="AL200" s="142"/>
      <c r="AM200" s="142" t="s">
        <v>440</v>
      </c>
      <c r="AN200" s="142"/>
      <c r="AO200" s="142"/>
      <c r="AP200" s="138"/>
      <c r="AQ200" s="138" t="s">
        <v>306</v>
      </c>
      <c r="AR200" s="139"/>
      <c r="AS200" s="139"/>
      <c r="AT200" s="140"/>
      <c r="AU200" s="183" t="s">
        <v>322</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448</v>
      </c>
      <c r="AF204" s="142"/>
      <c r="AG204" s="142"/>
      <c r="AH204" s="142"/>
      <c r="AI204" s="142" t="s">
        <v>445</v>
      </c>
      <c r="AJ204" s="142"/>
      <c r="AK204" s="142"/>
      <c r="AL204" s="142"/>
      <c r="AM204" s="142" t="s">
        <v>440</v>
      </c>
      <c r="AN204" s="142"/>
      <c r="AO204" s="142"/>
      <c r="AP204" s="138"/>
      <c r="AQ204" s="138" t="s">
        <v>306</v>
      </c>
      <c r="AR204" s="139"/>
      <c r="AS204" s="139"/>
      <c r="AT204" s="140"/>
      <c r="AU204" s="183" t="s">
        <v>322</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448</v>
      </c>
      <c r="AF208" s="142"/>
      <c r="AG208" s="142"/>
      <c r="AH208" s="142"/>
      <c r="AI208" s="142" t="s">
        <v>445</v>
      </c>
      <c r="AJ208" s="142"/>
      <c r="AK208" s="142"/>
      <c r="AL208" s="142"/>
      <c r="AM208" s="142" t="s">
        <v>440</v>
      </c>
      <c r="AN208" s="142"/>
      <c r="AO208" s="142"/>
      <c r="AP208" s="138"/>
      <c r="AQ208" s="138" t="s">
        <v>306</v>
      </c>
      <c r="AR208" s="139"/>
      <c r="AS208" s="139"/>
      <c r="AT208" s="140"/>
      <c r="AU208" s="183" t="s">
        <v>322</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323</v>
      </c>
      <c r="H212" s="117"/>
      <c r="I212" s="117"/>
      <c r="J212" s="117"/>
      <c r="K212" s="117"/>
      <c r="L212" s="117"/>
      <c r="M212" s="117"/>
      <c r="N212" s="117"/>
      <c r="O212" s="117"/>
      <c r="P212" s="118"/>
      <c r="Q212" s="146" t="s">
        <v>375</v>
      </c>
      <c r="R212" s="117"/>
      <c r="S212" s="117"/>
      <c r="T212" s="117"/>
      <c r="U212" s="117"/>
      <c r="V212" s="117"/>
      <c r="W212" s="117"/>
      <c r="X212" s="117"/>
      <c r="Y212" s="117"/>
      <c r="Z212" s="117"/>
      <c r="AA212" s="117"/>
      <c r="AB212" s="116" t="s">
        <v>376</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323</v>
      </c>
      <c r="H219" s="117"/>
      <c r="I219" s="117"/>
      <c r="J219" s="117"/>
      <c r="K219" s="117"/>
      <c r="L219" s="117"/>
      <c r="M219" s="117"/>
      <c r="N219" s="117"/>
      <c r="O219" s="117"/>
      <c r="P219" s="118"/>
      <c r="Q219" s="146" t="s">
        <v>375</v>
      </c>
      <c r="R219" s="117"/>
      <c r="S219" s="117"/>
      <c r="T219" s="117"/>
      <c r="U219" s="117"/>
      <c r="V219" s="117"/>
      <c r="W219" s="117"/>
      <c r="X219" s="117"/>
      <c r="Y219" s="117"/>
      <c r="Z219" s="117"/>
      <c r="AA219" s="117"/>
      <c r="AB219" s="116" t="s">
        <v>376</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323</v>
      </c>
      <c r="H226" s="117"/>
      <c r="I226" s="117"/>
      <c r="J226" s="117"/>
      <c r="K226" s="117"/>
      <c r="L226" s="117"/>
      <c r="M226" s="117"/>
      <c r="N226" s="117"/>
      <c r="O226" s="117"/>
      <c r="P226" s="118"/>
      <c r="Q226" s="146" t="s">
        <v>375</v>
      </c>
      <c r="R226" s="117"/>
      <c r="S226" s="117"/>
      <c r="T226" s="117"/>
      <c r="U226" s="117"/>
      <c r="V226" s="117"/>
      <c r="W226" s="117"/>
      <c r="X226" s="117"/>
      <c r="Y226" s="117"/>
      <c r="Z226" s="117"/>
      <c r="AA226" s="117"/>
      <c r="AB226" s="116" t="s">
        <v>376</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323</v>
      </c>
      <c r="H233" s="117"/>
      <c r="I233" s="117"/>
      <c r="J233" s="117"/>
      <c r="K233" s="117"/>
      <c r="L233" s="117"/>
      <c r="M233" s="117"/>
      <c r="N233" s="117"/>
      <c r="O233" s="117"/>
      <c r="P233" s="118"/>
      <c r="Q233" s="146" t="s">
        <v>375</v>
      </c>
      <c r="R233" s="117"/>
      <c r="S233" s="117"/>
      <c r="T233" s="117"/>
      <c r="U233" s="117"/>
      <c r="V233" s="117"/>
      <c r="W233" s="117"/>
      <c r="X233" s="117"/>
      <c r="Y233" s="117"/>
      <c r="Z233" s="117"/>
      <c r="AA233" s="117"/>
      <c r="AB233" s="116" t="s">
        <v>376</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323</v>
      </c>
      <c r="H240" s="117"/>
      <c r="I240" s="117"/>
      <c r="J240" s="117"/>
      <c r="K240" s="117"/>
      <c r="L240" s="117"/>
      <c r="M240" s="117"/>
      <c r="N240" s="117"/>
      <c r="O240" s="117"/>
      <c r="P240" s="118"/>
      <c r="Q240" s="146" t="s">
        <v>375</v>
      </c>
      <c r="R240" s="117"/>
      <c r="S240" s="117"/>
      <c r="T240" s="117"/>
      <c r="U240" s="117"/>
      <c r="V240" s="117"/>
      <c r="W240" s="117"/>
      <c r="X240" s="117"/>
      <c r="Y240" s="117"/>
      <c r="Z240" s="117"/>
      <c r="AA240" s="117"/>
      <c r="AB240" s="116" t="s">
        <v>376</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341</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448</v>
      </c>
      <c r="AF252" s="142"/>
      <c r="AG252" s="142"/>
      <c r="AH252" s="142"/>
      <c r="AI252" s="142" t="s">
        <v>445</v>
      </c>
      <c r="AJ252" s="142"/>
      <c r="AK252" s="142"/>
      <c r="AL252" s="142"/>
      <c r="AM252" s="142" t="s">
        <v>440</v>
      </c>
      <c r="AN252" s="142"/>
      <c r="AO252" s="142"/>
      <c r="AP252" s="138"/>
      <c r="AQ252" s="138" t="s">
        <v>306</v>
      </c>
      <c r="AR252" s="139"/>
      <c r="AS252" s="139"/>
      <c r="AT252" s="140"/>
      <c r="AU252" s="183" t="s">
        <v>322</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448</v>
      </c>
      <c r="AF256" s="142"/>
      <c r="AG256" s="142"/>
      <c r="AH256" s="142"/>
      <c r="AI256" s="142" t="s">
        <v>445</v>
      </c>
      <c r="AJ256" s="142"/>
      <c r="AK256" s="142"/>
      <c r="AL256" s="142"/>
      <c r="AM256" s="142" t="s">
        <v>441</v>
      </c>
      <c r="AN256" s="142"/>
      <c r="AO256" s="142"/>
      <c r="AP256" s="138"/>
      <c r="AQ256" s="138" t="s">
        <v>306</v>
      </c>
      <c r="AR256" s="139"/>
      <c r="AS256" s="139"/>
      <c r="AT256" s="140"/>
      <c r="AU256" s="183" t="s">
        <v>322</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448</v>
      </c>
      <c r="AF260" s="142"/>
      <c r="AG260" s="142"/>
      <c r="AH260" s="142"/>
      <c r="AI260" s="142" t="s">
        <v>445</v>
      </c>
      <c r="AJ260" s="142"/>
      <c r="AK260" s="142"/>
      <c r="AL260" s="142"/>
      <c r="AM260" s="142" t="s">
        <v>441</v>
      </c>
      <c r="AN260" s="142"/>
      <c r="AO260" s="142"/>
      <c r="AP260" s="138"/>
      <c r="AQ260" s="138" t="s">
        <v>306</v>
      </c>
      <c r="AR260" s="139"/>
      <c r="AS260" s="139"/>
      <c r="AT260" s="140"/>
      <c r="AU260" s="183" t="s">
        <v>322</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448</v>
      </c>
      <c r="AF264" s="204"/>
      <c r="AG264" s="204"/>
      <c r="AH264" s="204"/>
      <c r="AI264" s="204" t="s">
        <v>445</v>
      </c>
      <c r="AJ264" s="204"/>
      <c r="AK264" s="204"/>
      <c r="AL264" s="204"/>
      <c r="AM264" s="204" t="s">
        <v>440</v>
      </c>
      <c r="AN264" s="204"/>
      <c r="AO264" s="204"/>
      <c r="AP264" s="146"/>
      <c r="AQ264" s="146" t="s">
        <v>306</v>
      </c>
      <c r="AR264" s="117"/>
      <c r="AS264" s="117"/>
      <c r="AT264" s="118"/>
      <c r="AU264" s="123" t="s">
        <v>322</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449</v>
      </c>
      <c r="AF268" s="142"/>
      <c r="AG268" s="142"/>
      <c r="AH268" s="142"/>
      <c r="AI268" s="142" t="s">
        <v>445</v>
      </c>
      <c r="AJ268" s="142"/>
      <c r="AK268" s="142"/>
      <c r="AL268" s="142"/>
      <c r="AM268" s="142" t="s">
        <v>440</v>
      </c>
      <c r="AN268" s="142"/>
      <c r="AO268" s="142"/>
      <c r="AP268" s="138"/>
      <c r="AQ268" s="138" t="s">
        <v>306</v>
      </c>
      <c r="AR268" s="139"/>
      <c r="AS268" s="139"/>
      <c r="AT268" s="140"/>
      <c r="AU268" s="183" t="s">
        <v>322</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323</v>
      </c>
      <c r="H272" s="117"/>
      <c r="I272" s="117"/>
      <c r="J272" s="117"/>
      <c r="K272" s="117"/>
      <c r="L272" s="117"/>
      <c r="M272" s="117"/>
      <c r="N272" s="117"/>
      <c r="O272" s="117"/>
      <c r="P272" s="118"/>
      <c r="Q272" s="146" t="s">
        <v>375</v>
      </c>
      <c r="R272" s="117"/>
      <c r="S272" s="117"/>
      <c r="T272" s="117"/>
      <c r="U272" s="117"/>
      <c r="V272" s="117"/>
      <c r="W272" s="117"/>
      <c r="X272" s="117"/>
      <c r="Y272" s="117"/>
      <c r="Z272" s="117"/>
      <c r="AA272" s="117"/>
      <c r="AB272" s="116" t="s">
        <v>376</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323</v>
      </c>
      <c r="H279" s="117"/>
      <c r="I279" s="117"/>
      <c r="J279" s="117"/>
      <c r="K279" s="117"/>
      <c r="L279" s="117"/>
      <c r="M279" s="117"/>
      <c r="N279" s="117"/>
      <c r="O279" s="117"/>
      <c r="P279" s="118"/>
      <c r="Q279" s="146" t="s">
        <v>375</v>
      </c>
      <c r="R279" s="117"/>
      <c r="S279" s="117"/>
      <c r="T279" s="117"/>
      <c r="U279" s="117"/>
      <c r="V279" s="117"/>
      <c r="W279" s="117"/>
      <c r="X279" s="117"/>
      <c r="Y279" s="117"/>
      <c r="Z279" s="117"/>
      <c r="AA279" s="117"/>
      <c r="AB279" s="116" t="s">
        <v>376</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323</v>
      </c>
      <c r="H286" s="117"/>
      <c r="I286" s="117"/>
      <c r="J286" s="117"/>
      <c r="K286" s="117"/>
      <c r="L286" s="117"/>
      <c r="M286" s="117"/>
      <c r="N286" s="117"/>
      <c r="O286" s="117"/>
      <c r="P286" s="118"/>
      <c r="Q286" s="146" t="s">
        <v>375</v>
      </c>
      <c r="R286" s="117"/>
      <c r="S286" s="117"/>
      <c r="T286" s="117"/>
      <c r="U286" s="117"/>
      <c r="V286" s="117"/>
      <c r="W286" s="117"/>
      <c r="X286" s="117"/>
      <c r="Y286" s="117"/>
      <c r="Z286" s="117"/>
      <c r="AA286" s="117"/>
      <c r="AB286" s="116" t="s">
        <v>376</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323</v>
      </c>
      <c r="H293" s="117"/>
      <c r="I293" s="117"/>
      <c r="J293" s="117"/>
      <c r="K293" s="117"/>
      <c r="L293" s="117"/>
      <c r="M293" s="117"/>
      <c r="N293" s="117"/>
      <c r="O293" s="117"/>
      <c r="P293" s="118"/>
      <c r="Q293" s="146" t="s">
        <v>375</v>
      </c>
      <c r="R293" s="117"/>
      <c r="S293" s="117"/>
      <c r="T293" s="117"/>
      <c r="U293" s="117"/>
      <c r="V293" s="117"/>
      <c r="W293" s="117"/>
      <c r="X293" s="117"/>
      <c r="Y293" s="117"/>
      <c r="Z293" s="117"/>
      <c r="AA293" s="117"/>
      <c r="AB293" s="116" t="s">
        <v>376</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323</v>
      </c>
      <c r="H300" s="117"/>
      <c r="I300" s="117"/>
      <c r="J300" s="117"/>
      <c r="K300" s="117"/>
      <c r="L300" s="117"/>
      <c r="M300" s="117"/>
      <c r="N300" s="117"/>
      <c r="O300" s="117"/>
      <c r="P300" s="118"/>
      <c r="Q300" s="146" t="s">
        <v>375</v>
      </c>
      <c r="R300" s="117"/>
      <c r="S300" s="117"/>
      <c r="T300" s="117"/>
      <c r="U300" s="117"/>
      <c r="V300" s="117"/>
      <c r="W300" s="117"/>
      <c r="X300" s="117"/>
      <c r="Y300" s="117"/>
      <c r="Z300" s="117"/>
      <c r="AA300" s="117"/>
      <c r="AB300" s="116" t="s">
        <v>376</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341</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448</v>
      </c>
      <c r="AF312" s="142"/>
      <c r="AG312" s="142"/>
      <c r="AH312" s="142"/>
      <c r="AI312" s="142" t="s">
        <v>445</v>
      </c>
      <c r="AJ312" s="142"/>
      <c r="AK312" s="142"/>
      <c r="AL312" s="142"/>
      <c r="AM312" s="142" t="s">
        <v>440</v>
      </c>
      <c r="AN312" s="142"/>
      <c r="AO312" s="142"/>
      <c r="AP312" s="138"/>
      <c r="AQ312" s="138" t="s">
        <v>306</v>
      </c>
      <c r="AR312" s="139"/>
      <c r="AS312" s="139"/>
      <c r="AT312" s="140"/>
      <c r="AU312" s="183" t="s">
        <v>322</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448</v>
      </c>
      <c r="AF316" s="142"/>
      <c r="AG316" s="142"/>
      <c r="AH316" s="142"/>
      <c r="AI316" s="142" t="s">
        <v>445</v>
      </c>
      <c r="AJ316" s="142"/>
      <c r="AK316" s="142"/>
      <c r="AL316" s="142"/>
      <c r="AM316" s="142" t="s">
        <v>440</v>
      </c>
      <c r="AN316" s="142"/>
      <c r="AO316" s="142"/>
      <c r="AP316" s="138"/>
      <c r="AQ316" s="138" t="s">
        <v>306</v>
      </c>
      <c r="AR316" s="139"/>
      <c r="AS316" s="139"/>
      <c r="AT316" s="140"/>
      <c r="AU316" s="183" t="s">
        <v>322</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448</v>
      </c>
      <c r="AF320" s="142"/>
      <c r="AG320" s="142"/>
      <c r="AH320" s="142"/>
      <c r="AI320" s="142" t="s">
        <v>445</v>
      </c>
      <c r="AJ320" s="142"/>
      <c r="AK320" s="142"/>
      <c r="AL320" s="142"/>
      <c r="AM320" s="142" t="s">
        <v>441</v>
      </c>
      <c r="AN320" s="142"/>
      <c r="AO320" s="142"/>
      <c r="AP320" s="138"/>
      <c r="AQ320" s="138" t="s">
        <v>306</v>
      </c>
      <c r="AR320" s="139"/>
      <c r="AS320" s="139"/>
      <c r="AT320" s="140"/>
      <c r="AU320" s="183" t="s">
        <v>322</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448</v>
      </c>
      <c r="AF324" s="142"/>
      <c r="AG324" s="142"/>
      <c r="AH324" s="142"/>
      <c r="AI324" s="142" t="s">
        <v>445</v>
      </c>
      <c r="AJ324" s="142"/>
      <c r="AK324" s="142"/>
      <c r="AL324" s="142"/>
      <c r="AM324" s="142" t="s">
        <v>440</v>
      </c>
      <c r="AN324" s="142"/>
      <c r="AO324" s="142"/>
      <c r="AP324" s="138"/>
      <c r="AQ324" s="138" t="s">
        <v>306</v>
      </c>
      <c r="AR324" s="139"/>
      <c r="AS324" s="139"/>
      <c r="AT324" s="140"/>
      <c r="AU324" s="183" t="s">
        <v>322</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449</v>
      </c>
      <c r="AF328" s="142"/>
      <c r="AG328" s="142"/>
      <c r="AH328" s="142"/>
      <c r="AI328" s="142" t="s">
        <v>445</v>
      </c>
      <c r="AJ328" s="142"/>
      <c r="AK328" s="142"/>
      <c r="AL328" s="142"/>
      <c r="AM328" s="142" t="s">
        <v>441</v>
      </c>
      <c r="AN328" s="142"/>
      <c r="AO328" s="142"/>
      <c r="AP328" s="138"/>
      <c r="AQ328" s="138" t="s">
        <v>306</v>
      </c>
      <c r="AR328" s="139"/>
      <c r="AS328" s="139"/>
      <c r="AT328" s="140"/>
      <c r="AU328" s="183" t="s">
        <v>322</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323</v>
      </c>
      <c r="H332" s="117"/>
      <c r="I332" s="117"/>
      <c r="J332" s="117"/>
      <c r="K332" s="117"/>
      <c r="L332" s="117"/>
      <c r="M332" s="117"/>
      <c r="N332" s="117"/>
      <c r="O332" s="117"/>
      <c r="P332" s="118"/>
      <c r="Q332" s="146" t="s">
        <v>375</v>
      </c>
      <c r="R332" s="117"/>
      <c r="S332" s="117"/>
      <c r="T332" s="117"/>
      <c r="U332" s="117"/>
      <c r="V332" s="117"/>
      <c r="W332" s="117"/>
      <c r="X332" s="117"/>
      <c r="Y332" s="117"/>
      <c r="Z332" s="117"/>
      <c r="AA332" s="117"/>
      <c r="AB332" s="116" t="s">
        <v>376</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323</v>
      </c>
      <c r="H339" s="117"/>
      <c r="I339" s="117"/>
      <c r="J339" s="117"/>
      <c r="K339" s="117"/>
      <c r="L339" s="117"/>
      <c r="M339" s="117"/>
      <c r="N339" s="117"/>
      <c r="O339" s="117"/>
      <c r="P339" s="118"/>
      <c r="Q339" s="146" t="s">
        <v>375</v>
      </c>
      <c r="R339" s="117"/>
      <c r="S339" s="117"/>
      <c r="T339" s="117"/>
      <c r="U339" s="117"/>
      <c r="V339" s="117"/>
      <c r="W339" s="117"/>
      <c r="X339" s="117"/>
      <c r="Y339" s="117"/>
      <c r="Z339" s="117"/>
      <c r="AA339" s="117"/>
      <c r="AB339" s="116" t="s">
        <v>376</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323</v>
      </c>
      <c r="H346" s="117"/>
      <c r="I346" s="117"/>
      <c r="J346" s="117"/>
      <c r="K346" s="117"/>
      <c r="L346" s="117"/>
      <c r="M346" s="117"/>
      <c r="N346" s="117"/>
      <c r="O346" s="117"/>
      <c r="P346" s="118"/>
      <c r="Q346" s="146" t="s">
        <v>375</v>
      </c>
      <c r="R346" s="117"/>
      <c r="S346" s="117"/>
      <c r="T346" s="117"/>
      <c r="U346" s="117"/>
      <c r="V346" s="117"/>
      <c r="W346" s="117"/>
      <c r="X346" s="117"/>
      <c r="Y346" s="117"/>
      <c r="Z346" s="117"/>
      <c r="AA346" s="117"/>
      <c r="AB346" s="116" t="s">
        <v>376</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323</v>
      </c>
      <c r="H353" s="117"/>
      <c r="I353" s="117"/>
      <c r="J353" s="117"/>
      <c r="K353" s="117"/>
      <c r="L353" s="117"/>
      <c r="M353" s="117"/>
      <c r="N353" s="117"/>
      <c r="O353" s="117"/>
      <c r="P353" s="118"/>
      <c r="Q353" s="146" t="s">
        <v>375</v>
      </c>
      <c r="R353" s="117"/>
      <c r="S353" s="117"/>
      <c r="T353" s="117"/>
      <c r="U353" s="117"/>
      <c r="V353" s="117"/>
      <c r="W353" s="117"/>
      <c r="X353" s="117"/>
      <c r="Y353" s="117"/>
      <c r="Z353" s="117"/>
      <c r="AA353" s="117"/>
      <c r="AB353" s="116" t="s">
        <v>376</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323</v>
      </c>
      <c r="H360" s="117"/>
      <c r="I360" s="117"/>
      <c r="J360" s="117"/>
      <c r="K360" s="117"/>
      <c r="L360" s="117"/>
      <c r="M360" s="117"/>
      <c r="N360" s="117"/>
      <c r="O360" s="117"/>
      <c r="P360" s="118"/>
      <c r="Q360" s="146" t="s">
        <v>375</v>
      </c>
      <c r="R360" s="117"/>
      <c r="S360" s="117"/>
      <c r="T360" s="117"/>
      <c r="U360" s="117"/>
      <c r="V360" s="117"/>
      <c r="W360" s="117"/>
      <c r="X360" s="117"/>
      <c r="Y360" s="117"/>
      <c r="Z360" s="117"/>
      <c r="AA360" s="117"/>
      <c r="AB360" s="116" t="s">
        <v>376</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341</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448</v>
      </c>
      <c r="AF372" s="142"/>
      <c r="AG372" s="142"/>
      <c r="AH372" s="142"/>
      <c r="AI372" s="142" t="s">
        <v>445</v>
      </c>
      <c r="AJ372" s="142"/>
      <c r="AK372" s="142"/>
      <c r="AL372" s="142"/>
      <c r="AM372" s="142" t="s">
        <v>440</v>
      </c>
      <c r="AN372" s="142"/>
      <c r="AO372" s="142"/>
      <c r="AP372" s="138"/>
      <c r="AQ372" s="138" t="s">
        <v>306</v>
      </c>
      <c r="AR372" s="139"/>
      <c r="AS372" s="139"/>
      <c r="AT372" s="140"/>
      <c r="AU372" s="183" t="s">
        <v>322</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448</v>
      </c>
      <c r="AF376" s="142"/>
      <c r="AG376" s="142"/>
      <c r="AH376" s="142"/>
      <c r="AI376" s="142" t="s">
        <v>445</v>
      </c>
      <c r="AJ376" s="142"/>
      <c r="AK376" s="142"/>
      <c r="AL376" s="142"/>
      <c r="AM376" s="142" t="s">
        <v>440</v>
      </c>
      <c r="AN376" s="142"/>
      <c r="AO376" s="142"/>
      <c r="AP376" s="138"/>
      <c r="AQ376" s="138" t="s">
        <v>306</v>
      </c>
      <c r="AR376" s="139"/>
      <c r="AS376" s="139"/>
      <c r="AT376" s="140"/>
      <c r="AU376" s="183" t="s">
        <v>322</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448</v>
      </c>
      <c r="AF380" s="142"/>
      <c r="AG380" s="142"/>
      <c r="AH380" s="142"/>
      <c r="AI380" s="142" t="s">
        <v>445</v>
      </c>
      <c r="AJ380" s="142"/>
      <c r="AK380" s="142"/>
      <c r="AL380" s="142"/>
      <c r="AM380" s="142" t="s">
        <v>440</v>
      </c>
      <c r="AN380" s="142"/>
      <c r="AO380" s="142"/>
      <c r="AP380" s="138"/>
      <c r="AQ380" s="138" t="s">
        <v>306</v>
      </c>
      <c r="AR380" s="139"/>
      <c r="AS380" s="139"/>
      <c r="AT380" s="140"/>
      <c r="AU380" s="183" t="s">
        <v>322</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448</v>
      </c>
      <c r="AF384" s="142"/>
      <c r="AG384" s="142"/>
      <c r="AH384" s="142"/>
      <c r="AI384" s="142" t="s">
        <v>445</v>
      </c>
      <c r="AJ384" s="142"/>
      <c r="AK384" s="142"/>
      <c r="AL384" s="142"/>
      <c r="AM384" s="142" t="s">
        <v>440</v>
      </c>
      <c r="AN384" s="142"/>
      <c r="AO384" s="142"/>
      <c r="AP384" s="138"/>
      <c r="AQ384" s="138" t="s">
        <v>306</v>
      </c>
      <c r="AR384" s="139"/>
      <c r="AS384" s="139"/>
      <c r="AT384" s="140"/>
      <c r="AU384" s="183" t="s">
        <v>322</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448</v>
      </c>
      <c r="AF388" s="142"/>
      <c r="AG388" s="142"/>
      <c r="AH388" s="142"/>
      <c r="AI388" s="142" t="s">
        <v>445</v>
      </c>
      <c r="AJ388" s="142"/>
      <c r="AK388" s="142"/>
      <c r="AL388" s="142"/>
      <c r="AM388" s="142" t="s">
        <v>440</v>
      </c>
      <c r="AN388" s="142"/>
      <c r="AO388" s="142"/>
      <c r="AP388" s="138"/>
      <c r="AQ388" s="138" t="s">
        <v>306</v>
      </c>
      <c r="AR388" s="139"/>
      <c r="AS388" s="139"/>
      <c r="AT388" s="140"/>
      <c r="AU388" s="183" t="s">
        <v>322</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323</v>
      </c>
      <c r="H392" s="117"/>
      <c r="I392" s="117"/>
      <c r="J392" s="117"/>
      <c r="K392" s="117"/>
      <c r="L392" s="117"/>
      <c r="M392" s="117"/>
      <c r="N392" s="117"/>
      <c r="O392" s="117"/>
      <c r="P392" s="118"/>
      <c r="Q392" s="146" t="s">
        <v>375</v>
      </c>
      <c r="R392" s="117"/>
      <c r="S392" s="117"/>
      <c r="T392" s="117"/>
      <c r="U392" s="117"/>
      <c r="V392" s="117"/>
      <c r="W392" s="117"/>
      <c r="X392" s="117"/>
      <c r="Y392" s="117"/>
      <c r="Z392" s="117"/>
      <c r="AA392" s="117"/>
      <c r="AB392" s="116" t="s">
        <v>376</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323</v>
      </c>
      <c r="H399" s="117"/>
      <c r="I399" s="117"/>
      <c r="J399" s="117"/>
      <c r="K399" s="117"/>
      <c r="L399" s="117"/>
      <c r="M399" s="117"/>
      <c r="N399" s="117"/>
      <c r="O399" s="117"/>
      <c r="P399" s="118"/>
      <c r="Q399" s="146" t="s">
        <v>375</v>
      </c>
      <c r="R399" s="117"/>
      <c r="S399" s="117"/>
      <c r="T399" s="117"/>
      <c r="U399" s="117"/>
      <c r="V399" s="117"/>
      <c r="W399" s="117"/>
      <c r="X399" s="117"/>
      <c r="Y399" s="117"/>
      <c r="Z399" s="117"/>
      <c r="AA399" s="117"/>
      <c r="AB399" s="116" t="s">
        <v>376</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323</v>
      </c>
      <c r="H406" s="117"/>
      <c r="I406" s="117"/>
      <c r="J406" s="117"/>
      <c r="K406" s="117"/>
      <c r="L406" s="117"/>
      <c r="M406" s="117"/>
      <c r="N406" s="117"/>
      <c r="O406" s="117"/>
      <c r="P406" s="118"/>
      <c r="Q406" s="146" t="s">
        <v>375</v>
      </c>
      <c r="R406" s="117"/>
      <c r="S406" s="117"/>
      <c r="T406" s="117"/>
      <c r="U406" s="117"/>
      <c r="V406" s="117"/>
      <c r="W406" s="117"/>
      <c r="X406" s="117"/>
      <c r="Y406" s="117"/>
      <c r="Z406" s="117"/>
      <c r="AA406" s="117"/>
      <c r="AB406" s="116" t="s">
        <v>376</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323</v>
      </c>
      <c r="H413" s="117"/>
      <c r="I413" s="117"/>
      <c r="J413" s="117"/>
      <c r="K413" s="117"/>
      <c r="L413" s="117"/>
      <c r="M413" s="117"/>
      <c r="N413" s="117"/>
      <c r="O413" s="117"/>
      <c r="P413" s="118"/>
      <c r="Q413" s="146" t="s">
        <v>375</v>
      </c>
      <c r="R413" s="117"/>
      <c r="S413" s="117"/>
      <c r="T413" s="117"/>
      <c r="U413" s="117"/>
      <c r="V413" s="117"/>
      <c r="W413" s="117"/>
      <c r="X413" s="117"/>
      <c r="Y413" s="117"/>
      <c r="Z413" s="117"/>
      <c r="AA413" s="117"/>
      <c r="AB413" s="116" t="s">
        <v>376</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323</v>
      </c>
      <c r="H420" s="117"/>
      <c r="I420" s="117"/>
      <c r="J420" s="117"/>
      <c r="K420" s="117"/>
      <c r="L420" s="117"/>
      <c r="M420" s="117"/>
      <c r="N420" s="117"/>
      <c r="O420" s="117"/>
      <c r="P420" s="118"/>
      <c r="Q420" s="146" t="s">
        <v>375</v>
      </c>
      <c r="R420" s="117"/>
      <c r="S420" s="117"/>
      <c r="T420" s="117"/>
      <c r="U420" s="117"/>
      <c r="V420" s="117"/>
      <c r="W420" s="117"/>
      <c r="X420" s="117"/>
      <c r="Y420" s="117"/>
      <c r="Z420" s="117"/>
      <c r="AA420" s="117"/>
      <c r="AB420" s="116" t="s">
        <v>376</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341</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hidden="1" customHeight="1" x14ac:dyDescent="0.15">
      <c r="A430" s="176"/>
      <c r="B430" s="173"/>
      <c r="C430" s="165" t="s">
        <v>466</v>
      </c>
      <c r="D430" s="918"/>
      <c r="E430" s="161" t="s">
        <v>458</v>
      </c>
      <c r="F430" s="885"/>
      <c r="G430" s="886" t="s">
        <v>326</v>
      </c>
      <c r="H430" s="110"/>
      <c r="I430" s="110"/>
      <c r="J430" s="887"/>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hidden="1" customHeight="1" x14ac:dyDescent="0.15">
      <c r="A431" s="176"/>
      <c r="B431" s="173"/>
      <c r="C431" s="167"/>
      <c r="D431" s="173"/>
      <c r="E431" s="329" t="s">
        <v>315</v>
      </c>
      <c r="F431" s="330"/>
      <c r="G431" s="331"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314</v>
      </c>
      <c r="AF431" s="325"/>
      <c r="AG431" s="325"/>
      <c r="AH431" s="326"/>
      <c r="AI431" s="204" t="s">
        <v>441</v>
      </c>
      <c r="AJ431" s="204"/>
      <c r="AK431" s="204"/>
      <c r="AL431" s="146"/>
      <c r="AM431" s="204" t="s">
        <v>436</v>
      </c>
      <c r="AN431" s="204"/>
      <c r="AO431" s="204"/>
      <c r="AP431" s="146"/>
      <c r="AQ431" s="146" t="s">
        <v>306</v>
      </c>
      <c r="AR431" s="117"/>
      <c r="AS431" s="117"/>
      <c r="AT431" s="118"/>
      <c r="AU431" s="123" t="s">
        <v>252</v>
      </c>
      <c r="AV431" s="123"/>
      <c r="AW431" s="123"/>
      <c r="AX431" s="124"/>
    </row>
    <row r="432" spans="1:50" ht="18.75" hidden="1" customHeight="1" x14ac:dyDescent="0.15">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307</v>
      </c>
      <c r="AH432" s="121"/>
      <c r="AI432" s="143"/>
      <c r="AJ432" s="143"/>
      <c r="AK432" s="143"/>
      <c r="AL432" s="141"/>
      <c r="AM432" s="143"/>
      <c r="AN432" s="143"/>
      <c r="AO432" s="143"/>
      <c r="AP432" s="141"/>
      <c r="AQ432" s="577"/>
      <c r="AR432" s="187"/>
      <c r="AS432" s="120" t="s">
        <v>307</v>
      </c>
      <c r="AT432" s="121"/>
      <c r="AU432" s="187"/>
      <c r="AV432" s="187"/>
      <c r="AW432" s="120" t="s">
        <v>296</v>
      </c>
      <c r="AX432" s="182"/>
    </row>
    <row r="433" spans="1:50" ht="23.25" hidden="1" customHeight="1" x14ac:dyDescent="0.15">
      <c r="A433" s="176"/>
      <c r="B433" s="173"/>
      <c r="C433" s="167"/>
      <c r="D433" s="173"/>
      <c r="E433" s="329"/>
      <c r="F433" s="330"/>
      <c r="G433" s="91"/>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7"/>
      <c r="AF433" s="194"/>
      <c r="AG433" s="194"/>
      <c r="AH433" s="194"/>
      <c r="AI433" s="327"/>
      <c r="AJ433" s="194"/>
      <c r="AK433" s="194"/>
      <c r="AL433" s="194"/>
      <c r="AM433" s="327"/>
      <c r="AN433" s="194"/>
      <c r="AO433" s="194"/>
      <c r="AP433" s="328"/>
      <c r="AQ433" s="327"/>
      <c r="AR433" s="194"/>
      <c r="AS433" s="194"/>
      <c r="AT433" s="328"/>
      <c r="AU433" s="194"/>
      <c r="AV433" s="194"/>
      <c r="AW433" s="194"/>
      <c r="AX433" s="195"/>
    </row>
    <row r="434" spans="1:50" ht="23.25" hidden="1" customHeight="1" x14ac:dyDescent="0.15">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7"/>
      <c r="AF434" s="194"/>
      <c r="AG434" s="194"/>
      <c r="AH434" s="328"/>
      <c r="AI434" s="327"/>
      <c r="AJ434" s="194"/>
      <c r="AK434" s="194"/>
      <c r="AL434" s="194"/>
      <c r="AM434" s="327"/>
      <c r="AN434" s="194"/>
      <c r="AO434" s="194"/>
      <c r="AP434" s="328"/>
      <c r="AQ434" s="327"/>
      <c r="AR434" s="194"/>
      <c r="AS434" s="194"/>
      <c r="AT434" s="328"/>
      <c r="AU434" s="194"/>
      <c r="AV434" s="194"/>
      <c r="AW434" s="194"/>
      <c r="AX434" s="195"/>
    </row>
    <row r="435" spans="1:50" ht="23.25" hidden="1" customHeight="1" x14ac:dyDescent="0.15">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66" t="s">
        <v>297</v>
      </c>
      <c r="AC435" s="566"/>
      <c r="AD435" s="566"/>
      <c r="AE435" s="327"/>
      <c r="AF435" s="194"/>
      <c r="AG435" s="194"/>
      <c r="AH435" s="328"/>
      <c r="AI435" s="327"/>
      <c r="AJ435" s="194"/>
      <c r="AK435" s="194"/>
      <c r="AL435" s="194"/>
      <c r="AM435" s="327"/>
      <c r="AN435" s="194"/>
      <c r="AO435" s="194"/>
      <c r="AP435" s="328"/>
      <c r="AQ435" s="327"/>
      <c r="AR435" s="194"/>
      <c r="AS435" s="194"/>
      <c r="AT435" s="328"/>
      <c r="AU435" s="194"/>
      <c r="AV435" s="194"/>
      <c r="AW435" s="194"/>
      <c r="AX435" s="195"/>
    </row>
    <row r="436" spans="1:50" ht="18.75" hidden="1" customHeight="1" x14ac:dyDescent="0.15">
      <c r="A436" s="176"/>
      <c r="B436" s="173"/>
      <c r="C436" s="167"/>
      <c r="D436" s="173"/>
      <c r="E436" s="329" t="s">
        <v>315</v>
      </c>
      <c r="F436" s="330"/>
      <c r="G436" s="331"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314</v>
      </c>
      <c r="AF436" s="325"/>
      <c r="AG436" s="325"/>
      <c r="AH436" s="326"/>
      <c r="AI436" s="204" t="s">
        <v>440</v>
      </c>
      <c r="AJ436" s="204"/>
      <c r="AK436" s="204"/>
      <c r="AL436" s="146"/>
      <c r="AM436" s="204" t="s">
        <v>436</v>
      </c>
      <c r="AN436" s="204"/>
      <c r="AO436" s="204"/>
      <c r="AP436" s="146"/>
      <c r="AQ436" s="146" t="s">
        <v>306</v>
      </c>
      <c r="AR436" s="117"/>
      <c r="AS436" s="117"/>
      <c r="AT436" s="118"/>
      <c r="AU436" s="123" t="s">
        <v>252</v>
      </c>
      <c r="AV436" s="123"/>
      <c r="AW436" s="123"/>
      <c r="AX436" s="124"/>
    </row>
    <row r="437" spans="1:50" ht="18.75" hidden="1" customHeight="1" x14ac:dyDescent="0.15">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77"/>
      <c r="AR437" s="187"/>
      <c r="AS437" s="120" t="s">
        <v>307</v>
      </c>
      <c r="AT437" s="121"/>
      <c r="AU437" s="187"/>
      <c r="AV437" s="187"/>
      <c r="AW437" s="120" t="s">
        <v>296</v>
      </c>
      <c r="AX437" s="182"/>
    </row>
    <row r="438" spans="1:50" ht="23.25" hidden="1" customHeight="1" x14ac:dyDescent="0.15">
      <c r="A438" s="176"/>
      <c r="B438" s="173"/>
      <c r="C438" s="167"/>
      <c r="D438" s="173"/>
      <c r="E438" s="329"/>
      <c r="F438" s="330"/>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x14ac:dyDescent="0.15">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x14ac:dyDescent="0.15">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66" t="s">
        <v>297</v>
      </c>
      <c r="AC440" s="566"/>
      <c r="AD440" s="566"/>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x14ac:dyDescent="0.15">
      <c r="A441" s="176"/>
      <c r="B441" s="173"/>
      <c r="C441" s="167"/>
      <c r="D441" s="173"/>
      <c r="E441" s="329" t="s">
        <v>315</v>
      </c>
      <c r="F441" s="330"/>
      <c r="G441" s="331"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314</v>
      </c>
      <c r="AF441" s="325"/>
      <c r="AG441" s="325"/>
      <c r="AH441" s="326"/>
      <c r="AI441" s="204" t="s">
        <v>440</v>
      </c>
      <c r="AJ441" s="204"/>
      <c r="AK441" s="204"/>
      <c r="AL441" s="146"/>
      <c r="AM441" s="204" t="s">
        <v>432</v>
      </c>
      <c r="AN441" s="204"/>
      <c r="AO441" s="204"/>
      <c r="AP441" s="146"/>
      <c r="AQ441" s="146" t="s">
        <v>306</v>
      </c>
      <c r="AR441" s="117"/>
      <c r="AS441" s="117"/>
      <c r="AT441" s="118"/>
      <c r="AU441" s="123" t="s">
        <v>252</v>
      </c>
      <c r="AV441" s="123"/>
      <c r="AW441" s="123"/>
      <c r="AX441" s="124"/>
    </row>
    <row r="442" spans="1:50" ht="18.75" hidden="1" customHeight="1" x14ac:dyDescent="0.15">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77"/>
      <c r="AR442" s="187"/>
      <c r="AS442" s="120" t="s">
        <v>307</v>
      </c>
      <c r="AT442" s="121"/>
      <c r="AU442" s="187"/>
      <c r="AV442" s="187"/>
      <c r="AW442" s="120" t="s">
        <v>296</v>
      </c>
      <c r="AX442" s="182"/>
    </row>
    <row r="443" spans="1:50" ht="23.25" hidden="1" customHeight="1" x14ac:dyDescent="0.15">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x14ac:dyDescent="0.15">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x14ac:dyDescent="0.15">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66" t="s">
        <v>297</v>
      </c>
      <c r="AC445" s="566"/>
      <c r="AD445" s="566"/>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x14ac:dyDescent="0.15">
      <c r="A446" s="176"/>
      <c r="B446" s="173"/>
      <c r="C446" s="167"/>
      <c r="D446" s="173"/>
      <c r="E446" s="329" t="s">
        <v>315</v>
      </c>
      <c r="F446" s="330"/>
      <c r="G446" s="331"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314</v>
      </c>
      <c r="AF446" s="325"/>
      <c r="AG446" s="325"/>
      <c r="AH446" s="326"/>
      <c r="AI446" s="204" t="s">
        <v>440</v>
      </c>
      <c r="AJ446" s="204"/>
      <c r="AK446" s="204"/>
      <c r="AL446" s="146"/>
      <c r="AM446" s="204" t="s">
        <v>437</v>
      </c>
      <c r="AN446" s="204"/>
      <c r="AO446" s="204"/>
      <c r="AP446" s="146"/>
      <c r="AQ446" s="146" t="s">
        <v>306</v>
      </c>
      <c r="AR446" s="117"/>
      <c r="AS446" s="117"/>
      <c r="AT446" s="118"/>
      <c r="AU446" s="123" t="s">
        <v>252</v>
      </c>
      <c r="AV446" s="123"/>
      <c r="AW446" s="123"/>
      <c r="AX446" s="124"/>
    </row>
    <row r="447" spans="1:50" ht="18.75" hidden="1" customHeight="1" x14ac:dyDescent="0.15">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77"/>
      <c r="AR447" s="187"/>
      <c r="AS447" s="120" t="s">
        <v>307</v>
      </c>
      <c r="AT447" s="121"/>
      <c r="AU447" s="187"/>
      <c r="AV447" s="187"/>
      <c r="AW447" s="120" t="s">
        <v>296</v>
      </c>
      <c r="AX447" s="182"/>
    </row>
    <row r="448" spans="1:50" ht="23.25" hidden="1" customHeight="1" x14ac:dyDescent="0.15">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x14ac:dyDescent="0.15">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x14ac:dyDescent="0.15">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66" t="s">
        <v>297</v>
      </c>
      <c r="AC450" s="566"/>
      <c r="AD450" s="566"/>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x14ac:dyDescent="0.15">
      <c r="A451" s="176"/>
      <c r="B451" s="173"/>
      <c r="C451" s="167"/>
      <c r="D451" s="173"/>
      <c r="E451" s="329" t="s">
        <v>315</v>
      </c>
      <c r="F451" s="330"/>
      <c r="G451" s="331"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314</v>
      </c>
      <c r="AF451" s="325"/>
      <c r="AG451" s="325"/>
      <c r="AH451" s="326"/>
      <c r="AI451" s="204" t="s">
        <v>440</v>
      </c>
      <c r="AJ451" s="204"/>
      <c r="AK451" s="204"/>
      <c r="AL451" s="146"/>
      <c r="AM451" s="204" t="s">
        <v>436</v>
      </c>
      <c r="AN451" s="204"/>
      <c r="AO451" s="204"/>
      <c r="AP451" s="146"/>
      <c r="AQ451" s="146" t="s">
        <v>306</v>
      </c>
      <c r="AR451" s="117"/>
      <c r="AS451" s="117"/>
      <c r="AT451" s="118"/>
      <c r="AU451" s="123" t="s">
        <v>252</v>
      </c>
      <c r="AV451" s="123"/>
      <c r="AW451" s="123"/>
      <c r="AX451" s="124"/>
    </row>
    <row r="452" spans="1:50" ht="18.75" hidden="1" customHeight="1" x14ac:dyDescent="0.15">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77"/>
      <c r="AR452" s="187"/>
      <c r="AS452" s="120" t="s">
        <v>307</v>
      </c>
      <c r="AT452" s="121"/>
      <c r="AU452" s="187"/>
      <c r="AV452" s="187"/>
      <c r="AW452" s="120" t="s">
        <v>296</v>
      </c>
      <c r="AX452" s="182"/>
    </row>
    <row r="453" spans="1:50" ht="23.25" hidden="1" customHeight="1" x14ac:dyDescent="0.15">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x14ac:dyDescent="0.15">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x14ac:dyDescent="0.15">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66" t="s">
        <v>297</v>
      </c>
      <c r="AC455" s="566"/>
      <c r="AD455" s="566"/>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hidden="1" customHeight="1" x14ac:dyDescent="0.15">
      <c r="A456" s="176"/>
      <c r="B456" s="173"/>
      <c r="C456" s="167"/>
      <c r="D456" s="173"/>
      <c r="E456" s="329" t="s">
        <v>316</v>
      </c>
      <c r="F456" s="330"/>
      <c r="G456" s="331"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314</v>
      </c>
      <c r="AF456" s="325"/>
      <c r="AG456" s="325"/>
      <c r="AH456" s="326"/>
      <c r="AI456" s="204" t="s">
        <v>440</v>
      </c>
      <c r="AJ456" s="204"/>
      <c r="AK456" s="204"/>
      <c r="AL456" s="146"/>
      <c r="AM456" s="204" t="s">
        <v>436</v>
      </c>
      <c r="AN456" s="204"/>
      <c r="AO456" s="204"/>
      <c r="AP456" s="146"/>
      <c r="AQ456" s="146" t="s">
        <v>306</v>
      </c>
      <c r="AR456" s="117"/>
      <c r="AS456" s="117"/>
      <c r="AT456" s="118"/>
      <c r="AU456" s="123" t="s">
        <v>252</v>
      </c>
      <c r="AV456" s="123"/>
      <c r="AW456" s="123"/>
      <c r="AX456" s="124"/>
    </row>
    <row r="457" spans="1:50" ht="18.75" hidden="1" customHeight="1" x14ac:dyDescent="0.15">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307</v>
      </c>
      <c r="AH457" s="121"/>
      <c r="AI457" s="143"/>
      <c r="AJ457" s="143"/>
      <c r="AK457" s="143"/>
      <c r="AL457" s="141"/>
      <c r="AM457" s="143"/>
      <c r="AN457" s="143"/>
      <c r="AO457" s="143"/>
      <c r="AP457" s="141"/>
      <c r="AQ457" s="577"/>
      <c r="AR457" s="187"/>
      <c r="AS457" s="120" t="s">
        <v>307</v>
      </c>
      <c r="AT457" s="121"/>
      <c r="AU457" s="187"/>
      <c r="AV457" s="187"/>
      <c r="AW457" s="120" t="s">
        <v>296</v>
      </c>
      <c r="AX457" s="182"/>
    </row>
    <row r="458" spans="1:50" ht="23.25" hidden="1" customHeight="1" x14ac:dyDescent="0.15">
      <c r="A458" s="176"/>
      <c r="B458" s="173"/>
      <c r="C458" s="167"/>
      <c r="D458" s="173"/>
      <c r="E458" s="329"/>
      <c r="F458" s="330"/>
      <c r="G458" s="91"/>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7"/>
      <c r="AF458" s="194"/>
      <c r="AG458" s="194"/>
      <c r="AH458" s="194"/>
      <c r="AI458" s="327"/>
      <c r="AJ458" s="194"/>
      <c r="AK458" s="194"/>
      <c r="AL458" s="194"/>
      <c r="AM458" s="327"/>
      <c r="AN458" s="194"/>
      <c r="AO458" s="194"/>
      <c r="AP458" s="328"/>
      <c r="AQ458" s="327"/>
      <c r="AR458" s="194"/>
      <c r="AS458" s="194"/>
      <c r="AT458" s="328"/>
      <c r="AU458" s="194"/>
      <c r="AV458" s="194"/>
      <c r="AW458" s="194"/>
      <c r="AX458" s="195"/>
    </row>
    <row r="459" spans="1:50" ht="23.25" hidden="1" customHeight="1" x14ac:dyDescent="0.15">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7"/>
      <c r="AF459" s="194"/>
      <c r="AG459" s="194"/>
      <c r="AH459" s="328"/>
      <c r="AI459" s="327"/>
      <c r="AJ459" s="194"/>
      <c r="AK459" s="194"/>
      <c r="AL459" s="194"/>
      <c r="AM459" s="327"/>
      <c r="AN459" s="194"/>
      <c r="AO459" s="194"/>
      <c r="AP459" s="328"/>
      <c r="AQ459" s="327"/>
      <c r="AR459" s="194"/>
      <c r="AS459" s="194"/>
      <c r="AT459" s="328"/>
      <c r="AU459" s="194"/>
      <c r="AV459" s="194"/>
      <c r="AW459" s="194"/>
      <c r="AX459" s="195"/>
    </row>
    <row r="460" spans="1:50" ht="23.25" hidden="1" customHeight="1" x14ac:dyDescent="0.15">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66" t="s">
        <v>14</v>
      </c>
      <c r="AC460" s="566"/>
      <c r="AD460" s="566"/>
      <c r="AE460" s="327"/>
      <c r="AF460" s="194"/>
      <c r="AG460" s="194"/>
      <c r="AH460" s="328"/>
      <c r="AI460" s="327"/>
      <c r="AJ460" s="194"/>
      <c r="AK460" s="194"/>
      <c r="AL460" s="194"/>
      <c r="AM460" s="327"/>
      <c r="AN460" s="194"/>
      <c r="AO460" s="194"/>
      <c r="AP460" s="328"/>
      <c r="AQ460" s="327"/>
      <c r="AR460" s="194"/>
      <c r="AS460" s="194"/>
      <c r="AT460" s="328"/>
      <c r="AU460" s="194"/>
      <c r="AV460" s="194"/>
      <c r="AW460" s="194"/>
      <c r="AX460" s="195"/>
    </row>
    <row r="461" spans="1:50" ht="18.75" hidden="1" customHeight="1" x14ac:dyDescent="0.15">
      <c r="A461" s="176"/>
      <c r="B461" s="173"/>
      <c r="C461" s="167"/>
      <c r="D461" s="173"/>
      <c r="E461" s="329" t="s">
        <v>316</v>
      </c>
      <c r="F461" s="330"/>
      <c r="G461" s="331"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314</v>
      </c>
      <c r="AF461" s="325"/>
      <c r="AG461" s="325"/>
      <c r="AH461" s="326"/>
      <c r="AI461" s="204" t="s">
        <v>440</v>
      </c>
      <c r="AJ461" s="204"/>
      <c r="AK461" s="204"/>
      <c r="AL461" s="146"/>
      <c r="AM461" s="204" t="s">
        <v>438</v>
      </c>
      <c r="AN461" s="204"/>
      <c r="AO461" s="204"/>
      <c r="AP461" s="146"/>
      <c r="AQ461" s="146" t="s">
        <v>306</v>
      </c>
      <c r="AR461" s="117"/>
      <c r="AS461" s="117"/>
      <c r="AT461" s="118"/>
      <c r="AU461" s="123" t="s">
        <v>252</v>
      </c>
      <c r="AV461" s="123"/>
      <c r="AW461" s="123"/>
      <c r="AX461" s="124"/>
    </row>
    <row r="462" spans="1:50" ht="18.75" hidden="1" customHeight="1" x14ac:dyDescent="0.15">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77"/>
      <c r="AR462" s="187"/>
      <c r="AS462" s="120" t="s">
        <v>307</v>
      </c>
      <c r="AT462" s="121"/>
      <c r="AU462" s="187"/>
      <c r="AV462" s="187"/>
      <c r="AW462" s="120" t="s">
        <v>296</v>
      </c>
      <c r="AX462" s="182"/>
    </row>
    <row r="463" spans="1:50" ht="23.25" hidden="1" customHeight="1" x14ac:dyDescent="0.15">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x14ac:dyDescent="0.15">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x14ac:dyDescent="0.15">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66" t="s">
        <v>14</v>
      </c>
      <c r="AC465" s="566"/>
      <c r="AD465" s="566"/>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x14ac:dyDescent="0.15">
      <c r="A466" s="176"/>
      <c r="B466" s="173"/>
      <c r="C466" s="167"/>
      <c r="D466" s="173"/>
      <c r="E466" s="329" t="s">
        <v>316</v>
      </c>
      <c r="F466" s="330"/>
      <c r="G466" s="331"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314</v>
      </c>
      <c r="AF466" s="325"/>
      <c r="AG466" s="325"/>
      <c r="AH466" s="326"/>
      <c r="AI466" s="204" t="s">
        <v>440</v>
      </c>
      <c r="AJ466" s="204"/>
      <c r="AK466" s="204"/>
      <c r="AL466" s="146"/>
      <c r="AM466" s="204" t="s">
        <v>436</v>
      </c>
      <c r="AN466" s="204"/>
      <c r="AO466" s="204"/>
      <c r="AP466" s="146"/>
      <c r="AQ466" s="146" t="s">
        <v>306</v>
      </c>
      <c r="AR466" s="117"/>
      <c r="AS466" s="117"/>
      <c r="AT466" s="118"/>
      <c r="AU466" s="123" t="s">
        <v>252</v>
      </c>
      <c r="AV466" s="123"/>
      <c r="AW466" s="123"/>
      <c r="AX466" s="124"/>
    </row>
    <row r="467" spans="1:50" ht="18.75" hidden="1" customHeight="1" x14ac:dyDescent="0.15">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77"/>
      <c r="AR467" s="187"/>
      <c r="AS467" s="120" t="s">
        <v>307</v>
      </c>
      <c r="AT467" s="121"/>
      <c r="AU467" s="187"/>
      <c r="AV467" s="187"/>
      <c r="AW467" s="120" t="s">
        <v>296</v>
      </c>
      <c r="AX467" s="182"/>
    </row>
    <row r="468" spans="1:50" ht="23.25" hidden="1" customHeight="1" x14ac:dyDescent="0.15">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x14ac:dyDescent="0.15">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x14ac:dyDescent="0.15">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66" t="s">
        <v>14</v>
      </c>
      <c r="AC470" s="566"/>
      <c r="AD470" s="566"/>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x14ac:dyDescent="0.15">
      <c r="A471" s="176"/>
      <c r="B471" s="173"/>
      <c r="C471" s="167"/>
      <c r="D471" s="173"/>
      <c r="E471" s="329" t="s">
        <v>316</v>
      </c>
      <c r="F471" s="330"/>
      <c r="G471" s="331"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314</v>
      </c>
      <c r="AF471" s="325"/>
      <c r="AG471" s="325"/>
      <c r="AH471" s="326"/>
      <c r="AI471" s="204" t="s">
        <v>440</v>
      </c>
      <c r="AJ471" s="204"/>
      <c r="AK471" s="204"/>
      <c r="AL471" s="146"/>
      <c r="AM471" s="204" t="s">
        <v>432</v>
      </c>
      <c r="AN471" s="204"/>
      <c r="AO471" s="204"/>
      <c r="AP471" s="146"/>
      <c r="AQ471" s="146" t="s">
        <v>306</v>
      </c>
      <c r="AR471" s="117"/>
      <c r="AS471" s="117"/>
      <c r="AT471" s="118"/>
      <c r="AU471" s="123" t="s">
        <v>252</v>
      </c>
      <c r="AV471" s="123"/>
      <c r="AW471" s="123"/>
      <c r="AX471" s="124"/>
    </row>
    <row r="472" spans="1:50" ht="18.75" hidden="1" customHeight="1" x14ac:dyDescent="0.15">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77"/>
      <c r="AR472" s="187"/>
      <c r="AS472" s="120" t="s">
        <v>307</v>
      </c>
      <c r="AT472" s="121"/>
      <c r="AU472" s="187"/>
      <c r="AV472" s="187"/>
      <c r="AW472" s="120" t="s">
        <v>296</v>
      </c>
      <c r="AX472" s="182"/>
    </row>
    <row r="473" spans="1:50" ht="23.25" hidden="1" customHeight="1" x14ac:dyDescent="0.15">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x14ac:dyDescent="0.15">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x14ac:dyDescent="0.15">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66" t="s">
        <v>14</v>
      </c>
      <c r="AC475" s="566"/>
      <c r="AD475" s="566"/>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hidden="1" customHeight="1" x14ac:dyDescent="0.15">
      <c r="A476" s="176"/>
      <c r="B476" s="173"/>
      <c r="C476" s="167"/>
      <c r="D476" s="173"/>
      <c r="E476" s="329" t="s">
        <v>316</v>
      </c>
      <c r="F476" s="330"/>
      <c r="G476" s="331"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314</v>
      </c>
      <c r="AF476" s="325"/>
      <c r="AG476" s="325"/>
      <c r="AH476" s="326"/>
      <c r="AI476" s="204" t="s">
        <v>440</v>
      </c>
      <c r="AJ476" s="204"/>
      <c r="AK476" s="204"/>
      <c r="AL476" s="146"/>
      <c r="AM476" s="204" t="s">
        <v>436</v>
      </c>
      <c r="AN476" s="204"/>
      <c r="AO476" s="204"/>
      <c r="AP476" s="146"/>
      <c r="AQ476" s="146" t="s">
        <v>306</v>
      </c>
      <c r="AR476" s="117"/>
      <c r="AS476" s="117"/>
      <c r="AT476" s="118"/>
      <c r="AU476" s="123" t="s">
        <v>252</v>
      </c>
      <c r="AV476" s="123"/>
      <c r="AW476" s="123"/>
      <c r="AX476" s="124"/>
    </row>
    <row r="477" spans="1:50" ht="18.75" hidden="1" customHeight="1" x14ac:dyDescent="0.15">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77"/>
      <c r="AR477" s="187"/>
      <c r="AS477" s="120" t="s">
        <v>307</v>
      </c>
      <c r="AT477" s="121"/>
      <c r="AU477" s="187"/>
      <c r="AV477" s="187"/>
      <c r="AW477" s="120" t="s">
        <v>296</v>
      </c>
      <c r="AX477" s="182"/>
    </row>
    <row r="478" spans="1:50" ht="23.25" hidden="1" customHeight="1" x14ac:dyDescent="0.15">
      <c r="A478" s="176"/>
      <c r="B478" s="173"/>
      <c r="C478" s="167"/>
      <c r="D478" s="173"/>
      <c r="E478" s="329"/>
      <c r="F478" s="330"/>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7"/>
      <c r="AF478" s="194"/>
      <c r="AG478" s="194"/>
      <c r="AH478" s="194"/>
      <c r="AI478" s="327"/>
      <c r="AJ478" s="194"/>
      <c r="AK478" s="194"/>
      <c r="AL478" s="194"/>
      <c r="AM478" s="327"/>
      <c r="AN478" s="194"/>
      <c r="AO478" s="194"/>
      <c r="AP478" s="328"/>
      <c r="AQ478" s="327"/>
      <c r="AR478" s="194"/>
      <c r="AS478" s="194"/>
      <c r="AT478" s="328"/>
      <c r="AU478" s="194"/>
      <c r="AV478" s="194"/>
      <c r="AW478" s="194"/>
      <c r="AX478" s="195"/>
    </row>
    <row r="479" spans="1:50" ht="23.25" hidden="1" customHeight="1" x14ac:dyDescent="0.15">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7"/>
      <c r="AF479" s="194"/>
      <c r="AG479" s="194"/>
      <c r="AH479" s="328"/>
      <c r="AI479" s="327"/>
      <c r="AJ479" s="194"/>
      <c r="AK479" s="194"/>
      <c r="AL479" s="194"/>
      <c r="AM479" s="327"/>
      <c r="AN479" s="194"/>
      <c r="AO479" s="194"/>
      <c r="AP479" s="328"/>
      <c r="AQ479" s="327"/>
      <c r="AR479" s="194"/>
      <c r="AS479" s="194"/>
      <c r="AT479" s="328"/>
      <c r="AU479" s="194"/>
      <c r="AV479" s="194"/>
      <c r="AW479" s="194"/>
      <c r="AX479" s="195"/>
    </row>
    <row r="480" spans="1:50" ht="23.25" hidden="1" customHeight="1" x14ac:dyDescent="0.15">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66" t="s">
        <v>14</v>
      </c>
      <c r="AC480" s="566"/>
      <c r="AD480" s="566"/>
      <c r="AE480" s="327"/>
      <c r="AF480" s="194"/>
      <c r="AG480" s="194"/>
      <c r="AH480" s="328"/>
      <c r="AI480" s="327"/>
      <c r="AJ480" s="194"/>
      <c r="AK480" s="194"/>
      <c r="AL480" s="194"/>
      <c r="AM480" s="327"/>
      <c r="AN480" s="194"/>
      <c r="AO480" s="194"/>
      <c r="AP480" s="328"/>
      <c r="AQ480" s="327"/>
      <c r="AR480" s="194"/>
      <c r="AS480" s="194"/>
      <c r="AT480" s="328"/>
      <c r="AU480" s="194"/>
      <c r="AV480" s="194"/>
      <c r="AW480" s="194"/>
      <c r="AX480" s="195"/>
    </row>
    <row r="481" spans="1:50" ht="23.85" hidden="1" customHeight="1" x14ac:dyDescent="0.15">
      <c r="A481" s="176"/>
      <c r="B481" s="173"/>
      <c r="C481" s="167"/>
      <c r="D481" s="173"/>
      <c r="E481" s="109" t="s">
        <v>472</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x14ac:dyDescent="0.1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467</v>
      </c>
      <c r="F484" s="162"/>
      <c r="G484" s="886" t="s">
        <v>326</v>
      </c>
      <c r="H484" s="110"/>
      <c r="I484" s="110"/>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6"/>
      <c r="B485" s="173"/>
      <c r="C485" s="167"/>
      <c r="D485" s="173"/>
      <c r="E485" s="329" t="s">
        <v>315</v>
      </c>
      <c r="F485" s="330"/>
      <c r="G485" s="331"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314</v>
      </c>
      <c r="AF485" s="325"/>
      <c r="AG485" s="325"/>
      <c r="AH485" s="326"/>
      <c r="AI485" s="204" t="s">
        <v>441</v>
      </c>
      <c r="AJ485" s="204"/>
      <c r="AK485" s="204"/>
      <c r="AL485" s="146"/>
      <c r="AM485" s="204" t="s">
        <v>438</v>
      </c>
      <c r="AN485" s="204"/>
      <c r="AO485" s="204"/>
      <c r="AP485" s="146"/>
      <c r="AQ485" s="146" t="s">
        <v>306</v>
      </c>
      <c r="AR485" s="117"/>
      <c r="AS485" s="117"/>
      <c r="AT485" s="118"/>
      <c r="AU485" s="123" t="s">
        <v>252</v>
      </c>
      <c r="AV485" s="123"/>
      <c r="AW485" s="123"/>
      <c r="AX485" s="124"/>
    </row>
    <row r="486" spans="1:50" ht="18.75" hidden="1" customHeight="1" x14ac:dyDescent="0.15">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77"/>
      <c r="AR486" s="187"/>
      <c r="AS486" s="120" t="s">
        <v>307</v>
      </c>
      <c r="AT486" s="121"/>
      <c r="AU486" s="187"/>
      <c r="AV486" s="187"/>
      <c r="AW486" s="120" t="s">
        <v>296</v>
      </c>
      <c r="AX486" s="182"/>
    </row>
    <row r="487" spans="1:50" ht="23.25" hidden="1" customHeight="1" x14ac:dyDescent="0.15">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x14ac:dyDescent="0.15">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x14ac:dyDescent="0.15">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66" t="s">
        <v>297</v>
      </c>
      <c r="AC489" s="566"/>
      <c r="AD489" s="566"/>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x14ac:dyDescent="0.15">
      <c r="A490" s="176"/>
      <c r="B490" s="173"/>
      <c r="C490" s="167"/>
      <c r="D490" s="173"/>
      <c r="E490" s="329" t="s">
        <v>315</v>
      </c>
      <c r="F490" s="330"/>
      <c r="G490" s="331"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314</v>
      </c>
      <c r="AF490" s="325"/>
      <c r="AG490" s="325"/>
      <c r="AH490" s="326"/>
      <c r="AI490" s="204" t="s">
        <v>440</v>
      </c>
      <c r="AJ490" s="204"/>
      <c r="AK490" s="204"/>
      <c r="AL490" s="146"/>
      <c r="AM490" s="204" t="s">
        <v>438</v>
      </c>
      <c r="AN490" s="204"/>
      <c r="AO490" s="204"/>
      <c r="AP490" s="146"/>
      <c r="AQ490" s="146" t="s">
        <v>306</v>
      </c>
      <c r="AR490" s="117"/>
      <c r="AS490" s="117"/>
      <c r="AT490" s="118"/>
      <c r="AU490" s="123" t="s">
        <v>252</v>
      </c>
      <c r="AV490" s="123"/>
      <c r="AW490" s="123"/>
      <c r="AX490" s="124"/>
    </row>
    <row r="491" spans="1:50" ht="18.75" hidden="1" customHeight="1" x14ac:dyDescent="0.15">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77"/>
      <c r="AR491" s="187"/>
      <c r="AS491" s="120" t="s">
        <v>307</v>
      </c>
      <c r="AT491" s="121"/>
      <c r="AU491" s="187"/>
      <c r="AV491" s="187"/>
      <c r="AW491" s="120" t="s">
        <v>296</v>
      </c>
      <c r="AX491" s="182"/>
    </row>
    <row r="492" spans="1:50" ht="23.25" hidden="1" customHeight="1" x14ac:dyDescent="0.15">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x14ac:dyDescent="0.15">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x14ac:dyDescent="0.15">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66" t="s">
        <v>297</v>
      </c>
      <c r="AC494" s="566"/>
      <c r="AD494" s="566"/>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x14ac:dyDescent="0.15">
      <c r="A495" s="176"/>
      <c r="B495" s="173"/>
      <c r="C495" s="167"/>
      <c r="D495" s="173"/>
      <c r="E495" s="329" t="s">
        <v>315</v>
      </c>
      <c r="F495" s="330"/>
      <c r="G495" s="331"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314</v>
      </c>
      <c r="AF495" s="325"/>
      <c r="AG495" s="325"/>
      <c r="AH495" s="326"/>
      <c r="AI495" s="204" t="s">
        <v>440</v>
      </c>
      <c r="AJ495" s="204"/>
      <c r="AK495" s="204"/>
      <c r="AL495" s="146"/>
      <c r="AM495" s="204" t="s">
        <v>436</v>
      </c>
      <c r="AN495" s="204"/>
      <c r="AO495" s="204"/>
      <c r="AP495" s="146"/>
      <c r="AQ495" s="146" t="s">
        <v>306</v>
      </c>
      <c r="AR495" s="117"/>
      <c r="AS495" s="117"/>
      <c r="AT495" s="118"/>
      <c r="AU495" s="123" t="s">
        <v>252</v>
      </c>
      <c r="AV495" s="123"/>
      <c r="AW495" s="123"/>
      <c r="AX495" s="124"/>
    </row>
    <row r="496" spans="1:50" ht="18.75" hidden="1" customHeight="1" x14ac:dyDescent="0.15">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77"/>
      <c r="AR496" s="187"/>
      <c r="AS496" s="120" t="s">
        <v>307</v>
      </c>
      <c r="AT496" s="121"/>
      <c r="AU496" s="187"/>
      <c r="AV496" s="187"/>
      <c r="AW496" s="120" t="s">
        <v>296</v>
      </c>
      <c r="AX496" s="182"/>
    </row>
    <row r="497" spans="1:50" ht="23.25" hidden="1" customHeight="1" x14ac:dyDescent="0.15">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x14ac:dyDescent="0.15">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x14ac:dyDescent="0.15">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66" t="s">
        <v>297</v>
      </c>
      <c r="AC499" s="566"/>
      <c r="AD499" s="566"/>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x14ac:dyDescent="0.15">
      <c r="A500" s="176"/>
      <c r="B500" s="173"/>
      <c r="C500" s="167"/>
      <c r="D500" s="173"/>
      <c r="E500" s="329" t="s">
        <v>315</v>
      </c>
      <c r="F500" s="330"/>
      <c r="G500" s="331"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314</v>
      </c>
      <c r="AF500" s="325"/>
      <c r="AG500" s="325"/>
      <c r="AH500" s="326"/>
      <c r="AI500" s="204" t="s">
        <v>440</v>
      </c>
      <c r="AJ500" s="204"/>
      <c r="AK500" s="204"/>
      <c r="AL500" s="146"/>
      <c r="AM500" s="204" t="s">
        <v>437</v>
      </c>
      <c r="AN500" s="204"/>
      <c r="AO500" s="204"/>
      <c r="AP500" s="146"/>
      <c r="AQ500" s="146" t="s">
        <v>306</v>
      </c>
      <c r="AR500" s="117"/>
      <c r="AS500" s="117"/>
      <c r="AT500" s="118"/>
      <c r="AU500" s="123" t="s">
        <v>252</v>
      </c>
      <c r="AV500" s="123"/>
      <c r="AW500" s="123"/>
      <c r="AX500" s="124"/>
    </row>
    <row r="501" spans="1:50" ht="18.75" hidden="1" customHeight="1" x14ac:dyDescent="0.15">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77"/>
      <c r="AR501" s="187"/>
      <c r="AS501" s="120" t="s">
        <v>307</v>
      </c>
      <c r="AT501" s="121"/>
      <c r="AU501" s="187"/>
      <c r="AV501" s="187"/>
      <c r="AW501" s="120" t="s">
        <v>296</v>
      </c>
      <c r="AX501" s="182"/>
    </row>
    <row r="502" spans="1:50" ht="23.25" hidden="1" customHeight="1" x14ac:dyDescent="0.15">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x14ac:dyDescent="0.15">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x14ac:dyDescent="0.15">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66" t="s">
        <v>297</v>
      </c>
      <c r="AC504" s="566"/>
      <c r="AD504" s="566"/>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x14ac:dyDescent="0.15">
      <c r="A505" s="176"/>
      <c r="B505" s="173"/>
      <c r="C505" s="167"/>
      <c r="D505" s="173"/>
      <c r="E505" s="329" t="s">
        <v>315</v>
      </c>
      <c r="F505" s="330"/>
      <c r="G505" s="331"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314</v>
      </c>
      <c r="AF505" s="325"/>
      <c r="AG505" s="325"/>
      <c r="AH505" s="326"/>
      <c r="AI505" s="204" t="s">
        <v>440</v>
      </c>
      <c r="AJ505" s="204"/>
      <c r="AK505" s="204"/>
      <c r="AL505" s="146"/>
      <c r="AM505" s="204" t="s">
        <v>438</v>
      </c>
      <c r="AN505" s="204"/>
      <c r="AO505" s="204"/>
      <c r="AP505" s="146"/>
      <c r="AQ505" s="146" t="s">
        <v>306</v>
      </c>
      <c r="AR505" s="117"/>
      <c r="AS505" s="117"/>
      <c r="AT505" s="118"/>
      <c r="AU505" s="123" t="s">
        <v>252</v>
      </c>
      <c r="AV505" s="123"/>
      <c r="AW505" s="123"/>
      <c r="AX505" s="124"/>
    </row>
    <row r="506" spans="1:50" ht="18.75" hidden="1" customHeight="1" x14ac:dyDescent="0.15">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77"/>
      <c r="AR506" s="187"/>
      <c r="AS506" s="120" t="s">
        <v>307</v>
      </c>
      <c r="AT506" s="121"/>
      <c r="AU506" s="187"/>
      <c r="AV506" s="187"/>
      <c r="AW506" s="120" t="s">
        <v>296</v>
      </c>
      <c r="AX506" s="182"/>
    </row>
    <row r="507" spans="1:50" ht="23.25" hidden="1" customHeight="1" x14ac:dyDescent="0.15">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x14ac:dyDescent="0.15">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x14ac:dyDescent="0.15">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66" t="s">
        <v>297</v>
      </c>
      <c r="AC509" s="566"/>
      <c r="AD509" s="566"/>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x14ac:dyDescent="0.15">
      <c r="A510" s="176"/>
      <c r="B510" s="173"/>
      <c r="C510" s="167"/>
      <c r="D510" s="173"/>
      <c r="E510" s="329" t="s">
        <v>316</v>
      </c>
      <c r="F510" s="330"/>
      <c r="G510" s="331"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314</v>
      </c>
      <c r="AF510" s="325"/>
      <c r="AG510" s="325"/>
      <c r="AH510" s="326"/>
      <c r="AI510" s="204" t="s">
        <v>440</v>
      </c>
      <c r="AJ510" s="204"/>
      <c r="AK510" s="204"/>
      <c r="AL510" s="146"/>
      <c r="AM510" s="204" t="s">
        <v>436</v>
      </c>
      <c r="AN510" s="204"/>
      <c r="AO510" s="204"/>
      <c r="AP510" s="146"/>
      <c r="AQ510" s="146" t="s">
        <v>306</v>
      </c>
      <c r="AR510" s="117"/>
      <c r="AS510" s="117"/>
      <c r="AT510" s="118"/>
      <c r="AU510" s="123" t="s">
        <v>252</v>
      </c>
      <c r="AV510" s="123"/>
      <c r="AW510" s="123"/>
      <c r="AX510" s="124"/>
    </row>
    <row r="511" spans="1:50" ht="18.75" hidden="1" customHeight="1" x14ac:dyDescent="0.15">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77"/>
      <c r="AR511" s="187"/>
      <c r="AS511" s="120" t="s">
        <v>307</v>
      </c>
      <c r="AT511" s="121"/>
      <c r="AU511" s="187"/>
      <c r="AV511" s="187"/>
      <c r="AW511" s="120" t="s">
        <v>296</v>
      </c>
      <c r="AX511" s="182"/>
    </row>
    <row r="512" spans="1:50" ht="23.25" hidden="1" customHeight="1" x14ac:dyDescent="0.15">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x14ac:dyDescent="0.15">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x14ac:dyDescent="0.15">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66" t="s">
        <v>14</v>
      </c>
      <c r="AC514" s="566"/>
      <c r="AD514" s="566"/>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x14ac:dyDescent="0.15">
      <c r="A515" s="176"/>
      <c r="B515" s="173"/>
      <c r="C515" s="167"/>
      <c r="D515" s="173"/>
      <c r="E515" s="329" t="s">
        <v>316</v>
      </c>
      <c r="F515" s="330"/>
      <c r="G515" s="331"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314</v>
      </c>
      <c r="AF515" s="325"/>
      <c r="AG515" s="325"/>
      <c r="AH515" s="326"/>
      <c r="AI515" s="204" t="s">
        <v>441</v>
      </c>
      <c r="AJ515" s="204"/>
      <c r="AK515" s="204"/>
      <c r="AL515" s="146"/>
      <c r="AM515" s="204" t="s">
        <v>436</v>
      </c>
      <c r="AN515" s="204"/>
      <c r="AO515" s="204"/>
      <c r="AP515" s="146"/>
      <c r="AQ515" s="146" t="s">
        <v>306</v>
      </c>
      <c r="AR515" s="117"/>
      <c r="AS515" s="117"/>
      <c r="AT515" s="118"/>
      <c r="AU515" s="123" t="s">
        <v>252</v>
      </c>
      <c r="AV515" s="123"/>
      <c r="AW515" s="123"/>
      <c r="AX515" s="124"/>
    </row>
    <row r="516" spans="1:50" ht="18.75" hidden="1" customHeight="1" x14ac:dyDescent="0.15">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77"/>
      <c r="AR516" s="187"/>
      <c r="AS516" s="120" t="s">
        <v>307</v>
      </c>
      <c r="AT516" s="121"/>
      <c r="AU516" s="187"/>
      <c r="AV516" s="187"/>
      <c r="AW516" s="120" t="s">
        <v>296</v>
      </c>
      <c r="AX516" s="182"/>
    </row>
    <row r="517" spans="1:50" ht="23.25" hidden="1" customHeight="1" x14ac:dyDescent="0.15">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x14ac:dyDescent="0.15">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x14ac:dyDescent="0.15">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66" t="s">
        <v>14</v>
      </c>
      <c r="AC519" s="566"/>
      <c r="AD519" s="566"/>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x14ac:dyDescent="0.15">
      <c r="A520" s="176"/>
      <c r="B520" s="173"/>
      <c r="C520" s="167"/>
      <c r="D520" s="173"/>
      <c r="E520" s="329" t="s">
        <v>316</v>
      </c>
      <c r="F520" s="330"/>
      <c r="G520" s="331"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314</v>
      </c>
      <c r="AF520" s="325"/>
      <c r="AG520" s="325"/>
      <c r="AH520" s="326"/>
      <c r="AI520" s="204" t="s">
        <v>441</v>
      </c>
      <c r="AJ520" s="204"/>
      <c r="AK520" s="204"/>
      <c r="AL520" s="146"/>
      <c r="AM520" s="204" t="s">
        <v>436</v>
      </c>
      <c r="AN520" s="204"/>
      <c r="AO520" s="204"/>
      <c r="AP520" s="146"/>
      <c r="AQ520" s="146" t="s">
        <v>306</v>
      </c>
      <c r="AR520" s="117"/>
      <c r="AS520" s="117"/>
      <c r="AT520" s="118"/>
      <c r="AU520" s="123" t="s">
        <v>252</v>
      </c>
      <c r="AV520" s="123"/>
      <c r="AW520" s="123"/>
      <c r="AX520" s="124"/>
    </row>
    <row r="521" spans="1:50" ht="18.75" hidden="1" customHeight="1" x14ac:dyDescent="0.15">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77"/>
      <c r="AR521" s="187"/>
      <c r="AS521" s="120" t="s">
        <v>307</v>
      </c>
      <c r="AT521" s="121"/>
      <c r="AU521" s="187"/>
      <c r="AV521" s="187"/>
      <c r="AW521" s="120" t="s">
        <v>296</v>
      </c>
      <c r="AX521" s="182"/>
    </row>
    <row r="522" spans="1:50" ht="23.25" hidden="1" customHeight="1" x14ac:dyDescent="0.15">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x14ac:dyDescent="0.15">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x14ac:dyDescent="0.15">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66" t="s">
        <v>14</v>
      </c>
      <c r="AC524" s="566"/>
      <c r="AD524" s="566"/>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x14ac:dyDescent="0.15">
      <c r="A525" s="176"/>
      <c r="B525" s="173"/>
      <c r="C525" s="167"/>
      <c r="D525" s="173"/>
      <c r="E525" s="329" t="s">
        <v>316</v>
      </c>
      <c r="F525" s="330"/>
      <c r="G525" s="331"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314</v>
      </c>
      <c r="AF525" s="325"/>
      <c r="AG525" s="325"/>
      <c r="AH525" s="326"/>
      <c r="AI525" s="204" t="s">
        <v>440</v>
      </c>
      <c r="AJ525" s="204"/>
      <c r="AK525" s="204"/>
      <c r="AL525" s="146"/>
      <c r="AM525" s="204" t="s">
        <v>432</v>
      </c>
      <c r="AN525" s="204"/>
      <c r="AO525" s="204"/>
      <c r="AP525" s="146"/>
      <c r="AQ525" s="146" t="s">
        <v>306</v>
      </c>
      <c r="AR525" s="117"/>
      <c r="AS525" s="117"/>
      <c r="AT525" s="118"/>
      <c r="AU525" s="123" t="s">
        <v>252</v>
      </c>
      <c r="AV525" s="123"/>
      <c r="AW525" s="123"/>
      <c r="AX525" s="124"/>
    </row>
    <row r="526" spans="1:50" ht="18.75" hidden="1" customHeight="1" x14ac:dyDescent="0.15">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77"/>
      <c r="AR526" s="187"/>
      <c r="AS526" s="120" t="s">
        <v>307</v>
      </c>
      <c r="AT526" s="121"/>
      <c r="AU526" s="187"/>
      <c r="AV526" s="187"/>
      <c r="AW526" s="120" t="s">
        <v>296</v>
      </c>
      <c r="AX526" s="182"/>
    </row>
    <row r="527" spans="1:50" ht="23.25" hidden="1" customHeight="1" x14ac:dyDescent="0.15">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x14ac:dyDescent="0.15">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x14ac:dyDescent="0.15">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66" t="s">
        <v>14</v>
      </c>
      <c r="AC529" s="566"/>
      <c r="AD529" s="566"/>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x14ac:dyDescent="0.15">
      <c r="A530" s="176"/>
      <c r="B530" s="173"/>
      <c r="C530" s="167"/>
      <c r="D530" s="173"/>
      <c r="E530" s="329" t="s">
        <v>316</v>
      </c>
      <c r="F530" s="330"/>
      <c r="G530" s="331"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314</v>
      </c>
      <c r="AF530" s="325"/>
      <c r="AG530" s="325"/>
      <c r="AH530" s="326"/>
      <c r="AI530" s="204" t="s">
        <v>440</v>
      </c>
      <c r="AJ530" s="204"/>
      <c r="AK530" s="204"/>
      <c r="AL530" s="146"/>
      <c r="AM530" s="204" t="s">
        <v>436</v>
      </c>
      <c r="AN530" s="204"/>
      <c r="AO530" s="204"/>
      <c r="AP530" s="146"/>
      <c r="AQ530" s="146" t="s">
        <v>306</v>
      </c>
      <c r="AR530" s="117"/>
      <c r="AS530" s="117"/>
      <c r="AT530" s="118"/>
      <c r="AU530" s="123" t="s">
        <v>252</v>
      </c>
      <c r="AV530" s="123"/>
      <c r="AW530" s="123"/>
      <c r="AX530" s="124"/>
    </row>
    <row r="531" spans="1:50" ht="18.75" hidden="1" customHeight="1" x14ac:dyDescent="0.15">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77"/>
      <c r="AR531" s="187"/>
      <c r="AS531" s="120" t="s">
        <v>307</v>
      </c>
      <c r="AT531" s="121"/>
      <c r="AU531" s="187"/>
      <c r="AV531" s="187"/>
      <c r="AW531" s="120" t="s">
        <v>296</v>
      </c>
      <c r="AX531" s="182"/>
    </row>
    <row r="532" spans="1:50" ht="23.25" hidden="1" customHeight="1" x14ac:dyDescent="0.15">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x14ac:dyDescent="0.15">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x14ac:dyDescent="0.15">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66" t="s">
        <v>14</v>
      </c>
      <c r="AC534" s="566"/>
      <c r="AD534" s="566"/>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85" hidden="1" customHeight="1" x14ac:dyDescent="0.15">
      <c r="A535" s="176"/>
      <c r="B535" s="173"/>
      <c r="C535" s="167"/>
      <c r="D535" s="173"/>
      <c r="E535" s="109" t="s">
        <v>473</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468</v>
      </c>
      <c r="F538" s="162"/>
      <c r="G538" s="886" t="s">
        <v>326</v>
      </c>
      <c r="H538" s="110"/>
      <c r="I538" s="110"/>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6"/>
      <c r="B539" s="173"/>
      <c r="C539" s="167"/>
      <c r="D539" s="173"/>
      <c r="E539" s="329" t="s">
        <v>315</v>
      </c>
      <c r="F539" s="330"/>
      <c r="G539" s="331"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314</v>
      </c>
      <c r="AF539" s="325"/>
      <c r="AG539" s="325"/>
      <c r="AH539" s="326"/>
      <c r="AI539" s="204" t="s">
        <v>441</v>
      </c>
      <c r="AJ539" s="204"/>
      <c r="AK539" s="204"/>
      <c r="AL539" s="146"/>
      <c r="AM539" s="204" t="s">
        <v>436</v>
      </c>
      <c r="AN539" s="204"/>
      <c r="AO539" s="204"/>
      <c r="AP539" s="146"/>
      <c r="AQ539" s="146" t="s">
        <v>306</v>
      </c>
      <c r="AR539" s="117"/>
      <c r="AS539" s="117"/>
      <c r="AT539" s="118"/>
      <c r="AU539" s="123" t="s">
        <v>252</v>
      </c>
      <c r="AV539" s="123"/>
      <c r="AW539" s="123"/>
      <c r="AX539" s="124"/>
    </row>
    <row r="540" spans="1:50" ht="18.75" hidden="1" customHeight="1" x14ac:dyDescent="0.15">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77"/>
      <c r="AR540" s="187"/>
      <c r="AS540" s="120" t="s">
        <v>307</v>
      </c>
      <c r="AT540" s="121"/>
      <c r="AU540" s="187"/>
      <c r="AV540" s="187"/>
      <c r="AW540" s="120" t="s">
        <v>296</v>
      </c>
      <c r="AX540" s="182"/>
    </row>
    <row r="541" spans="1:50" ht="23.25" hidden="1" customHeight="1" x14ac:dyDescent="0.15">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x14ac:dyDescent="0.15">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x14ac:dyDescent="0.15">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66" t="s">
        <v>297</v>
      </c>
      <c r="AC543" s="566"/>
      <c r="AD543" s="566"/>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x14ac:dyDescent="0.15">
      <c r="A544" s="176"/>
      <c r="B544" s="173"/>
      <c r="C544" s="167"/>
      <c r="D544" s="173"/>
      <c r="E544" s="329" t="s">
        <v>315</v>
      </c>
      <c r="F544" s="330"/>
      <c r="G544" s="331"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314</v>
      </c>
      <c r="AF544" s="325"/>
      <c r="AG544" s="325"/>
      <c r="AH544" s="326"/>
      <c r="AI544" s="204" t="s">
        <v>440</v>
      </c>
      <c r="AJ544" s="204"/>
      <c r="AK544" s="204"/>
      <c r="AL544" s="146"/>
      <c r="AM544" s="204" t="s">
        <v>438</v>
      </c>
      <c r="AN544" s="204"/>
      <c r="AO544" s="204"/>
      <c r="AP544" s="146"/>
      <c r="AQ544" s="146" t="s">
        <v>306</v>
      </c>
      <c r="AR544" s="117"/>
      <c r="AS544" s="117"/>
      <c r="AT544" s="118"/>
      <c r="AU544" s="123" t="s">
        <v>252</v>
      </c>
      <c r="AV544" s="123"/>
      <c r="AW544" s="123"/>
      <c r="AX544" s="124"/>
    </row>
    <row r="545" spans="1:50" ht="18.75" hidden="1" customHeight="1" x14ac:dyDescent="0.15">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77"/>
      <c r="AR545" s="187"/>
      <c r="AS545" s="120" t="s">
        <v>307</v>
      </c>
      <c r="AT545" s="121"/>
      <c r="AU545" s="187"/>
      <c r="AV545" s="187"/>
      <c r="AW545" s="120" t="s">
        <v>296</v>
      </c>
      <c r="AX545" s="182"/>
    </row>
    <row r="546" spans="1:50" ht="23.25" hidden="1" customHeight="1" x14ac:dyDescent="0.15">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x14ac:dyDescent="0.15">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x14ac:dyDescent="0.15">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66" t="s">
        <v>297</v>
      </c>
      <c r="AC548" s="566"/>
      <c r="AD548" s="566"/>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x14ac:dyDescent="0.15">
      <c r="A549" s="176"/>
      <c r="B549" s="173"/>
      <c r="C549" s="167"/>
      <c r="D549" s="173"/>
      <c r="E549" s="329" t="s">
        <v>315</v>
      </c>
      <c r="F549" s="330"/>
      <c r="G549" s="331"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314</v>
      </c>
      <c r="AF549" s="325"/>
      <c r="AG549" s="325"/>
      <c r="AH549" s="326"/>
      <c r="AI549" s="204" t="s">
        <v>440</v>
      </c>
      <c r="AJ549" s="204"/>
      <c r="AK549" s="204"/>
      <c r="AL549" s="146"/>
      <c r="AM549" s="204" t="s">
        <v>432</v>
      </c>
      <c r="AN549" s="204"/>
      <c r="AO549" s="204"/>
      <c r="AP549" s="146"/>
      <c r="AQ549" s="146" t="s">
        <v>306</v>
      </c>
      <c r="AR549" s="117"/>
      <c r="AS549" s="117"/>
      <c r="AT549" s="118"/>
      <c r="AU549" s="123" t="s">
        <v>252</v>
      </c>
      <c r="AV549" s="123"/>
      <c r="AW549" s="123"/>
      <c r="AX549" s="124"/>
    </row>
    <row r="550" spans="1:50" ht="18.75" hidden="1" customHeight="1" x14ac:dyDescent="0.15">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77"/>
      <c r="AR550" s="187"/>
      <c r="AS550" s="120" t="s">
        <v>307</v>
      </c>
      <c r="AT550" s="121"/>
      <c r="AU550" s="187"/>
      <c r="AV550" s="187"/>
      <c r="AW550" s="120" t="s">
        <v>296</v>
      </c>
      <c r="AX550" s="182"/>
    </row>
    <row r="551" spans="1:50" ht="23.25" hidden="1" customHeight="1" x14ac:dyDescent="0.15">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x14ac:dyDescent="0.15">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x14ac:dyDescent="0.15">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66" t="s">
        <v>297</v>
      </c>
      <c r="AC553" s="566"/>
      <c r="AD553" s="566"/>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x14ac:dyDescent="0.15">
      <c r="A554" s="176"/>
      <c r="B554" s="173"/>
      <c r="C554" s="167"/>
      <c r="D554" s="173"/>
      <c r="E554" s="329" t="s">
        <v>315</v>
      </c>
      <c r="F554" s="330"/>
      <c r="G554" s="331"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314</v>
      </c>
      <c r="AF554" s="325"/>
      <c r="AG554" s="325"/>
      <c r="AH554" s="326"/>
      <c r="AI554" s="204" t="s">
        <v>440</v>
      </c>
      <c r="AJ554" s="204"/>
      <c r="AK554" s="204"/>
      <c r="AL554" s="146"/>
      <c r="AM554" s="204" t="s">
        <v>432</v>
      </c>
      <c r="AN554" s="204"/>
      <c r="AO554" s="204"/>
      <c r="AP554" s="146"/>
      <c r="AQ554" s="146" t="s">
        <v>306</v>
      </c>
      <c r="AR554" s="117"/>
      <c r="AS554" s="117"/>
      <c r="AT554" s="118"/>
      <c r="AU554" s="123" t="s">
        <v>252</v>
      </c>
      <c r="AV554" s="123"/>
      <c r="AW554" s="123"/>
      <c r="AX554" s="124"/>
    </row>
    <row r="555" spans="1:50" ht="18.75" hidden="1" customHeight="1" x14ac:dyDescent="0.15">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77"/>
      <c r="AR555" s="187"/>
      <c r="AS555" s="120" t="s">
        <v>307</v>
      </c>
      <c r="AT555" s="121"/>
      <c r="AU555" s="187"/>
      <c r="AV555" s="187"/>
      <c r="AW555" s="120" t="s">
        <v>296</v>
      </c>
      <c r="AX555" s="182"/>
    </row>
    <row r="556" spans="1:50" ht="23.25" hidden="1" customHeight="1" x14ac:dyDescent="0.15">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x14ac:dyDescent="0.15">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x14ac:dyDescent="0.15">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66" t="s">
        <v>297</v>
      </c>
      <c r="AC558" s="566"/>
      <c r="AD558" s="566"/>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x14ac:dyDescent="0.15">
      <c r="A559" s="176"/>
      <c r="B559" s="173"/>
      <c r="C559" s="167"/>
      <c r="D559" s="173"/>
      <c r="E559" s="329" t="s">
        <v>315</v>
      </c>
      <c r="F559" s="330"/>
      <c r="G559" s="331"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314</v>
      </c>
      <c r="AF559" s="325"/>
      <c r="AG559" s="325"/>
      <c r="AH559" s="326"/>
      <c r="AI559" s="204" t="s">
        <v>440</v>
      </c>
      <c r="AJ559" s="204"/>
      <c r="AK559" s="204"/>
      <c r="AL559" s="146"/>
      <c r="AM559" s="204" t="s">
        <v>436</v>
      </c>
      <c r="AN559" s="204"/>
      <c r="AO559" s="204"/>
      <c r="AP559" s="146"/>
      <c r="AQ559" s="146" t="s">
        <v>306</v>
      </c>
      <c r="AR559" s="117"/>
      <c r="AS559" s="117"/>
      <c r="AT559" s="118"/>
      <c r="AU559" s="123" t="s">
        <v>252</v>
      </c>
      <c r="AV559" s="123"/>
      <c r="AW559" s="123"/>
      <c r="AX559" s="124"/>
    </row>
    <row r="560" spans="1:50" ht="18.75" hidden="1" customHeight="1" x14ac:dyDescent="0.15">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77"/>
      <c r="AR560" s="187"/>
      <c r="AS560" s="120" t="s">
        <v>307</v>
      </c>
      <c r="AT560" s="121"/>
      <c r="AU560" s="187"/>
      <c r="AV560" s="187"/>
      <c r="AW560" s="120" t="s">
        <v>296</v>
      </c>
      <c r="AX560" s="182"/>
    </row>
    <row r="561" spans="1:50" ht="23.25" hidden="1" customHeight="1" x14ac:dyDescent="0.15">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x14ac:dyDescent="0.15">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x14ac:dyDescent="0.15">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66" t="s">
        <v>297</v>
      </c>
      <c r="AC563" s="566"/>
      <c r="AD563" s="566"/>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x14ac:dyDescent="0.15">
      <c r="A564" s="176"/>
      <c r="B564" s="173"/>
      <c r="C564" s="167"/>
      <c r="D564" s="173"/>
      <c r="E564" s="329" t="s">
        <v>316</v>
      </c>
      <c r="F564" s="330"/>
      <c r="G564" s="331"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314</v>
      </c>
      <c r="AF564" s="325"/>
      <c r="AG564" s="325"/>
      <c r="AH564" s="326"/>
      <c r="AI564" s="204" t="s">
        <v>440</v>
      </c>
      <c r="AJ564" s="204"/>
      <c r="AK564" s="204"/>
      <c r="AL564" s="146"/>
      <c r="AM564" s="204" t="s">
        <v>432</v>
      </c>
      <c r="AN564" s="204"/>
      <c r="AO564" s="204"/>
      <c r="AP564" s="146"/>
      <c r="AQ564" s="146" t="s">
        <v>306</v>
      </c>
      <c r="AR564" s="117"/>
      <c r="AS564" s="117"/>
      <c r="AT564" s="118"/>
      <c r="AU564" s="123" t="s">
        <v>252</v>
      </c>
      <c r="AV564" s="123"/>
      <c r="AW564" s="123"/>
      <c r="AX564" s="124"/>
    </row>
    <row r="565" spans="1:50" ht="18.75" hidden="1" customHeight="1" x14ac:dyDescent="0.15">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77"/>
      <c r="AR565" s="187"/>
      <c r="AS565" s="120" t="s">
        <v>307</v>
      </c>
      <c r="AT565" s="121"/>
      <c r="AU565" s="187"/>
      <c r="AV565" s="187"/>
      <c r="AW565" s="120" t="s">
        <v>296</v>
      </c>
      <c r="AX565" s="182"/>
    </row>
    <row r="566" spans="1:50" ht="23.25" hidden="1" customHeight="1" x14ac:dyDescent="0.15">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x14ac:dyDescent="0.15">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x14ac:dyDescent="0.15">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66" t="s">
        <v>14</v>
      </c>
      <c r="AC568" s="566"/>
      <c r="AD568" s="566"/>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x14ac:dyDescent="0.15">
      <c r="A569" s="176"/>
      <c r="B569" s="173"/>
      <c r="C569" s="167"/>
      <c r="D569" s="173"/>
      <c r="E569" s="329" t="s">
        <v>316</v>
      </c>
      <c r="F569" s="330"/>
      <c r="G569" s="331"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314</v>
      </c>
      <c r="AF569" s="325"/>
      <c r="AG569" s="325"/>
      <c r="AH569" s="326"/>
      <c r="AI569" s="204" t="s">
        <v>441</v>
      </c>
      <c r="AJ569" s="204"/>
      <c r="AK569" s="204"/>
      <c r="AL569" s="146"/>
      <c r="AM569" s="204" t="s">
        <v>432</v>
      </c>
      <c r="AN569" s="204"/>
      <c r="AO569" s="204"/>
      <c r="AP569" s="146"/>
      <c r="AQ569" s="146" t="s">
        <v>306</v>
      </c>
      <c r="AR569" s="117"/>
      <c r="AS569" s="117"/>
      <c r="AT569" s="118"/>
      <c r="AU569" s="123" t="s">
        <v>252</v>
      </c>
      <c r="AV569" s="123"/>
      <c r="AW569" s="123"/>
      <c r="AX569" s="124"/>
    </row>
    <row r="570" spans="1:50" ht="18.75" hidden="1" customHeight="1" x14ac:dyDescent="0.15">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77"/>
      <c r="AR570" s="187"/>
      <c r="AS570" s="120" t="s">
        <v>307</v>
      </c>
      <c r="AT570" s="121"/>
      <c r="AU570" s="187"/>
      <c r="AV570" s="187"/>
      <c r="AW570" s="120" t="s">
        <v>296</v>
      </c>
      <c r="AX570" s="182"/>
    </row>
    <row r="571" spans="1:50" ht="23.25" hidden="1" customHeight="1" x14ac:dyDescent="0.15">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x14ac:dyDescent="0.15">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x14ac:dyDescent="0.15">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66" t="s">
        <v>14</v>
      </c>
      <c r="AC573" s="566"/>
      <c r="AD573" s="566"/>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x14ac:dyDescent="0.15">
      <c r="A574" s="176"/>
      <c r="B574" s="173"/>
      <c r="C574" s="167"/>
      <c r="D574" s="173"/>
      <c r="E574" s="329" t="s">
        <v>316</v>
      </c>
      <c r="F574" s="330"/>
      <c r="G574" s="331"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314</v>
      </c>
      <c r="AF574" s="325"/>
      <c r="AG574" s="325"/>
      <c r="AH574" s="326"/>
      <c r="AI574" s="204" t="s">
        <v>440</v>
      </c>
      <c r="AJ574" s="204"/>
      <c r="AK574" s="204"/>
      <c r="AL574" s="146"/>
      <c r="AM574" s="204" t="s">
        <v>432</v>
      </c>
      <c r="AN574" s="204"/>
      <c r="AO574" s="204"/>
      <c r="AP574" s="146"/>
      <c r="AQ574" s="146" t="s">
        <v>306</v>
      </c>
      <c r="AR574" s="117"/>
      <c r="AS574" s="117"/>
      <c r="AT574" s="118"/>
      <c r="AU574" s="123" t="s">
        <v>252</v>
      </c>
      <c r="AV574" s="123"/>
      <c r="AW574" s="123"/>
      <c r="AX574" s="124"/>
    </row>
    <row r="575" spans="1:50" ht="18.75" hidden="1" customHeight="1" x14ac:dyDescent="0.15">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77"/>
      <c r="AR575" s="187"/>
      <c r="AS575" s="120" t="s">
        <v>307</v>
      </c>
      <c r="AT575" s="121"/>
      <c r="AU575" s="187"/>
      <c r="AV575" s="187"/>
      <c r="AW575" s="120" t="s">
        <v>296</v>
      </c>
      <c r="AX575" s="182"/>
    </row>
    <row r="576" spans="1:50" ht="23.25" hidden="1" customHeight="1" x14ac:dyDescent="0.15">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x14ac:dyDescent="0.15">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x14ac:dyDescent="0.15">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66" t="s">
        <v>14</v>
      </c>
      <c r="AC578" s="566"/>
      <c r="AD578" s="566"/>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x14ac:dyDescent="0.15">
      <c r="A579" s="176"/>
      <c r="B579" s="173"/>
      <c r="C579" s="167"/>
      <c r="D579" s="173"/>
      <c r="E579" s="329" t="s">
        <v>316</v>
      </c>
      <c r="F579" s="330"/>
      <c r="G579" s="331"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314</v>
      </c>
      <c r="AF579" s="325"/>
      <c r="AG579" s="325"/>
      <c r="AH579" s="326"/>
      <c r="AI579" s="204" t="s">
        <v>440</v>
      </c>
      <c r="AJ579" s="204"/>
      <c r="AK579" s="204"/>
      <c r="AL579" s="146"/>
      <c r="AM579" s="204" t="s">
        <v>432</v>
      </c>
      <c r="AN579" s="204"/>
      <c r="AO579" s="204"/>
      <c r="AP579" s="146"/>
      <c r="AQ579" s="146" t="s">
        <v>306</v>
      </c>
      <c r="AR579" s="117"/>
      <c r="AS579" s="117"/>
      <c r="AT579" s="118"/>
      <c r="AU579" s="123" t="s">
        <v>252</v>
      </c>
      <c r="AV579" s="123"/>
      <c r="AW579" s="123"/>
      <c r="AX579" s="124"/>
    </row>
    <row r="580" spans="1:50" ht="18.75" hidden="1" customHeight="1" x14ac:dyDescent="0.15">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77"/>
      <c r="AR580" s="187"/>
      <c r="AS580" s="120" t="s">
        <v>307</v>
      </c>
      <c r="AT580" s="121"/>
      <c r="AU580" s="187"/>
      <c r="AV580" s="187"/>
      <c r="AW580" s="120" t="s">
        <v>296</v>
      </c>
      <c r="AX580" s="182"/>
    </row>
    <row r="581" spans="1:50" ht="23.25" hidden="1" customHeight="1" x14ac:dyDescent="0.15">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x14ac:dyDescent="0.15">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x14ac:dyDescent="0.15">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66" t="s">
        <v>14</v>
      </c>
      <c r="AC583" s="566"/>
      <c r="AD583" s="566"/>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x14ac:dyDescent="0.15">
      <c r="A584" s="176"/>
      <c r="B584" s="173"/>
      <c r="C584" s="167"/>
      <c r="D584" s="173"/>
      <c r="E584" s="329" t="s">
        <v>316</v>
      </c>
      <c r="F584" s="330"/>
      <c r="G584" s="331"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314</v>
      </c>
      <c r="AF584" s="325"/>
      <c r="AG584" s="325"/>
      <c r="AH584" s="326"/>
      <c r="AI584" s="204" t="s">
        <v>440</v>
      </c>
      <c r="AJ584" s="204"/>
      <c r="AK584" s="204"/>
      <c r="AL584" s="146"/>
      <c r="AM584" s="204" t="s">
        <v>436</v>
      </c>
      <c r="AN584" s="204"/>
      <c r="AO584" s="204"/>
      <c r="AP584" s="146"/>
      <c r="AQ584" s="146" t="s">
        <v>306</v>
      </c>
      <c r="AR584" s="117"/>
      <c r="AS584" s="117"/>
      <c r="AT584" s="118"/>
      <c r="AU584" s="123" t="s">
        <v>252</v>
      </c>
      <c r="AV584" s="123"/>
      <c r="AW584" s="123"/>
      <c r="AX584" s="124"/>
    </row>
    <row r="585" spans="1:50" ht="18.75" hidden="1" customHeight="1" x14ac:dyDescent="0.15">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77"/>
      <c r="AR585" s="187"/>
      <c r="AS585" s="120" t="s">
        <v>307</v>
      </c>
      <c r="AT585" s="121"/>
      <c r="AU585" s="187"/>
      <c r="AV585" s="187"/>
      <c r="AW585" s="120" t="s">
        <v>296</v>
      </c>
      <c r="AX585" s="182"/>
    </row>
    <row r="586" spans="1:50" ht="23.25" hidden="1" customHeight="1" x14ac:dyDescent="0.15">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x14ac:dyDescent="0.15">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x14ac:dyDescent="0.15">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66" t="s">
        <v>14</v>
      </c>
      <c r="AC588" s="566"/>
      <c r="AD588" s="566"/>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85" hidden="1" customHeight="1" x14ac:dyDescent="0.15">
      <c r="A589" s="176"/>
      <c r="B589" s="173"/>
      <c r="C589" s="167"/>
      <c r="D589" s="173"/>
      <c r="E589" s="109" t="s">
        <v>473</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467</v>
      </c>
      <c r="F592" s="162"/>
      <c r="G592" s="886" t="s">
        <v>326</v>
      </c>
      <c r="H592" s="110"/>
      <c r="I592" s="110"/>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6"/>
      <c r="B593" s="173"/>
      <c r="C593" s="167"/>
      <c r="D593" s="173"/>
      <c r="E593" s="329" t="s">
        <v>315</v>
      </c>
      <c r="F593" s="330"/>
      <c r="G593" s="331"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314</v>
      </c>
      <c r="AF593" s="325"/>
      <c r="AG593" s="325"/>
      <c r="AH593" s="326"/>
      <c r="AI593" s="204" t="s">
        <v>440</v>
      </c>
      <c r="AJ593" s="204"/>
      <c r="AK593" s="204"/>
      <c r="AL593" s="146"/>
      <c r="AM593" s="204" t="s">
        <v>432</v>
      </c>
      <c r="AN593" s="204"/>
      <c r="AO593" s="204"/>
      <c r="AP593" s="146"/>
      <c r="AQ593" s="146" t="s">
        <v>306</v>
      </c>
      <c r="AR593" s="117"/>
      <c r="AS593" s="117"/>
      <c r="AT593" s="118"/>
      <c r="AU593" s="123" t="s">
        <v>252</v>
      </c>
      <c r="AV593" s="123"/>
      <c r="AW593" s="123"/>
      <c r="AX593" s="124"/>
    </row>
    <row r="594" spans="1:50" ht="18.75" hidden="1" customHeight="1" x14ac:dyDescent="0.15">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77"/>
      <c r="AR594" s="187"/>
      <c r="AS594" s="120" t="s">
        <v>307</v>
      </c>
      <c r="AT594" s="121"/>
      <c r="AU594" s="187"/>
      <c r="AV594" s="187"/>
      <c r="AW594" s="120" t="s">
        <v>296</v>
      </c>
      <c r="AX594" s="182"/>
    </row>
    <row r="595" spans="1:50" ht="23.25" hidden="1" customHeight="1" x14ac:dyDescent="0.15">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x14ac:dyDescent="0.15">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x14ac:dyDescent="0.15">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66" t="s">
        <v>297</v>
      </c>
      <c r="AC597" s="566"/>
      <c r="AD597" s="566"/>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x14ac:dyDescent="0.15">
      <c r="A598" s="176"/>
      <c r="B598" s="173"/>
      <c r="C598" s="167"/>
      <c r="D598" s="173"/>
      <c r="E598" s="329" t="s">
        <v>315</v>
      </c>
      <c r="F598" s="330"/>
      <c r="G598" s="331"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314</v>
      </c>
      <c r="AF598" s="325"/>
      <c r="AG598" s="325"/>
      <c r="AH598" s="326"/>
      <c r="AI598" s="204" t="s">
        <v>441</v>
      </c>
      <c r="AJ598" s="204"/>
      <c r="AK598" s="204"/>
      <c r="AL598" s="146"/>
      <c r="AM598" s="204" t="s">
        <v>437</v>
      </c>
      <c r="AN598" s="204"/>
      <c r="AO598" s="204"/>
      <c r="AP598" s="146"/>
      <c r="AQ598" s="146" t="s">
        <v>306</v>
      </c>
      <c r="AR598" s="117"/>
      <c r="AS598" s="117"/>
      <c r="AT598" s="118"/>
      <c r="AU598" s="123" t="s">
        <v>252</v>
      </c>
      <c r="AV598" s="123"/>
      <c r="AW598" s="123"/>
      <c r="AX598" s="124"/>
    </row>
    <row r="599" spans="1:50" ht="18.75" hidden="1" customHeight="1" x14ac:dyDescent="0.15">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77"/>
      <c r="AR599" s="187"/>
      <c r="AS599" s="120" t="s">
        <v>307</v>
      </c>
      <c r="AT599" s="121"/>
      <c r="AU599" s="187"/>
      <c r="AV599" s="187"/>
      <c r="AW599" s="120" t="s">
        <v>296</v>
      </c>
      <c r="AX599" s="182"/>
    </row>
    <row r="600" spans="1:50" ht="23.25" hidden="1" customHeight="1" x14ac:dyDescent="0.15">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x14ac:dyDescent="0.15">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x14ac:dyDescent="0.15">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66" t="s">
        <v>297</v>
      </c>
      <c r="AC602" s="566"/>
      <c r="AD602" s="566"/>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x14ac:dyDescent="0.15">
      <c r="A603" s="176"/>
      <c r="B603" s="173"/>
      <c r="C603" s="167"/>
      <c r="D603" s="173"/>
      <c r="E603" s="329" t="s">
        <v>315</v>
      </c>
      <c r="F603" s="330"/>
      <c r="G603" s="331"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314</v>
      </c>
      <c r="AF603" s="325"/>
      <c r="AG603" s="325"/>
      <c r="AH603" s="326"/>
      <c r="AI603" s="204" t="s">
        <v>440</v>
      </c>
      <c r="AJ603" s="204"/>
      <c r="AK603" s="204"/>
      <c r="AL603" s="146"/>
      <c r="AM603" s="204" t="s">
        <v>432</v>
      </c>
      <c r="AN603" s="204"/>
      <c r="AO603" s="204"/>
      <c r="AP603" s="146"/>
      <c r="AQ603" s="146" t="s">
        <v>306</v>
      </c>
      <c r="AR603" s="117"/>
      <c r="AS603" s="117"/>
      <c r="AT603" s="118"/>
      <c r="AU603" s="123" t="s">
        <v>252</v>
      </c>
      <c r="AV603" s="123"/>
      <c r="AW603" s="123"/>
      <c r="AX603" s="124"/>
    </row>
    <row r="604" spans="1:50" ht="18.75" hidden="1" customHeight="1" x14ac:dyDescent="0.15">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77"/>
      <c r="AR604" s="187"/>
      <c r="AS604" s="120" t="s">
        <v>307</v>
      </c>
      <c r="AT604" s="121"/>
      <c r="AU604" s="187"/>
      <c r="AV604" s="187"/>
      <c r="AW604" s="120" t="s">
        <v>296</v>
      </c>
      <c r="AX604" s="182"/>
    </row>
    <row r="605" spans="1:50" ht="23.25" hidden="1" customHeight="1" x14ac:dyDescent="0.15">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x14ac:dyDescent="0.15">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x14ac:dyDescent="0.15">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66" t="s">
        <v>297</v>
      </c>
      <c r="AC607" s="566"/>
      <c r="AD607" s="566"/>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x14ac:dyDescent="0.15">
      <c r="A608" s="176"/>
      <c r="B608" s="173"/>
      <c r="C608" s="167"/>
      <c r="D608" s="173"/>
      <c r="E608" s="329" t="s">
        <v>315</v>
      </c>
      <c r="F608" s="330"/>
      <c r="G608" s="331"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314</v>
      </c>
      <c r="AF608" s="325"/>
      <c r="AG608" s="325"/>
      <c r="AH608" s="326"/>
      <c r="AI608" s="204" t="s">
        <v>440</v>
      </c>
      <c r="AJ608" s="204"/>
      <c r="AK608" s="204"/>
      <c r="AL608" s="146"/>
      <c r="AM608" s="204" t="s">
        <v>432</v>
      </c>
      <c r="AN608" s="204"/>
      <c r="AO608" s="204"/>
      <c r="AP608" s="146"/>
      <c r="AQ608" s="146" t="s">
        <v>306</v>
      </c>
      <c r="AR608" s="117"/>
      <c r="AS608" s="117"/>
      <c r="AT608" s="118"/>
      <c r="AU608" s="123" t="s">
        <v>252</v>
      </c>
      <c r="AV608" s="123"/>
      <c r="AW608" s="123"/>
      <c r="AX608" s="124"/>
    </row>
    <row r="609" spans="1:50" ht="18.75" hidden="1" customHeight="1" x14ac:dyDescent="0.15">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77"/>
      <c r="AR609" s="187"/>
      <c r="AS609" s="120" t="s">
        <v>307</v>
      </c>
      <c r="AT609" s="121"/>
      <c r="AU609" s="187"/>
      <c r="AV609" s="187"/>
      <c r="AW609" s="120" t="s">
        <v>296</v>
      </c>
      <c r="AX609" s="182"/>
    </row>
    <row r="610" spans="1:50" ht="23.25" hidden="1" customHeight="1" x14ac:dyDescent="0.15">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x14ac:dyDescent="0.15">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x14ac:dyDescent="0.15">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66" t="s">
        <v>297</v>
      </c>
      <c r="AC612" s="566"/>
      <c r="AD612" s="566"/>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x14ac:dyDescent="0.15">
      <c r="A613" s="176"/>
      <c r="B613" s="173"/>
      <c r="C613" s="167"/>
      <c r="D613" s="173"/>
      <c r="E613" s="329" t="s">
        <v>315</v>
      </c>
      <c r="F613" s="330"/>
      <c r="G613" s="331"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314</v>
      </c>
      <c r="AF613" s="325"/>
      <c r="AG613" s="325"/>
      <c r="AH613" s="326"/>
      <c r="AI613" s="204" t="s">
        <v>440</v>
      </c>
      <c r="AJ613" s="204"/>
      <c r="AK613" s="204"/>
      <c r="AL613" s="146"/>
      <c r="AM613" s="204" t="s">
        <v>436</v>
      </c>
      <c r="AN613" s="204"/>
      <c r="AO613" s="204"/>
      <c r="AP613" s="146"/>
      <c r="AQ613" s="146" t="s">
        <v>306</v>
      </c>
      <c r="AR613" s="117"/>
      <c r="AS613" s="117"/>
      <c r="AT613" s="118"/>
      <c r="AU613" s="123" t="s">
        <v>252</v>
      </c>
      <c r="AV613" s="123"/>
      <c r="AW613" s="123"/>
      <c r="AX613" s="124"/>
    </row>
    <row r="614" spans="1:50" ht="18.75" hidden="1" customHeight="1" x14ac:dyDescent="0.15">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77"/>
      <c r="AR614" s="187"/>
      <c r="AS614" s="120" t="s">
        <v>307</v>
      </c>
      <c r="AT614" s="121"/>
      <c r="AU614" s="187"/>
      <c r="AV614" s="187"/>
      <c r="AW614" s="120" t="s">
        <v>296</v>
      </c>
      <c r="AX614" s="182"/>
    </row>
    <row r="615" spans="1:50" ht="23.25" hidden="1" customHeight="1" x14ac:dyDescent="0.15">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x14ac:dyDescent="0.15">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x14ac:dyDescent="0.15">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66" t="s">
        <v>297</v>
      </c>
      <c r="AC617" s="566"/>
      <c r="AD617" s="566"/>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x14ac:dyDescent="0.15">
      <c r="A618" s="176"/>
      <c r="B618" s="173"/>
      <c r="C618" s="167"/>
      <c r="D618" s="173"/>
      <c r="E618" s="329" t="s">
        <v>316</v>
      </c>
      <c r="F618" s="330"/>
      <c r="G618" s="331"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314</v>
      </c>
      <c r="AF618" s="325"/>
      <c r="AG618" s="325"/>
      <c r="AH618" s="326"/>
      <c r="AI618" s="204" t="s">
        <v>440</v>
      </c>
      <c r="AJ618" s="204"/>
      <c r="AK618" s="204"/>
      <c r="AL618" s="146"/>
      <c r="AM618" s="204" t="s">
        <v>436</v>
      </c>
      <c r="AN618" s="204"/>
      <c r="AO618" s="204"/>
      <c r="AP618" s="146"/>
      <c r="AQ618" s="146" t="s">
        <v>306</v>
      </c>
      <c r="AR618" s="117"/>
      <c r="AS618" s="117"/>
      <c r="AT618" s="118"/>
      <c r="AU618" s="123" t="s">
        <v>252</v>
      </c>
      <c r="AV618" s="123"/>
      <c r="AW618" s="123"/>
      <c r="AX618" s="124"/>
    </row>
    <row r="619" spans="1:50" ht="18.75" hidden="1" customHeight="1" x14ac:dyDescent="0.15">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77"/>
      <c r="AR619" s="187"/>
      <c r="AS619" s="120" t="s">
        <v>307</v>
      </c>
      <c r="AT619" s="121"/>
      <c r="AU619" s="187"/>
      <c r="AV619" s="187"/>
      <c r="AW619" s="120" t="s">
        <v>296</v>
      </c>
      <c r="AX619" s="182"/>
    </row>
    <row r="620" spans="1:50" ht="23.25" hidden="1" customHeight="1" x14ac:dyDescent="0.15">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x14ac:dyDescent="0.15">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x14ac:dyDescent="0.15">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66" t="s">
        <v>14</v>
      </c>
      <c r="AC622" s="566"/>
      <c r="AD622" s="566"/>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x14ac:dyDescent="0.15">
      <c r="A623" s="176"/>
      <c r="B623" s="173"/>
      <c r="C623" s="167"/>
      <c r="D623" s="173"/>
      <c r="E623" s="329" t="s">
        <v>316</v>
      </c>
      <c r="F623" s="330"/>
      <c r="G623" s="331"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314</v>
      </c>
      <c r="AF623" s="325"/>
      <c r="AG623" s="325"/>
      <c r="AH623" s="326"/>
      <c r="AI623" s="204" t="s">
        <v>440</v>
      </c>
      <c r="AJ623" s="204"/>
      <c r="AK623" s="204"/>
      <c r="AL623" s="146"/>
      <c r="AM623" s="204" t="s">
        <v>437</v>
      </c>
      <c r="AN623" s="204"/>
      <c r="AO623" s="204"/>
      <c r="AP623" s="146"/>
      <c r="AQ623" s="146" t="s">
        <v>306</v>
      </c>
      <c r="AR623" s="117"/>
      <c r="AS623" s="117"/>
      <c r="AT623" s="118"/>
      <c r="AU623" s="123" t="s">
        <v>252</v>
      </c>
      <c r="AV623" s="123"/>
      <c r="AW623" s="123"/>
      <c r="AX623" s="124"/>
    </row>
    <row r="624" spans="1:50" ht="18.75" hidden="1" customHeight="1" x14ac:dyDescent="0.15">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77"/>
      <c r="AR624" s="187"/>
      <c r="AS624" s="120" t="s">
        <v>307</v>
      </c>
      <c r="AT624" s="121"/>
      <c r="AU624" s="187"/>
      <c r="AV624" s="187"/>
      <c r="AW624" s="120" t="s">
        <v>296</v>
      </c>
      <c r="AX624" s="182"/>
    </row>
    <row r="625" spans="1:50" ht="23.25" hidden="1" customHeight="1" x14ac:dyDescent="0.15">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x14ac:dyDescent="0.15">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x14ac:dyDescent="0.15">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66" t="s">
        <v>14</v>
      </c>
      <c r="AC627" s="566"/>
      <c r="AD627" s="566"/>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x14ac:dyDescent="0.15">
      <c r="A628" s="176"/>
      <c r="B628" s="173"/>
      <c r="C628" s="167"/>
      <c r="D628" s="173"/>
      <c r="E628" s="329" t="s">
        <v>316</v>
      </c>
      <c r="F628" s="330"/>
      <c r="G628" s="331"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314</v>
      </c>
      <c r="AF628" s="325"/>
      <c r="AG628" s="325"/>
      <c r="AH628" s="326"/>
      <c r="AI628" s="204" t="s">
        <v>440</v>
      </c>
      <c r="AJ628" s="204"/>
      <c r="AK628" s="204"/>
      <c r="AL628" s="146"/>
      <c r="AM628" s="204" t="s">
        <v>436</v>
      </c>
      <c r="AN628" s="204"/>
      <c r="AO628" s="204"/>
      <c r="AP628" s="146"/>
      <c r="AQ628" s="146" t="s">
        <v>306</v>
      </c>
      <c r="AR628" s="117"/>
      <c r="AS628" s="117"/>
      <c r="AT628" s="118"/>
      <c r="AU628" s="123" t="s">
        <v>252</v>
      </c>
      <c r="AV628" s="123"/>
      <c r="AW628" s="123"/>
      <c r="AX628" s="124"/>
    </row>
    <row r="629" spans="1:50" ht="18.75" hidden="1" customHeight="1" x14ac:dyDescent="0.15">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77"/>
      <c r="AR629" s="187"/>
      <c r="AS629" s="120" t="s">
        <v>307</v>
      </c>
      <c r="AT629" s="121"/>
      <c r="AU629" s="187"/>
      <c r="AV629" s="187"/>
      <c r="AW629" s="120" t="s">
        <v>296</v>
      </c>
      <c r="AX629" s="182"/>
    </row>
    <row r="630" spans="1:50" ht="23.25" hidden="1" customHeight="1" x14ac:dyDescent="0.15">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x14ac:dyDescent="0.15">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x14ac:dyDescent="0.15">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66" t="s">
        <v>14</v>
      </c>
      <c r="AC632" s="566"/>
      <c r="AD632" s="566"/>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x14ac:dyDescent="0.15">
      <c r="A633" s="176"/>
      <c r="B633" s="173"/>
      <c r="C633" s="167"/>
      <c r="D633" s="173"/>
      <c r="E633" s="329" t="s">
        <v>316</v>
      </c>
      <c r="F633" s="330"/>
      <c r="G633" s="331"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314</v>
      </c>
      <c r="AF633" s="325"/>
      <c r="AG633" s="325"/>
      <c r="AH633" s="326"/>
      <c r="AI633" s="204" t="s">
        <v>440</v>
      </c>
      <c r="AJ633" s="204"/>
      <c r="AK633" s="204"/>
      <c r="AL633" s="146"/>
      <c r="AM633" s="204" t="s">
        <v>432</v>
      </c>
      <c r="AN633" s="204"/>
      <c r="AO633" s="204"/>
      <c r="AP633" s="146"/>
      <c r="AQ633" s="146" t="s">
        <v>306</v>
      </c>
      <c r="AR633" s="117"/>
      <c r="AS633" s="117"/>
      <c r="AT633" s="118"/>
      <c r="AU633" s="123" t="s">
        <v>252</v>
      </c>
      <c r="AV633" s="123"/>
      <c r="AW633" s="123"/>
      <c r="AX633" s="124"/>
    </row>
    <row r="634" spans="1:50" ht="18.75" hidden="1" customHeight="1" x14ac:dyDescent="0.15">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77"/>
      <c r="AR634" s="187"/>
      <c r="AS634" s="120" t="s">
        <v>307</v>
      </c>
      <c r="AT634" s="121"/>
      <c r="AU634" s="187"/>
      <c r="AV634" s="187"/>
      <c r="AW634" s="120" t="s">
        <v>296</v>
      </c>
      <c r="AX634" s="182"/>
    </row>
    <row r="635" spans="1:50" ht="23.25" hidden="1" customHeight="1" x14ac:dyDescent="0.15">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x14ac:dyDescent="0.15">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x14ac:dyDescent="0.15">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66" t="s">
        <v>14</v>
      </c>
      <c r="AC637" s="566"/>
      <c r="AD637" s="566"/>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x14ac:dyDescent="0.15">
      <c r="A638" s="176"/>
      <c r="B638" s="173"/>
      <c r="C638" s="167"/>
      <c r="D638" s="173"/>
      <c r="E638" s="329" t="s">
        <v>316</v>
      </c>
      <c r="F638" s="330"/>
      <c r="G638" s="331"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314</v>
      </c>
      <c r="AF638" s="325"/>
      <c r="AG638" s="325"/>
      <c r="AH638" s="326"/>
      <c r="AI638" s="204" t="s">
        <v>440</v>
      </c>
      <c r="AJ638" s="204"/>
      <c r="AK638" s="204"/>
      <c r="AL638" s="146"/>
      <c r="AM638" s="204" t="s">
        <v>436</v>
      </c>
      <c r="AN638" s="204"/>
      <c r="AO638" s="204"/>
      <c r="AP638" s="146"/>
      <c r="AQ638" s="146" t="s">
        <v>306</v>
      </c>
      <c r="AR638" s="117"/>
      <c r="AS638" s="117"/>
      <c r="AT638" s="118"/>
      <c r="AU638" s="123" t="s">
        <v>252</v>
      </c>
      <c r="AV638" s="123"/>
      <c r="AW638" s="123"/>
      <c r="AX638" s="124"/>
    </row>
    <row r="639" spans="1:50" ht="18.75" hidden="1" customHeight="1" x14ac:dyDescent="0.15">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77"/>
      <c r="AR639" s="187"/>
      <c r="AS639" s="120" t="s">
        <v>307</v>
      </c>
      <c r="AT639" s="121"/>
      <c r="AU639" s="187"/>
      <c r="AV639" s="187"/>
      <c r="AW639" s="120" t="s">
        <v>296</v>
      </c>
      <c r="AX639" s="182"/>
    </row>
    <row r="640" spans="1:50" ht="23.25" hidden="1" customHeight="1" x14ac:dyDescent="0.15">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x14ac:dyDescent="0.15">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x14ac:dyDescent="0.15">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66" t="s">
        <v>14</v>
      </c>
      <c r="AC642" s="566"/>
      <c r="AD642" s="566"/>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85" hidden="1" customHeight="1" x14ac:dyDescent="0.15">
      <c r="A643" s="176"/>
      <c r="B643" s="173"/>
      <c r="C643" s="167"/>
      <c r="D643" s="173"/>
      <c r="E643" s="109" t="s">
        <v>473</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468</v>
      </c>
      <c r="F646" s="162"/>
      <c r="G646" s="886" t="s">
        <v>326</v>
      </c>
      <c r="H646" s="110"/>
      <c r="I646" s="110"/>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6"/>
      <c r="B647" s="173"/>
      <c r="C647" s="167"/>
      <c r="D647" s="173"/>
      <c r="E647" s="329" t="s">
        <v>315</v>
      </c>
      <c r="F647" s="330"/>
      <c r="G647" s="331"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314</v>
      </c>
      <c r="AF647" s="325"/>
      <c r="AG647" s="325"/>
      <c r="AH647" s="326"/>
      <c r="AI647" s="204" t="s">
        <v>441</v>
      </c>
      <c r="AJ647" s="204"/>
      <c r="AK647" s="204"/>
      <c r="AL647" s="146"/>
      <c r="AM647" s="204" t="s">
        <v>432</v>
      </c>
      <c r="AN647" s="204"/>
      <c r="AO647" s="204"/>
      <c r="AP647" s="146"/>
      <c r="AQ647" s="146" t="s">
        <v>306</v>
      </c>
      <c r="AR647" s="117"/>
      <c r="AS647" s="117"/>
      <c r="AT647" s="118"/>
      <c r="AU647" s="123" t="s">
        <v>252</v>
      </c>
      <c r="AV647" s="123"/>
      <c r="AW647" s="123"/>
      <c r="AX647" s="124"/>
    </row>
    <row r="648" spans="1:50" ht="18.75" hidden="1" customHeight="1" x14ac:dyDescent="0.15">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77"/>
      <c r="AR648" s="187"/>
      <c r="AS648" s="120" t="s">
        <v>307</v>
      </c>
      <c r="AT648" s="121"/>
      <c r="AU648" s="187"/>
      <c r="AV648" s="187"/>
      <c r="AW648" s="120" t="s">
        <v>296</v>
      </c>
      <c r="AX648" s="182"/>
    </row>
    <row r="649" spans="1:50" ht="23.25" hidden="1" customHeight="1" x14ac:dyDescent="0.15">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x14ac:dyDescent="0.15">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x14ac:dyDescent="0.15">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66" t="s">
        <v>297</v>
      </c>
      <c r="AC651" s="566"/>
      <c r="AD651" s="566"/>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x14ac:dyDescent="0.15">
      <c r="A652" s="176"/>
      <c r="B652" s="173"/>
      <c r="C652" s="167"/>
      <c r="D652" s="173"/>
      <c r="E652" s="329" t="s">
        <v>315</v>
      </c>
      <c r="F652" s="330"/>
      <c r="G652" s="331"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314</v>
      </c>
      <c r="AF652" s="325"/>
      <c r="AG652" s="325"/>
      <c r="AH652" s="326"/>
      <c r="AI652" s="204" t="s">
        <v>440</v>
      </c>
      <c r="AJ652" s="204"/>
      <c r="AK652" s="204"/>
      <c r="AL652" s="146"/>
      <c r="AM652" s="204" t="s">
        <v>432</v>
      </c>
      <c r="AN652" s="204"/>
      <c r="AO652" s="204"/>
      <c r="AP652" s="146"/>
      <c r="AQ652" s="146" t="s">
        <v>306</v>
      </c>
      <c r="AR652" s="117"/>
      <c r="AS652" s="117"/>
      <c r="AT652" s="118"/>
      <c r="AU652" s="123" t="s">
        <v>252</v>
      </c>
      <c r="AV652" s="123"/>
      <c r="AW652" s="123"/>
      <c r="AX652" s="124"/>
    </row>
    <row r="653" spans="1:50" ht="18.75" hidden="1" customHeight="1" x14ac:dyDescent="0.15">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77"/>
      <c r="AR653" s="187"/>
      <c r="AS653" s="120" t="s">
        <v>307</v>
      </c>
      <c r="AT653" s="121"/>
      <c r="AU653" s="187"/>
      <c r="AV653" s="187"/>
      <c r="AW653" s="120" t="s">
        <v>296</v>
      </c>
      <c r="AX653" s="182"/>
    </row>
    <row r="654" spans="1:50" ht="23.25" hidden="1" customHeight="1" x14ac:dyDescent="0.15">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x14ac:dyDescent="0.15">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x14ac:dyDescent="0.15">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66" t="s">
        <v>297</v>
      </c>
      <c r="AC656" s="566"/>
      <c r="AD656" s="566"/>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x14ac:dyDescent="0.15">
      <c r="A657" s="176"/>
      <c r="B657" s="173"/>
      <c r="C657" s="167"/>
      <c r="D657" s="173"/>
      <c r="E657" s="329" t="s">
        <v>315</v>
      </c>
      <c r="F657" s="330"/>
      <c r="G657" s="331"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314</v>
      </c>
      <c r="AF657" s="325"/>
      <c r="AG657" s="325"/>
      <c r="AH657" s="326"/>
      <c r="AI657" s="204" t="s">
        <v>440</v>
      </c>
      <c r="AJ657" s="204"/>
      <c r="AK657" s="204"/>
      <c r="AL657" s="146"/>
      <c r="AM657" s="204" t="s">
        <v>436</v>
      </c>
      <c r="AN657" s="204"/>
      <c r="AO657" s="204"/>
      <c r="AP657" s="146"/>
      <c r="AQ657" s="146" t="s">
        <v>306</v>
      </c>
      <c r="AR657" s="117"/>
      <c r="AS657" s="117"/>
      <c r="AT657" s="118"/>
      <c r="AU657" s="123" t="s">
        <v>252</v>
      </c>
      <c r="AV657" s="123"/>
      <c r="AW657" s="123"/>
      <c r="AX657" s="124"/>
    </row>
    <row r="658" spans="1:50" ht="18.75" hidden="1" customHeight="1" x14ac:dyDescent="0.15">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77"/>
      <c r="AR658" s="187"/>
      <c r="AS658" s="120" t="s">
        <v>307</v>
      </c>
      <c r="AT658" s="121"/>
      <c r="AU658" s="187"/>
      <c r="AV658" s="187"/>
      <c r="AW658" s="120" t="s">
        <v>296</v>
      </c>
      <c r="AX658" s="182"/>
    </row>
    <row r="659" spans="1:50" ht="23.25" hidden="1" customHeight="1" x14ac:dyDescent="0.15">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x14ac:dyDescent="0.15">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x14ac:dyDescent="0.15">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66" t="s">
        <v>297</v>
      </c>
      <c r="AC661" s="566"/>
      <c r="AD661" s="566"/>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x14ac:dyDescent="0.15">
      <c r="A662" s="176"/>
      <c r="B662" s="173"/>
      <c r="C662" s="167"/>
      <c r="D662" s="173"/>
      <c r="E662" s="329" t="s">
        <v>315</v>
      </c>
      <c r="F662" s="330"/>
      <c r="G662" s="331"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314</v>
      </c>
      <c r="AF662" s="325"/>
      <c r="AG662" s="325"/>
      <c r="AH662" s="326"/>
      <c r="AI662" s="204" t="s">
        <v>440</v>
      </c>
      <c r="AJ662" s="204"/>
      <c r="AK662" s="204"/>
      <c r="AL662" s="146"/>
      <c r="AM662" s="204" t="s">
        <v>432</v>
      </c>
      <c r="AN662" s="204"/>
      <c r="AO662" s="204"/>
      <c r="AP662" s="146"/>
      <c r="AQ662" s="146" t="s">
        <v>306</v>
      </c>
      <c r="AR662" s="117"/>
      <c r="AS662" s="117"/>
      <c r="AT662" s="118"/>
      <c r="AU662" s="123" t="s">
        <v>252</v>
      </c>
      <c r="AV662" s="123"/>
      <c r="AW662" s="123"/>
      <c r="AX662" s="124"/>
    </row>
    <row r="663" spans="1:50" ht="18.75" hidden="1" customHeight="1" x14ac:dyDescent="0.15">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77"/>
      <c r="AR663" s="187"/>
      <c r="AS663" s="120" t="s">
        <v>307</v>
      </c>
      <c r="AT663" s="121"/>
      <c r="AU663" s="187"/>
      <c r="AV663" s="187"/>
      <c r="AW663" s="120" t="s">
        <v>296</v>
      </c>
      <c r="AX663" s="182"/>
    </row>
    <row r="664" spans="1:50" ht="23.25" hidden="1" customHeight="1" x14ac:dyDescent="0.15">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23.25" hidden="1" customHeight="1" x14ac:dyDescent="0.15">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x14ac:dyDescent="0.15">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66" t="s">
        <v>297</v>
      </c>
      <c r="AC666" s="566"/>
      <c r="AD666" s="566"/>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x14ac:dyDescent="0.15">
      <c r="A667" s="176"/>
      <c r="B667" s="173"/>
      <c r="C667" s="167"/>
      <c r="D667" s="173"/>
      <c r="E667" s="329" t="s">
        <v>315</v>
      </c>
      <c r="F667" s="330"/>
      <c r="G667" s="331"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314</v>
      </c>
      <c r="AF667" s="325"/>
      <c r="AG667" s="325"/>
      <c r="AH667" s="326"/>
      <c r="AI667" s="204" t="s">
        <v>440</v>
      </c>
      <c r="AJ667" s="204"/>
      <c r="AK667" s="204"/>
      <c r="AL667" s="146"/>
      <c r="AM667" s="204" t="s">
        <v>432</v>
      </c>
      <c r="AN667" s="204"/>
      <c r="AO667" s="204"/>
      <c r="AP667" s="146"/>
      <c r="AQ667" s="146" t="s">
        <v>306</v>
      </c>
      <c r="AR667" s="117"/>
      <c r="AS667" s="117"/>
      <c r="AT667" s="118"/>
      <c r="AU667" s="123" t="s">
        <v>252</v>
      </c>
      <c r="AV667" s="123"/>
      <c r="AW667" s="123"/>
      <c r="AX667" s="124"/>
    </row>
    <row r="668" spans="1:50" ht="18.75" hidden="1" customHeight="1" x14ac:dyDescent="0.15">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77"/>
      <c r="AR668" s="187"/>
      <c r="AS668" s="120" t="s">
        <v>307</v>
      </c>
      <c r="AT668" s="121"/>
      <c r="AU668" s="187"/>
      <c r="AV668" s="187"/>
      <c r="AW668" s="120" t="s">
        <v>296</v>
      </c>
      <c r="AX668" s="182"/>
    </row>
    <row r="669" spans="1:50" ht="23.25" hidden="1" customHeight="1" x14ac:dyDescent="0.15">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x14ac:dyDescent="0.15">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x14ac:dyDescent="0.15">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66" t="s">
        <v>297</v>
      </c>
      <c r="AC671" s="566"/>
      <c r="AD671" s="566"/>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x14ac:dyDescent="0.15">
      <c r="A672" s="176"/>
      <c r="B672" s="173"/>
      <c r="C672" s="167"/>
      <c r="D672" s="173"/>
      <c r="E672" s="329" t="s">
        <v>316</v>
      </c>
      <c r="F672" s="330"/>
      <c r="G672" s="331"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314</v>
      </c>
      <c r="AF672" s="325"/>
      <c r="AG672" s="325"/>
      <c r="AH672" s="326"/>
      <c r="AI672" s="204" t="s">
        <v>441</v>
      </c>
      <c r="AJ672" s="204"/>
      <c r="AK672" s="204"/>
      <c r="AL672" s="146"/>
      <c r="AM672" s="204" t="s">
        <v>432</v>
      </c>
      <c r="AN672" s="204"/>
      <c r="AO672" s="204"/>
      <c r="AP672" s="146"/>
      <c r="AQ672" s="146" t="s">
        <v>306</v>
      </c>
      <c r="AR672" s="117"/>
      <c r="AS672" s="117"/>
      <c r="AT672" s="118"/>
      <c r="AU672" s="123" t="s">
        <v>252</v>
      </c>
      <c r="AV672" s="123"/>
      <c r="AW672" s="123"/>
      <c r="AX672" s="124"/>
    </row>
    <row r="673" spans="1:50" ht="18.75" hidden="1" customHeight="1" x14ac:dyDescent="0.15">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77"/>
      <c r="AR673" s="187"/>
      <c r="AS673" s="120" t="s">
        <v>307</v>
      </c>
      <c r="AT673" s="121"/>
      <c r="AU673" s="187"/>
      <c r="AV673" s="187"/>
      <c r="AW673" s="120" t="s">
        <v>296</v>
      </c>
      <c r="AX673" s="182"/>
    </row>
    <row r="674" spans="1:50" ht="23.25" hidden="1" customHeight="1" x14ac:dyDescent="0.15">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x14ac:dyDescent="0.15">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x14ac:dyDescent="0.15">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66" t="s">
        <v>14</v>
      </c>
      <c r="AC676" s="566"/>
      <c r="AD676" s="566"/>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x14ac:dyDescent="0.15">
      <c r="A677" s="176"/>
      <c r="B677" s="173"/>
      <c r="C677" s="167"/>
      <c r="D677" s="173"/>
      <c r="E677" s="329" t="s">
        <v>316</v>
      </c>
      <c r="F677" s="330"/>
      <c r="G677" s="331"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314</v>
      </c>
      <c r="AF677" s="325"/>
      <c r="AG677" s="325"/>
      <c r="AH677" s="326"/>
      <c r="AI677" s="204" t="s">
        <v>440</v>
      </c>
      <c r="AJ677" s="204"/>
      <c r="AK677" s="204"/>
      <c r="AL677" s="146"/>
      <c r="AM677" s="204" t="s">
        <v>438</v>
      </c>
      <c r="AN677" s="204"/>
      <c r="AO677" s="204"/>
      <c r="AP677" s="146"/>
      <c r="AQ677" s="146" t="s">
        <v>306</v>
      </c>
      <c r="AR677" s="117"/>
      <c r="AS677" s="117"/>
      <c r="AT677" s="118"/>
      <c r="AU677" s="123" t="s">
        <v>252</v>
      </c>
      <c r="AV677" s="123"/>
      <c r="AW677" s="123"/>
      <c r="AX677" s="124"/>
    </row>
    <row r="678" spans="1:50" ht="18.75" hidden="1" customHeight="1" x14ac:dyDescent="0.15">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77"/>
      <c r="AR678" s="187"/>
      <c r="AS678" s="120" t="s">
        <v>307</v>
      </c>
      <c r="AT678" s="121"/>
      <c r="AU678" s="187"/>
      <c r="AV678" s="187"/>
      <c r="AW678" s="120" t="s">
        <v>296</v>
      </c>
      <c r="AX678" s="182"/>
    </row>
    <row r="679" spans="1:50" ht="23.25" hidden="1" customHeight="1" x14ac:dyDescent="0.15">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x14ac:dyDescent="0.15">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x14ac:dyDescent="0.15">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66" t="s">
        <v>14</v>
      </c>
      <c r="AC681" s="566"/>
      <c r="AD681" s="566"/>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x14ac:dyDescent="0.15">
      <c r="A682" s="176"/>
      <c r="B682" s="173"/>
      <c r="C682" s="167"/>
      <c r="D682" s="173"/>
      <c r="E682" s="329" t="s">
        <v>316</v>
      </c>
      <c r="F682" s="330"/>
      <c r="G682" s="331"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314</v>
      </c>
      <c r="AF682" s="325"/>
      <c r="AG682" s="325"/>
      <c r="AH682" s="326"/>
      <c r="AI682" s="204" t="s">
        <v>441</v>
      </c>
      <c r="AJ682" s="204"/>
      <c r="AK682" s="204"/>
      <c r="AL682" s="146"/>
      <c r="AM682" s="204" t="s">
        <v>436</v>
      </c>
      <c r="AN682" s="204"/>
      <c r="AO682" s="204"/>
      <c r="AP682" s="146"/>
      <c r="AQ682" s="146" t="s">
        <v>306</v>
      </c>
      <c r="AR682" s="117"/>
      <c r="AS682" s="117"/>
      <c r="AT682" s="118"/>
      <c r="AU682" s="123" t="s">
        <v>252</v>
      </c>
      <c r="AV682" s="123"/>
      <c r="AW682" s="123"/>
      <c r="AX682" s="124"/>
    </row>
    <row r="683" spans="1:50" ht="18.75" hidden="1" customHeight="1" x14ac:dyDescent="0.15">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77"/>
      <c r="AR683" s="187"/>
      <c r="AS683" s="120" t="s">
        <v>307</v>
      </c>
      <c r="AT683" s="121"/>
      <c r="AU683" s="187"/>
      <c r="AV683" s="187"/>
      <c r="AW683" s="120" t="s">
        <v>296</v>
      </c>
      <c r="AX683" s="182"/>
    </row>
    <row r="684" spans="1:50" ht="23.25" hidden="1" customHeight="1" x14ac:dyDescent="0.15">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x14ac:dyDescent="0.15">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x14ac:dyDescent="0.15">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66" t="s">
        <v>14</v>
      </c>
      <c r="AC686" s="566"/>
      <c r="AD686" s="566"/>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x14ac:dyDescent="0.15">
      <c r="A687" s="176"/>
      <c r="B687" s="173"/>
      <c r="C687" s="167"/>
      <c r="D687" s="173"/>
      <c r="E687" s="329" t="s">
        <v>316</v>
      </c>
      <c r="F687" s="330"/>
      <c r="G687" s="331"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314</v>
      </c>
      <c r="AF687" s="325"/>
      <c r="AG687" s="325"/>
      <c r="AH687" s="326"/>
      <c r="AI687" s="204" t="s">
        <v>440</v>
      </c>
      <c r="AJ687" s="204"/>
      <c r="AK687" s="204"/>
      <c r="AL687" s="146"/>
      <c r="AM687" s="204" t="s">
        <v>432</v>
      </c>
      <c r="AN687" s="204"/>
      <c r="AO687" s="204"/>
      <c r="AP687" s="146"/>
      <c r="AQ687" s="146" t="s">
        <v>306</v>
      </c>
      <c r="AR687" s="117"/>
      <c r="AS687" s="117"/>
      <c r="AT687" s="118"/>
      <c r="AU687" s="123" t="s">
        <v>252</v>
      </c>
      <c r="AV687" s="123"/>
      <c r="AW687" s="123"/>
      <c r="AX687" s="124"/>
    </row>
    <row r="688" spans="1:50" ht="18.75" hidden="1" customHeight="1" x14ac:dyDescent="0.15">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77"/>
      <c r="AR688" s="187"/>
      <c r="AS688" s="120" t="s">
        <v>307</v>
      </c>
      <c r="AT688" s="121"/>
      <c r="AU688" s="187"/>
      <c r="AV688" s="187"/>
      <c r="AW688" s="120" t="s">
        <v>296</v>
      </c>
      <c r="AX688" s="182"/>
    </row>
    <row r="689" spans="1:50" ht="23.25" hidden="1" customHeight="1" x14ac:dyDescent="0.15">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x14ac:dyDescent="0.15">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x14ac:dyDescent="0.15">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66" t="s">
        <v>14</v>
      </c>
      <c r="AC691" s="566"/>
      <c r="AD691" s="566"/>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x14ac:dyDescent="0.15">
      <c r="A692" s="176"/>
      <c r="B692" s="173"/>
      <c r="C692" s="167"/>
      <c r="D692" s="173"/>
      <c r="E692" s="329" t="s">
        <v>316</v>
      </c>
      <c r="F692" s="330"/>
      <c r="G692" s="331"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314</v>
      </c>
      <c r="AF692" s="325"/>
      <c r="AG692" s="325"/>
      <c r="AH692" s="326"/>
      <c r="AI692" s="204" t="s">
        <v>440</v>
      </c>
      <c r="AJ692" s="204"/>
      <c r="AK692" s="204"/>
      <c r="AL692" s="146"/>
      <c r="AM692" s="204" t="s">
        <v>437</v>
      </c>
      <c r="AN692" s="204"/>
      <c r="AO692" s="204"/>
      <c r="AP692" s="146"/>
      <c r="AQ692" s="146" t="s">
        <v>306</v>
      </c>
      <c r="AR692" s="117"/>
      <c r="AS692" s="117"/>
      <c r="AT692" s="118"/>
      <c r="AU692" s="123" t="s">
        <v>252</v>
      </c>
      <c r="AV692" s="123"/>
      <c r="AW692" s="123"/>
      <c r="AX692" s="124"/>
    </row>
    <row r="693" spans="1:50" ht="18.75" hidden="1" customHeight="1" x14ac:dyDescent="0.15">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77"/>
      <c r="AR693" s="187"/>
      <c r="AS693" s="120" t="s">
        <v>307</v>
      </c>
      <c r="AT693" s="121"/>
      <c r="AU693" s="187"/>
      <c r="AV693" s="187"/>
      <c r="AW693" s="120" t="s">
        <v>296</v>
      </c>
      <c r="AX693" s="182"/>
    </row>
    <row r="694" spans="1:50" ht="23.25" hidden="1" customHeight="1" x14ac:dyDescent="0.15">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x14ac:dyDescent="0.15">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x14ac:dyDescent="0.15">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66" t="s">
        <v>14</v>
      </c>
      <c r="AC696" s="566"/>
      <c r="AD696" s="566"/>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85" hidden="1" customHeight="1" x14ac:dyDescent="0.15">
      <c r="A697" s="176"/>
      <c r="B697" s="173"/>
      <c r="C697" s="167"/>
      <c r="D697" s="173"/>
      <c r="E697" s="109" t="s">
        <v>473</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19"/>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30.75" customHeight="1" x14ac:dyDescent="0.15">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478</v>
      </c>
      <c r="AE702" s="333"/>
      <c r="AF702" s="333"/>
      <c r="AG702" s="372" t="s">
        <v>510</v>
      </c>
      <c r="AH702" s="373"/>
      <c r="AI702" s="373"/>
      <c r="AJ702" s="373"/>
      <c r="AK702" s="373"/>
      <c r="AL702" s="373"/>
      <c r="AM702" s="373"/>
      <c r="AN702" s="373"/>
      <c r="AO702" s="373"/>
      <c r="AP702" s="373"/>
      <c r="AQ702" s="373"/>
      <c r="AR702" s="373"/>
      <c r="AS702" s="373"/>
      <c r="AT702" s="373"/>
      <c r="AU702" s="373"/>
      <c r="AV702" s="373"/>
      <c r="AW702" s="373"/>
      <c r="AX702" s="374"/>
    </row>
    <row r="703" spans="1:50" ht="30.7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5" t="s">
        <v>478</v>
      </c>
      <c r="AE703" s="316"/>
      <c r="AF703" s="316"/>
      <c r="AG703" s="88" t="s">
        <v>511</v>
      </c>
      <c r="AH703" s="89"/>
      <c r="AI703" s="89"/>
      <c r="AJ703" s="89"/>
      <c r="AK703" s="89"/>
      <c r="AL703" s="89"/>
      <c r="AM703" s="89"/>
      <c r="AN703" s="89"/>
      <c r="AO703" s="89"/>
      <c r="AP703" s="89"/>
      <c r="AQ703" s="89"/>
      <c r="AR703" s="89"/>
      <c r="AS703" s="89"/>
      <c r="AT703" s="89"/>
      <c r="AU703" s="89"/>
      <c r="AV703" s="89"/>
      <c r="AW703" s="89"/>
      <c r="AX703" s="90"/>
    </row>
    <row r="704" spans="1:50" ht="30.75" customHeight="1" x14ac:dyDescent="0.15">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478</v>
      </c>
      <c r="AE704" s="770"/>
      <c r="AF704" s="770"/>
      <c r="AG704" s="154" t="s">
        <v>512</v>
      </c>
      <c r="AH704" s="95"/>
      <c r="AI704" s="95"/>
      <c r="AJ704" s="95"/>
      <c r="AK704" s="95"/>
      <c r="AL704" s="95"/>
      <c r="AM704" s="95"/>
      <c r="AN704" s="95"/>
      <c r="AO704" s="95"/>
      <c r="AP704" s="95"/>
      <c r="AQ704" s="95"/>
      <c r="AR704" s="95"/>
      <c r="AS704" s="95"/>
      <c r="AT704" s="95"/>
      <c r="AU704" s="95"/>
      <c r="AV704" s="95"/>
      <c r="AW704" s="95"/>
      <c r="AX704" s="155"/>
    </row>
    <row r="705" spans="1:50" ht="36.75"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478</v>
      </c>
      <c r="AE705" s="702"/>
      <c r="AF705" s="702"/>
      <c r="AG705" s="112" t="s">
        <v>579</v>
      </c>
      <c r="AH705" s="92"/>
      <c r="AI705" s="92"/>
      <c r="AJ705" s="92"/>
      <c r="AK705" s="92"/>
      <c r="AL705" s="92"/>
      <c r="AM705" s="92"/>
      <c r="AN705" s="92"/>
      <c r="AO705" s="92"/>
      <c r="AP705" s="92"/>
      <c r="AQ705" s="92"/>
      <c r="AR705" s="92"/>
      <c r="AS705" s="92"/>
      <c r="AT705" s="92"/>
      <c r="AU705" s="92"/>
      <c r="AV705" s="92"/>
      <c r="AW705" s="92"/>
      <c r="AX705" s="113"/>
    </row>
    <row r="706" spans="1:50" ht="36.75" customHeight="1" x14ac:dyDescent="0.15">
      <c r="A706" s="629"/>
      <c r="B706" s="630"/>
      <c r="C706" s="781"/>
      <c r="D706" s="782"/>
      <c r="E706" s="717" t="s">
        <v>419</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5" t="s">
        <v>569</v>
      </c>
      <c r="AE706" s="316"/>
      <c r="AF706" s="650"/>
      <c r="AG706" s="154"/>
      <c r="AH706" s="95"/>
      <c r="AI706" s="95"/>
      <c r="AJ706" s="95"/>
      <c r="AK706" s="95"/>
      <c r="AL706" s="95"/>
      <c r="AM706" s="95"/>
      <c r="AN706" s="95"/>
      <c r="AO706" s="95"/>
      <c r="AP706" s="95"/>
      <c r="AQ706" s="95"/>
      <c r="AR706" s="95"/>
      <c r="AS706" s="95"/>
      <c r="AT706" s="95"/>
      <c r="AU706" s="95"/>
      <c r="AV706" s="95"/>
      <c r="AW706" s="95"/>
      <c r="AX706" s="155"/>
    </row>
    <row r="707" spans="1:50" ht="36.75" customHeight="1" x14ac:dyDescent="0.15">
      <c r="A707" s="629"/>
      <c r="B707" s="630"/>
      <c r="C707" s="783"/>
      <c r="D707" s="784"/>
      <c r="E707" s="720" t="s">
        <v>360</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516</v>
      </c>
      <c r="AE707" s="823"/>
      <c r="AF707" s="823"/>
      <c r="AG707" s="154"/>
      <c r="AH707" s="95"/>
      <c r="AI707" s="95"/>
      <c r="AJ707" s="95"/>
      <c r="AK707" s="95"/>
      <c r="AL707" s="95"/>
      <c r="AM707" s="95"/>
      <c r="AN707" s="95"/>
      <c r="AO707" s="95"/>
      <c r="AP707" s="95"/>
      <c r="AQ707" s="95"/>
      <c r="AR707" s="95"/>
      <c r="AS707" s="95"/>
      <c r="AT707" s="95"/>
      <c r="AU707" s="95"/>
      <c r="AV707" s="95"/>
      <c r="AW707" s="95"/>
      <c r="AX707" s="155"/>
    </row>
    <row r="708" spans="1:50" ht="30.7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478</v>
      </c>
      <c r="AE708" s="592"/>
      <c r="AF708" s="592"/>
      <c r="AG708" s="729" t="s">
        <v>513</v>
      </c>
      <c r="AH708" s="730"/>
      <c r="AI708" s="730"/>
      <c r="AJ708" s="730"/>
      <c r="AK708" s="730"/>
      <c r="AL708" s="730"/>
      <c r="AM708" s="730"/>
      <c r="AN708" s="730"/>
      <c r="AO708" s="730"/>
      <c r="AP708" s="730"/>
      <c r="AQ708" s="730"/>
      <c r="AR708" s="730"/>
      <c r="AS708" s="730"/>
      <c r="AT708" s="730"/>
      <c r="AU708" s="730"/>
      <c r="AV708" s="730"/>
      <c r="AW708" s="730"/>
      <c r="AX708" s="731"/>
    </row>
    <row r="709" spans="1:50" ht="96" customHeight="1" x14ac:dyDescent="0.15">
      <c r="A709" s="629"/>
      <c r="B709" s="631"/>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478</v>
      </c>
      <c r="AE709" s="316"/>
      <c r="AF709" s="316"/>
      <c r="AG709" s="88" t="s">
        <v>582</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515</v>
      </c>
      <c r="AE710" s="316"/>
      <c r="AF710" s="316"/>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5" t="s">
        <v>478</v>
      </c>
      <c r="AE711" s="316"/>
      <c r="AF711" s="316"/>
      <c r="AG711" s="88" t="s">
        <v>514</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29"/>
      <c r="B712" s="631"/>
      <c r="C712" s="378" t="s">
        <v>386</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515</v>
      </c>
      <c r="AE712" s="770"/>
      <c r="AF712" s="770"/>
      <c r="AG712" s="797" t="s">
        <v>515</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35" t="s">
        <v>387</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5" t="s">
        <v>515</v>
      </c>
      <c r="AE713" s="316"/>
      <c r="AF713" s="650"/>
      <c r="AG713" s="88" t="s">
        <v>515</v>
      </c>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32"/>
      <c r="B714" s="633"/>
      <c r="C714" s="634" t="s">
        <v>363</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478</v>
      </c>
      <c r="AE714" s="795"/>
      <c r="AF714" s="796"/>
      <c r="AG714" s="723" t="s">
        <v>558</v>
      </c>
      <c r="AH714" s="724"/>
      <c r="AI714" s="724"/>
      <c r="AJ714" s="724"/>
      <c r="AK714" s="724"/>
      <c r="AL714" s="724"/>
      <c r="AM714" s="724"/>
      <c r="AN714" s="724"/>
      <c r="AO714" s="724"/>
      <c r="AP714" s="724"/>
      <c r="AQ714" s="724"/>
      <c r="AR714" s="724"/>
      <c r="AS714" s="724"/>
      <c r="AT714" s="724"/>
      <c r="AU714" s="724"/>
      <c r="AV714" s="724"/>
      <c r="AW714" s="724"/>
      <c r="AX714" s="725"/>
    </row>
    <row r="715" spans="1:50" ht="62.25" customHeight="1" x14ac:dyDescent="0.15">
      <c r="A715" s="627" t="s">
        <v>39</v>
      </c>
      <c r="B715" s="771"/>
      <c r="C715" s="772" t="s">
        <v>364</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478</v>
      </c>
      <c r="AE715" s="592"/>
      <c r="AF715" s="643"/>
      <c r="AG715" s="729" t="s">
        <v>581</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515</v>
      </c>
      <c r="AE716" s="614"/>
      <c r="AF716" s="614"/>
      <c r="AG716" s="88" t="s">
        <v>515</v>
      </c>
      <c r="AH716" s="89"/>
      <c r="AI716" s="89"/>
      <c r="AJ716" s="89"/>
      <c r="AK716" s="89"/>
      <c r="AL716" s="89"/>
      <c r="AM716" s="89"/>
      <c r="AN716" s="89"/>
      <c r="AO716" s="89"/>
      <c r="AP716" s="89"/>
      <c r="AQ716" s="89"/>
      <c r="AR716" s="89"/>
      <c r="AS716" s="89"/>
      <c r="AT716" s="89"/>
      <c r="AU716" s="89"/>
      <c r="AV716" s="89"/>
      <c r="AW716" s="89"/>
      <c r="AX716" s="90"/>
    </row>
    <row r="717" spans="1:50" ht="47.25" customHeight="1" x14ac:dyDescent="0.15">
      <c r="A717" s="629"/>
      <c r="B717" s="631"/>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517</v>
      </c>
      <c r="AE717" s="316"/>
      <c r="AF717" s="316"/>
      <c r="AG717" s="88" t="s">
        <v>583</v>
      </c>
      <c r="AH717" s="89"/>
      <c r="AI717" s="89"/>
      <c r="AJ717" s="89"/>
      <c r="AK717" s="89"/>
      <c r="AL717" s="89"/>
      <c r="AM717" s="89"/>
      <c r="AN717" s="89"/>
      <c r="AO717" s="89"/>
      <c r="AP717" s="89"/>
      <c r="AQ717" s="89"/>
      <c r="AR717" s="89"/>
      <c r="AS717" s="89"/>
      <c r="AT717" s="89"/>
      <c r="AU717" s="89"/>
      <c r="AV717" s="89"/>
      <c r="AW717" s="89"/>
      <c r="AX717" s="90"/>
    </row>
    <row r="718" spans="1:50" ht="30.75"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478</v>
      </c>
      <c r="AE718" s="316"/>
      <c r="AF718" s="316"/>
      <c r="AG718" s="114" t="s">
        <v>578</v>
      </c>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63" t="s">
        <v>57</v>
      </c>
      <c r="B719" s="764"/>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515</v>
      </c>
      <c r="AE719" s="592"/>
      <c r="AF719" s="592"/>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65"/>
      <c r="B720" s="766"/>
      <c r="C720" s="289" t="s">
        <v>379</v>
      </c>
      <c r="D720" s="287"/>
      <c r="E720" s="287"/>
      <c r="F720" s="290"/>
      <c r="G720" s="286" t="s">
        <v>380</v>
      </c>
      <c r="H720" s="287"/>
      <c r="I720" s="287"/>
      <c r="J720" s="287"/>
      <c r="K720" s="287"/>
      <c r="L720" s="287"/>
      <c r="M720" s="287"/>
      <c r="N720" s="286" t="s">
        <v>383</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65"/>
      <c r="B721" s="766"/>
      <c r="C721" s="283"/>
      <c r="D721" s="284"/>
      <c r="E721" s="284"/>
      <c r="F721" s="285"/>
      <c r="G721" s="274"/>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hidden="1" customHeight="1" x14ac:dyDescent="0.15">
      <c r="A722" s="765"/>
      <c r="B722" s="766"/>
      <c r="C722" s="283"/>
      <c r="D722" s="284"/>
      <c r="E722" s="284"/>
      <c r="F722" s="285"/>
      <c r="G722" s="274"/>
      <c r="H722" s="275"/>
      <c r="I722" s="69" t="str">
        <f t="shared" ref="I722:I725" si="4">IF(OR(G722="　", G722=""), "", "-")</f>
        <v/>
      </c>
      <c r="J722" s="278"/>
      <c r="K722" s="278"/>
      <c r="L722" s="69" t="str">
        <f t="shared" ref="L722:L725" si="5">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15">
      <c r="A723" s="765"/>
      <c r="B723" s="766"/>
      <c r="C723" s="283"/>
      <c r="D723" s="284"/>
      <c r="E723" s="284"/>
      <c r="F723" s="285"/>
      <c r="G723" s="274"/>
      <c r="H723" s="275"/>
      <c r="I723" s="69" t="str">
        <f t="shared" si="4"/>
        <v/>
      </c>
      <c r="J723" s="278"/>
      <c r="K723" s="278"/>
      <c r="L723" s="69" t="str">
        <f t="shared" si="5"/>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15">
      <c r="A724" s="765"/>
      <c r="B724" s="766"/>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15">
      <c r="A725" s="767"/>
      <c r="B725" s="768"/>
      <c r="C725" s="312"/>
      <c r="D725" s="313"/>
      <c r="E725" s="313"/>
      <c r="F725" s="314"/>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27" t="s">
        <v>47</v>
      </c>
      <c r="B726" s="789"/>
      <c r="C726" s="802" t="s">
        <v>52</v>
      </c>
      <c r="D726" s="824"/>
      <c r="E726" s="824"/>
      <c r="F726" s="825"/>
      <c r="G726" s="564" t="s">
        <v>580</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570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t="s">
        <v>571</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93" customHeight="1" thickBot="1" x14ac:dyDescent="0.2">
      <c r="A731" s="786" t="s">
        <v>256</v>
      </c>
      <c r="B731" s="787"/>
      <c r="C731" s="787"/>
      <c r="D731" s="787"/>
      <c r="E731" s="788"/>
      <c r="F731" s="716" t="s">
        <v>586</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123.75" customHeight="1" thickBot="1" x14ac:dyDescent="0.2">
      <c r="A733" s="660" t="s">
        <v>256</v>
      </c>
      <c r="B733" s="661"/>
      <c r="C733" s="661"/>
      <c r="D733" s="661"/>
      <c r="E733" s="662"/>
      <c r="F733" s="624" t="s">
        <v>588</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t="s">
        <v>574</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392</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8" t="s">
        <v>462</v>
      </c>
      <c r="B737" s="197"/>
      <c r="C737" s="197"/>
      <c r="D737" s="198"/>
      <c r="E737" s="977" t="s">
        <v>552</v>
      </c>
      <c r="F737" s="977"/>
      <c r="G737" s="977"/>
      <c r="H737" s="977"/>
      <c r="I737" s="977"/>
      <c r="J737" s="977"/>
      <c r="K737" s="977"/>
      <c r="L737" s="977"/>
      <c r="M737" s="977"/>
      <c r="N737" s="352" t="s">
        <v>455</v>
      </c>
      <c r="O737" s="352"/>
      <c r="P737" s="352"/>
      <c r="Q737" s="352"/>
      <c r="R737" s="977" t="s">
        <v>551</v>
      </c>
      <c r="S737" s="977"/>
      <c r="T737" s="977"/>
      <c r="U737" s="977"/>
      <c r="V737" s="977"/>
      <c r="W737" s="977"/>
      <c r="X737" s="977"/>
      <c r="Y737" s="977"/>
      <c r="Z737" s="977"/>
      <c r="AA737" s="352" t="s">
        <v>454</v>
      </c>
      <c r="AB737" s="352"/>
      <c r="AC737" s="352"/>
      <c r="AD737" s="352"/>
      <c r="AE737" s="977" t="s">
        <v>551</v>
      </c>
      <c r="AF737" s="977"/>
      <c r="AG737" s="977"/>
      <c r="AH737" s="977"/>
      <c r="AI737" s="977"/>
      <c r="AJ737" s="977"/>
      <c r="AK737" s="977"/>
      <c r="AL737" s="977"/>
      <c r="AM737" s="977"/>
      <c r="AN737" s="352" t="s">
        <v>453</v>
      </c>
      <c r="AO737" s="352"/>
      <c r="AP737" s="352"/>
      <c r="AQ737" s="352"/>
      <c r="AR737" s="969" t="s">
        <v>551</v>
      </c>
      <c r="AS737" s="970"/>
      <c r="AT737" s="970"/>
      <c r="AU737" s="970"/>
      <c r="AV737" s="970"/>
      <c r="AW737" s="970"/>
      <c r="AX737" s="971"/>
      <c r="AY737" s="75"/>
      <c r="AZ737" s="75"/>
    </row>
    <row r="738" spans="1:52" ht="24.75" customHeight="1" x14ac:dyDescent="0.15">
      <c r="A738" s="978" t="s">
        <v>452</v>
      </c>
      <c r="B738" s="197"/>
      <c r="C738" s="197"/>
      <c r="D738" s="198"/>
      <c r="E738" s="977" t="s">
        <v>551</v>
      </c>
      <c r="F738" s="977"/>
      <c r="G738" s="977"/>
      <c r="H738" s="977"/>
      <c r="I738" s="977"/>
      <c r="J738" s="977"/>
      <c r="K738" s="977"/>
      <c r="L738" s="977"/>
      <c r="M738" s="977"/>
      <c r="N738" s="352" t="s">
        <v>451</v>
      </c>
      <c r="O738" s="352"/>
      <c r="P738" s="352"/>
      <c r="Q738" s="352"/>
      <c r="R738" s="977" t="s">
        <v>550</v>
      </c>
      <c r="S738" s="977"/>
      <c r="T738" s="977"/>
      <c r="U738" s="977"/>
      <c r="V738" s="977"/>
      <c r="W738" s="977"/>
      <c r="X738" s="977"/>
      <c r="Y738" s="977"/>
      <c r="Z738" s="977"/>
      <c r="AA738" s="352" t="s">
        <v>450</v>
      </c>
      <c r="AB738" s="352"/>
      <c r="AC738" s="352"/>
      <c r="AD738" s="352"/>
      <c r="AE738" s="977" t="s">
        <v>549</v>
      </c>
      <c r="AF738" s="977"/>
      <c r="AG738" s="977"/>
      <c r="AH738" s="977"/>
      <c r="AI738" s="977"/>
      <c r="AJ738" s="977"/>
      <c r="AK738" s="977"/>
      <c r="AL738" s="977"/>
      <c r="AM738" s="977"/>
      <c r="AN738" s="352" t="s">
        <v>446</v>
      </c>
      <c r="AO738" s="352"/>
      <c r="AP738" s="352"/>
      <c r="AQ738" s="352"/>
      <c r="AR738" s="969" t="s">
        <v>572</v>
      </c>
      <c r="AS738" s="970"/>
      <c r="AT738" s="970"/>
      <c r="AU738" s="970"/>
      <c r="AV738" s="970"/>
      <c r="AW738" s="970"/>
      <c r="AX738" s="971"/>
    </row>
    <row r="739" spans="1:52" ht="24.75" customHeight="1" thickBot="1" x14ac:dyDescent="0.2">
      <c r="A739" s="979" t="s">
        <v>442</v>
      </c>
      <c r="B739" s="980"/>
      <c r="C739" s="980"/>
      <c r="D739" s="981"/>
      <c r="E739" s="982" t="s">
        <v>477</v>
      </c>
      <c r="F739" s="972"/>
      <c r="G739" s="972"/>
      <c r="H739" s="79" t="str">
        <f>IF(E739="", "", "(")</f>
        <v>(</v>
      </c>
      <c r="I739" s="972" t="s">
        <v>382</v>
      </c>
      <c r="J739" s="972"/>
      <c r="K739" s="79" t="str">
        <f>IF(OR(I739="　", I739=""), "", "-")</f>
        <v/>
      </c>
      <c r="L739" s="973">
        <v>4</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601" t="s">
        <v>422</v>
      </c>
      <c r="B740" s="602"/>
      <c r="C740" s="602"/>
      <c r="D740" s="602"/>
      <c r="E740" s="602"/>
      <c r="F740" s="603"/>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12" customHeight="1" x14ac:dyDescent="0.15">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12" customHeight="1" x14ac:dyDescent="0.15">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12" customHeight="1" x14ac:dyDescent="0.15">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1"/>
      <c r="B754" s="602"/>
      <c r="C754" s="602"/>
      <c r="D754" s="602"/>
      <c r="E754" s="602"/>
      <c r="F754" s="603"/>
      <c r="G754" s="37"/>
      <c r="H754" s="38"/>
      <c r="I754" s="38"/>
      <c r="J754" s="38"/>
      <c r="K754" s="87"/>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2" customHeight="1" x14ac:dyDescent="0.15">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2" customHeight="1" x14ac:dyDescent="0.15">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3.25" customHeight="1" x14ac:dyDescent="0.15">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1"/>
      <c r="B767" s="602"/>
      <c r="C767" s="602"/>
      <c r="D767" s="602"/>
      <c r="E767" s="602"/>
      <c r="F767" s="6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5" t="s">
        <v>424</v>
      </c>
      <c r="B779" s="616"/>
      <c r="C779" s="616"/>
      <c r="D779" s="616"/>
      <c r="E779" s="616"/>
      <c r="F779" s="617"/>
      <c r="G779" s="582" t="s">
        <v>527</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530</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780"/>
    </row>
    <row r="780" spans="1:50" ht="24.75" customHeight="1" x14ac:dyDescent="0.15">
      <c r="A780" s="618"/>
      <c r="B780" s="619"/>
      <c r="C780" s="619"/>
      <c r="D780" s="619"/>
      <c r="E780" s="619"/>
      <c r="F780" s="620"/>
      <c r="G780" s="802"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5"/>
      <c r="AC780" s="802"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24.75" customHeight="1" x14ac:dyDescent="0.15">
      <c r="A781" s="618"/>
      <c r="B781" s="619"/>
      <c r="C781" s="619"/>
      <c r="D781" s="619"/>
      <c r="E781" s="619"/>
      <c r="F781" s="620"/>
      <c r="G781" s="657" t="s">
        <v>518</v>
      </c>
      <c r="H781" s="658"/>
      <c r="I781" s="658"/>
      <c r="J781" s="658"/>
      <c r="K781" s="659"/>
      <c r="L781" s="651" t="s">
        <v>523</v>
      </c>
      <c r="M781" s="652"/>
      <c r="N781" s="652"/>
      <c r="O781" s="652"/>
      <c r="P781" s="652"/>
      <c r="Q781" s="652"/>
      <c r="R781" s="652"/>
      <c r="S781" s="652"/>
      <c r="T781" s="652"/>
      <c r="U781" s="652"/>
      <c r="V781" s="652"/>
      <c r="W781" s="652"/>
      <c r="X781" s="653"/>
      <c r="Y781" s="375">
        <v>4.2</v>
      </c>
      <c r="Z781" s="376"/>
      <c r="AA781" s="376"/>
      <c r="AB781" s="792"/>
      <c r="AC781" s="657" t="s">
        <v>522</v>
      </c>
      <c r="AD781" s="658"/>
      <c r="AE781" s="658"/>
      <c r="AF781" s="658"/>
      <c r="AG781" s="659"/>
      <c r="AH781" s="651" t="s">
        <v>532</v>
      </c>
      <c r="AI781" s="652"/>
      <c r="AJ781" s="652"/>
      <c r="AK781" s="652"/>
      <c r="AL781" s="652"/>
      <c r="AM781" s="652"/>
      <c r="AN781" s="652"/>
      <c r="AO781" s="652"/>
      <c r="AP781" s="652"/>
      <c r="AQ781" s="652"/>
      <c r="AR781" s="652"/>
      <c r="AS781" s="652"/>
      <c r="AT781" s="653"/>
      <c r="AU781" s="375">
        <v>7.1</v>
      </c>
      <c r="AV781" s="376"/>
      <c r="AW781" s="376"/>
      <c r="AX781" s="377"/>
    </row>
    <row r="782" spans="1:50" ht="24.75" hidden="1" customHeight="1" x14ac:dyDescent="0.15">
      <c r="A782" s="618"/>
      <c r="B782" s="619"/>
      <c r="C782" s="619"/>
      <c r="D782" s="619"/>
      <c r="E782" s="619"/>
      <c r="F782" s="620"/>
      <c r="G782" s="593"/>
      <c r="H782" s="594"/>
      <c r="I782" s="594"/>
      <c r="J782" s="594"/>
      <c r="K782" s="595"/>
      <c r="L782" s="585"/>
      <c r="M782" s="586"/>
      <c r="N782" s="586"/>
      <c r="O782" s="586"/>
      <c r="P782" s="586"/>
      <c r="Q782" s="586"/>
      <c r="R782" s="586"/>
      <c r="S782" s="586"/>
      <c r="T782" s="586"/>
      <c r="U782" s="586"/>
      <c r="V782" s="586"/>
      <c r="W782" s="586"/>
      <c r="X782" s="587"/>
      <c r="Y782" s="588"/>
      <c r="Z782" s="589"/>
      <c r="AA782" s="589"/>
      <c r="AB782" s="599"/>
      <c r="AC782" s="593"/>
      <c r="AD782" s="594"/>
      <c r="AE782" s="594"/>
      <c r="AF782" s="594"/>
      <c r="AG782" s="595"/>
      <c r="AH782" s="585"/>
      <c r="AI782" s="586"/>
      <c r="AJ782" s="586"/>
      <c r="AK782" s="586"/>
      <c r="AL782" s="586"/>
      <c r="AM782" s="586"/>
      <c r="AN782" s="586"/>
      <c r="AO782" s="586"/>
      <c r="AP782" s="586"/>
      <c r="AQ782" s="586"/>
      <c r="AR782" s="586"/>
      <c r="AS782" s="586"/>
      <c r="AT782" s="587"/>
      <c r="AU782" s="588"/>
      <c r="AV782" s="589"/>
      <c r="AW782" s="589"/>
      <c r="AX782" s="590"/>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thickBot="1" x14ac:dyDescent="0.2">
      <c r="A791" s="618"/>
      <c r="B791" s="619"/>
      <c r="C791" s="619"/>
      <c r="D791" s="619"/>
      <c r="E791" s="619"/>
      <c r="F791" s="620"/>
      <c r="G791" s="813" t="s">
        <v>20</v>
      </c>
      <c r="H791" s="814"/>
      <c r="I791" s="814"/>
      <c r="J791" s="814"/>
      <c r="K791" s="814"/>
      <c r="L791" s="815"/>
      <c r="M791" s="816"/>
      <c r="N791" s="816"/>
      <c r="O791" s="816"/>
      <c r="P791" s="816"/>
      <c r="Q791" s="816"/>
      <c r="R791" s="816"/>
      <c r="S791" s="816"/>
      <c r="T791" s="816"/>
      <c r="U791" s="816"/>
      <c r="V791" s="816"/>
      <c r="W791" s="816"/>
      <c r="X791" s="817"/>
      <c r="Y791" s="818">
        <f>SUM(Y781:AB790)</f>
        <v>4.2</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7.1</v>
      </c>
      <c r="AV791" s="819"/>
      <c r="AW791" s="819"/>
      <c r="AX791" s="821"/>
    </row>
    <row r="792" spans="1:50" ht="24.75" customHeight="1" x14ac:dyDescent="0.15">
      <c r="A792" s="618"/>
      <c r="B792" s="619"/>
      <c r="C792" s="619"/>
      <c r="D792" s="619"/>
      <c r="E792" s="619"/>
      <c r="F792" s="620"/>
      <c r="G792" s="582" t="s">
        <v>534</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525</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780"/>
    </row>
    <row r="793" spans="1:50" ht="24.75" customHeight="1" x14ac:dyDescent="0.15">
      <c r="A793" s="618"/>
      <c r="B793" s="619"/>
      <c r="C793" s="619"/>
      <c r="D793" s="619"/>
      <c r="E793" s="619"/>
      <c r="F793" s="620"/>
      <c r="G793" s="802"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5"/>
      <c r="AC793" s="802"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24.75" customHeight="1" x14ac:dyDescent="0.15">
      <c r="A794" s="618"/>
      <c r="B794" s="619"/>
      <c r="C794" s="619"/>
      <c r="D794" s="619"/>
      <c r="E794" s="619"/>
      <c r="F794" s="620"/>
      <c r="G794" s="657" t="s">
        <v>518</v>
      </c>
      <c r="H794" s="658"/>
      <c r="I794" s="658"/>
      <c r="J794" s="658"/>
      <c r="K794" s="659"/>
      <c r="L794" s="651" t="s">
        <v>520</v>
      </c>
      <c r="M794" s="652"/>
      <c r="N794" s="652"/>
      <c r="O794" s="652"/>
      <c r="P794" s="652"/>
      <c r="Q794" s="652"/>
      <c r="R794" s="652"/>
      <c r="S794" s="652"/>
      <c r="T794" s="652"/>
      <c r="U794" s="652"/>
      <c r="V794" s="652"/>
      <c r="W794" s="652"/>
      <c r="X794" s="653"/>
      <c r="Y794" s="375">
        <v>0.7</v>
      </c>
      <c r="Z794" s="376"/>
      <c r="AA794" s="376"/>
      <c r="AB794" s="792"/>
      <c r="AC794" s="657" t="s">
        <v>518</v>
      </c>
      <c r="AD794" s="658"/>
      <c r="AE794" s="658"/>
      <c r="AF794" s="658"/>
      <c r="AG794" s="659"/>
      <c r="AH794" s="651" t="s">
        <v>539</v>
      </c>
      <c r="AI794" s="652"/>
      <c r="AJ794" s="652"/>
      <c r="AK794" s="652"/>
      <c r="AL794" s="652"/>
      <c r="AM794" s="652"/>
      <c r="AN794" s="652"/>
      <c r="AO794" s="652"/>
      <c r="AP794" s="652"/>
      <c r="AQ794" s="652"/>
      <c r="AR794" s="652"/>
      <c r="AS794" s="652"/>
      <c r="AT794" s="653"/>
      <c r="AU794" s="375">
        <v>0.8</v>
      </c>
      <c r="AV794" s="376"/>
      <c r="AW794" s="376"/>
      <c r="AX794" s="377"/>
    </row>
    <row r="795" spans="1:50"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customHeight="1" thickBot="1" x14ac:dyDescent="0.2">
      <c r="A804" s="618"/>
      <c r="B804" s="619"/>
      <c r="C804" s="619"/>
      <c r="D804" s="619"/>
      <c r="E804" s="619"/>
      <c r="F804" s="620"/>
      <c r="G804" s="813" t="s">
        <v>20</v>
      </c>
      <c r="H804" s="814"/>
      <c r="I804" s="814"/>
      <c r="J804" s="814"/>
      <c r="K804" s="814"/>
      <c r="L804" s="815"/>
      <c r="M804" s="816"/>
      <c r="N804" s="816"/>
      <c r="O804" s="816"/>
      <c r="P804" s="816"/>
      <c r="Q804" s="816"/>
      <c r="R804" s="816"/>
      <c r="S804" s="816"/>
      <c r="T804" s="816"/>
      <c r="U804" s="816"/>
      <c r="V804" s="816"/>
      <c r="W804" s="816"/>
      <c r="X804" s="817"/>
      <c r="Y804" s="818">
        <f>SUM(Y794:AB803)</f>
        <v>0.7</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0.8</v>
      </c>
      <c r="AV804" s="819"/>
      <c r="AW804" s="819"/>
      <c r="AX804" s="821"/>
    </row>
    <row r="805" spans="1:50" ht="24.75" customHeight="1" x14ac:dyDescent="0.15">
      <c r="A805" s="618"/>
      <c r="B805" s="619"/>
      <c r="C805" s="619"/>
      <c r="D805" s="619"/>
      <c r="E805" s="619"/>
      <c r="F805" s="620"/>
      <c r="G805" s="582" t="s">
        <v>575</v>
      </c>
      <c r="H805" s="583"/>
      <c r="I805" s="583"/>
      <c r="J805" s="583"/>
      <c r="K805" s="583"/>
      <c r="L805" s="583"/>
      <c r="M805" s="583"/>
      <c r="N805" s="583"/>
      <c r="O805" s="583"/>
      <c r="P805" s="583"/>
      <c r="Q805" s="583"/>
      <c r="R805" s="583"/>
      <c r="S805" s="583"/>
      <c r="T805" s="583"/>
      <c r="U805" s="583"/>
      <c r="V805" s="583"/>
      <c r="W805" s="583"/>
      <c r="X805" s="583"/>
      <c r="Y805" s="583"/>
      <c r="Z805" s="583"/>
      <c r="AA805" s="583"/>
      <c r="AB805" s="584"/>
      <c r="AC805" s="582" t="s">
        <v>519</v>
      </c>
      <c r="AD805" s="583"/>
      <c r="AE805" s="583"/>
      <c r="AF805" s="583"/>
      <c r="AG805" s="583"/>
      <c r="AH805" s="583"/>
      <c r="AI805" s="583"/>
      <c r="AJ805" s="583"/>
      <c r="AK805" s="583"/>
      <c r="AL805" s="583"/>
      <c r="AM805" s="583"/>
      <c r="AN805" s="583"/>
      <c r="AO805" s="583"/>
      <c r="AP805" s="583"/>
      <c r="AQ805" s="583"/>
      <c r="AR805" s="583"/>
      <c r="AS805" s="583"/>
      <c r="AT805" s="583"/>
      <c r="AU805" s="583"/>
      <c r="AV805" s="583"/>
      <c r="AW805" s="583"/>
      <c r="AX805" s="780"/>
    </row>
    <row r="806" spans="1:50" ht="24.75" customHeight="1" x14ac:dyDescent="0.15">
      <c r="A806" s="618"/>
      <c r="B806" s="619"/>
      <c r="C806" s="619"/>
      <c r="D806" s="619"/>
      <c r="E806" s="619"/>
      <c r="F806" s="620"/>
      <c r="G806" s="802"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5"/>
      <c r="AC806" s="802"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customHeight="1" x14ac:dyDescent="0.15">
      <c r="A807" s="618"/>
      <c r="B807" s="619"/>
      <c r="C807" s="619"/>
      <c r="D807" s="619"/>
      <c r="E807" s="619"/>
      <c r="F807" s="620"/>
      <c r="G807" s="657" t="s">
        <v>518</v>
      </c>
      <c r="H807" s="658"/>
      <c r="I807" s="658"/>
      <c r="J807" s="658"/>
      <c r="K807" s="659"/>
      <c r="L807" s="651" t="s">
        <v>521</v>
      </c>
      <c r="M807" s="652"/>
      <c r="N807" s="652"/>
      <c r="O807" s="652"/>
      <c r="P807" s="652"/>
      <c r="Q807" s="652"/>
      <c r="R807" s="652"/>
      <c r="S807" s="652"/>
      <c r="T807" s="652"/>
      <c r="U807" s="652"/>
      <c r="V807" s="652"/>
      <c r="W807" s="652"/>
      <c r="X807" s="653"/>
      <c r="Y807" s="375">
        <v>1.9</v>
      </c>
      <c r="Z807" s="376"/>
      <c r="AA807" s="376"/>
      <c r="AB807" s="792"/>
      <c r="AC807" s="657" t="s">
        <v>518</v>
      </c>
      <c r="AD807" s="658"/>
      <c r="AE807" s="658"/>
      <c r="AF807" s="658"/>
      <c r="AG807" s="659"/>
      <c r="AH807" s="651" t="s">
        <v>524</v>
      </c>
      <c r="AI807" s="652"/>
      <c r="AJ807" s="652"/>
      <c r="AK807" s="652"/>
      <c r="AL807" s="652"/>
      <c r="AM807" s="652"/>
      <c r="AN807" s="652"/>
      <c r="AO807" s="652"/>
      <c r="AP807" s="652"/>
      <c r="AQ807" s="652"/>
      <c r="AR807" s="652"/>
      <c r="AS807" s="652"/>
      <c r="AT807" s="653"/>
      <c r="AU807" s="375">
        <v>0.6</v>
      </c>
      <c r="AV807" s="376"/>
      <c r="AW807" s="376"/>
      <c r="AX807" s="377"/>
    </row>
    <row r="808" spans="1:50"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customHeight="1" thickBot="1" x14ac:dyDescent="0.2">
      <c r="A817" s="618"/>
      <c r="B817" s="619"/>
      <c r="C817" s="619"/>
      <c r="D817" s="619"/>
      <c r="E817" s="619"/>
      <c r="F817" s="620"/>
      <c r="G817" s="813" t="s">
        <v>20</v>
      </c>
      <c r="H817" s="814"/>
      <c r="I817" s="814"/>
      <c r="J817" s="814"/>
      <c r="K817" s="814"/>
      <c r="L817" s="815"/>
      <c r="M817" s="816"/>
      <c r="N817" s="816"/>
      <c r="O817" s="816"/>
      <c r="P817" s="816"/>
      <c r="Q817" s="816"/>
      <c r="R817" s="816"/>
      <c r="S817" s="816"/>
      <c r="T817" s="816"/>
      <c r="U817" s="816"/>
      <c r="V817" s="816"/>
      <c r="W817" s="816"/>
      <c r="X817" s="817"/>
      <c r="Y817" s="818">
        <f>SUM(Y807:AB816)</f>
        <v>1.9</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0.6</v>
      </c>
      <c r="AV817" s="819"/>
      <c r="AW817" s="819"/>
      <c r="AX817" s="821"/>
    </row>
    <row r="818" spans="1:50" ht="24.75" customHeight="1" x14ac:dyDescent="0.15">
      <c r="A818" s="618"/>
      <c r="B818" s="619"/>
      <c r="C818" s="619"/>
      <c r="D818" s="619"/>
      <c r="E818" s="619"/>
      <c r="F818" s="620"/>
      <c r="G818" s="582" t="s">
        <v>526</v>
      </c>
      <c r="H818" s="583"/>
      <c r="I818" s="583"/>
      <c r="J818" s="583"/>
      <c r="K818" s="583"/>
      <c r="L818" s="583"/>
      <c r="M818" s="583"/>
      <c r="N818" s="583"/>
      <c r="O818" s="583"/>
      <c r="P818" s="583"/>
      <c r="Q818" s="583"/>
      <c r="R818" s="583"/>
      <c r="S818" s="583"/>
      <c r="T818" s="583"/>
      <c r="U818" s="583"/>
      <c r="V818" s="583"/>
      <c r="W818" s="583"/>
      <c r="X818" s="583"/>
      <c r="Y818" s="583"/>
      <c r="Z818" s="583"/>
      <c r="AA818" s="583"/>
      <c r="AB818" s="584"/>
      <c r="AC818" s="582" t="s">
        <v>298</v>
      </c>
      <c r="AD818" s="583"/>
      <c r="AE818" s="583"/>
      <c r="AF818" s="583"/>
      <c r="AG818" s="583"/>
      <c r="AH818" s="583"/>
      <c r="AI818" s="583"/>
      <c r="AJ818" s="583"/>
      <c r="AK818" s="583"/>
      <c r="AL818" s="583"/>
      <c r="AM818" s="583"/>
      <c r="AN818" s="583"/>
      <c r="AO818" s="583"/>
      <c r="AP818" s="583"/>
      <c r="AQ818" s="583"/>
      <c r="AR818" s="583"/>
      <c r="AS818" s="583"/>
      <c r="AT818" s="583"/>
      <c r="AU818" s="583"/>
      <c r="AV818" s="583"/>
      <c r="AW818" s="583"/>
      <c r="AX818" s="780"/>
    </row>
    <row r="819" spans="1:50" ht="24.75" customHeight="1" x14ac:dyDescent="0.15">
      <c r="A819" s="618"/>
      <c r="B819" s="619"/>
      <c r="C819" s="619"/>
      <c r="D819" s="619"/>
      <c r="E819" s="619"/>
      <c r="F819" s="620"/>
      <c r="G819" s="802"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5"/>
      <c r="AC819" s="802"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customHeight="1" x14ac:dyDescent="0.15">
      <c r="A820" s="618"/>
      <c r="B820" s="619"/>
      <c r="C820" s="619"/>
      <c r="D820" s="619"/>
      <c r="E820" s="619"/>
      <c r="F820" s="620"/>
      <c r="G820" s="657" t="s">
        <v>518</v>
      </c>
      <c r="H820" s="658"/>
      <c r="I820" s="658"/>
      <c r="J820" s="658"/>
      <c r="K820" s="659"/>
      <c r="L820" s="651" t="s">
        <v>543</v>
      </c>
      <c r="M820" s="652"/>
      <c r="N820" s="652"/>
      <c r="O820" s="652"/>
      <c r="P820" s="652"/>
      <c r="Q820" s="652"/>
      <c r="R820" s="652"/>
      <c r="S820" s="652"/>
      <c r="T820" s="652"/>
      <c r="U820" s="652"/>
      <c r="V820" s="652"/>
      <c r="W820" s="652"/>
      <c r="X820" s="653"/>
      <c r="Y820" s="375">
        <v>0.3</v>
      </c>
      <c r="Z820" s="376"/>
      <c r="AA820" s="376"/>
      <c r="AB820" s="792"/>
      <c r="AC820" s="657"/>
      <c r="AD820" s="658"/>
      <c r="AE820" s="658"/>
      <c r="AF820" s="658"/>
      <c r="AG820" s="659"/>
      <c r="AH820" s="651"/>
      <c r="AI820" s="652"/>
      <c r="AJ820" s="652"/>
      <c r="AK820" s="652"/>
      <c r="AL820" s="652"/>
      <c r="AM820" s="652"/>
      <c r="AN820" s="652"/>
      <c r="AO820" s="652"/>
      <c r="AP820" s="652"/>
      <c r="AQ820" s="652"/>
      <c r="AR820" s="652"/>
      <c r="AS820" s="652"/>
      <c r="AT820" s="653"/>
      <c r="AU820" s="375"/>
      <c r="AV820" s="376"/>
      <c r="AW820" s="376"/>
      <c r="AX820" s="377"/>
    </row>
    <row r="821" spans="1:50"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customHeight="1" x14ac:dyDescent="0.15">
      <c r="A830" s="618"/>
      <c r="B830" s="619"/>
      <c r="C830" s="619"/>
      <c r="D830" s="619"/>
      <c r="E830" s="619"/>
      <c r="F830" s="620"/>
      <c r="G830" s="813" t="s">
        <v>20</v>
      </c>
      <c r="H830" s="814"/>
      <c r="I830" s="814"/>
      <c r="J830" s="814"/>
      <c r="K830" s="814"/>
      <c r="L830" s="815"/>
      <c r="M830" s="816"/>
      <c r="N830" s="816"/>
      <c r="O830" s="816"/>
      <c r="P830" s="816"/>
      <c r="Q830" s="816"/>
      <c r="R830" s="816"/>
      <c r="S830" s="816"/>
      <c r="T830" s="816"/>
      <c r="U830" s="816"/>
      <c r="V830" s="816"/>
      <c r="W830" s="816"/>
      <c r="X830" s="817"/>
      <c r="Y830" s="818">
        <f>SUM(Y820:AB829)</f>
        <v>0.3</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hidden="1"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7" t="s">
        <v>384</v>
      </c>
      <c r="AM831" s="268"/>
      <c r="AN831" s="268"/>
      <c r="AO831" s="68" t="s">
        <v>382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6" t="s">
        <v>342</v>
      </c>
      <c r="K836" s="352"/>
      <c r="L836" s="352"/>
      <c r="M836" s="352"/>
      <c r="N836" s="352"/>
      <c r="O836" s="352"/>
      <c r="P836" s="353" t="s">
        <v>318</v>
      </c>
      <c r="Q836" s="353"/>
      <c r="R836" s="353"/>
      <c r="S836" s="353"/>
      <c r="T836" s="353"/>
      <c r="U836" s="353"/>
      <c r="V836" s="353"/>
      <c r="W836" s="353"/>
      <c r="X836" s="353"/>
      <c r="Y836" s="354" t="s">
        <v>340</v>
      </c>
      <c r="Z836" s="355"/>
      <c r="AA836" s="355"/>
      <c r="AB836" s="355"/>
      <c r="AC836" s="136" t="s">
        <v>378</v>
      </c>
      <c r="AD836" s="136"/>
      <c r="AE836" s="136"/>
      <c r="AF836" s="136"/>
      <c r="AG836" s="136"/>
      <c r="AH836" s="354" t="s">
        <v>406</v>
      </c>
      <c r="AI836" s="351"/>
      <c r="AJ836" s="351"/>
      <c r="AK836" s="351"/>
      <c r="AL836" s="351" t="s">
        <v>21</v>
      </c>
      <c r="AM836" s="351"/>
      <c r="AN836" s="351"/>
      <c r="AO836" s="356"/>
      <c r="AP836" s="357" t="s">
        <v>343</v>
      </c>
      <c r="AQ836" s="357"/>
      <c r="AR836" s="357"/>
      <c r="AS836" s="357"/>
      <c r="AT836" s="357"/>
      <c r="AU836" s="357"/>
      <c r="AV836" s="357"/>
      <c r="AW836" s="357"/>
      <c r="AX836" s="357"/>
    </row>
    <row r="837" spans="1:50" ht="30" customHeight="1" x14ac:dyDescent="0.15">
      <c r="A837" s="363">
        <v>1</v>
      </c>
      <c r="B837" s="363">
        <v>1</v>
      </c>
      <c r="C837" s="348" t="s">
        <v>528</v>
      </c>
      <c r="D837" s="334"/>
      <c r="E837" s="334"/>
      <c r="F837" s="334"/>
      <c r="G837" s="334"/>
      <c r="H837" s="334"/>
      <c r="I837" s="334"/>
      <c r="J837" s="335">
        <v>2010401025923</v>
      </c>
      <c r="K837" s="336"/>
      <c r="L837" s="336"/>
      <c r="M837" s="336"/>
      <c r="N837" s="336"/>
      <c r="O837" s="336"/>
      <c r="P837" s="349" t="s">
        <v>529</v>
      </c>
      <c r="Q837" s="337"/>
      <c r="R837" s="337"/>
      <c r="S837" s="337"/>
      <c r="T837" s="337"/>
      <c r="U837" s="337"/>
      <c r="V837" s="337"/>
      <c r="W837" s="337"/>
      <c r="X837" s="337"/>
      <c r="Y837" s="338">
        <v>4.2</v>
      </c>
      <c r="Z837" s="339"/>
      <c r="AA837" s="339"/>
      <c r="AB837" s="340"/>
      <c r="AC837" s="350" t="s">
        <v>411</v>
      </c>
      <c r="AD837" s="358"/>
      <c r="AE837" s="358"/>
      <c r="AF837" s="358"/>
      <c r="AG837" s="358"/>
      <c r="AH837" s="359">
        <v>8</v>
      </c>
      <c r="AI837" s="360"/>
      <c r="AJ837" s="360"/>
      <c r="AK837" s="360"/>
      <c r="AL837" s="344" t="s">
        <v>555</v>
      </c>
      <c r="AM837" s="345"/>
      <c r="AN837" s="345"/>
      <c r="AO837" s="346"/>
      <c r="AP837" s="347"/>
      <c r="AQ837" s="347"/>
      <c r="AR837" s="347"/>
      <c r="AS837" s="347"/>
      <c r="AT837" s="347"/>
      <c r="AU837" s="347"/>
      <c r="AV837" s="347"/>
      <c r="AW837" s="347"/>
      <c r="AX837" s="347"/>
    </row>
    <row r="838" spans="1:50" ht="32.25" hidden="1" customHeight="1" x14ac:dyDescent="0.15">
      <c r="A838" s="363">
        <v>2</v>
      </c>
      <c r="B838" s="363">
        <v>1</v>
      </c>
      <c r="C838" s="348"/>
      <c r="D838" s="334"/>
      <c r="E838" s="334"/>
      <c r="F838" s="334"/>
      <c r="G838" s="334"/>
      <c r="H838" s="334"/>
      <c r="I838" s="334"/>
      <c r="J838" s="335"/>
      <c r="K838" s="336"/>
      <c r="L838" s="336"/>
      <c r="M838" s="336"/>
      <c r="N838" s="336"/>
      <c r="O838" s="336"/>
      <c r="P838" s="349"/>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1"/>
      <c r="B869" s="351"/>
      <c r="C869" s="351" t="s">
        <v>26</v>
      </c>
      <c r="D869" s="351"/>
      <c r="E869" s="351"/>
      <c r="F869" s="351"/>
      <c r="G869" s="351"/>
      <c r="H869" s="351"/>
      <c r="I869" s="351"/>
      <c r="J869" s="136" t="s">
        <v>342</v>
      </c>
      <c r="K869" s="352"/>
      <c r="L869" s="352"/>
      <c r="M869" s="352"/>
      <c r="N869" s="352"/>
      <c r="O869" s="352"/>
      <c r="P869" s="353" t="s">
        <v>318</v>
      </c>
      <c r="Q869" s="353"/>
      <c r="R869" s="353"/>
      <c r="S869" s="353"/>
      <c r="T869" s="353"/>
      <c r="U869" s="353"/>
      <c r="V869" s="353"/>
      <c r="W869" s="353"/>
      <c r="X869" s="353"/>
      <c r="Y869" s="354" t="s">
        <v>340</v>
      </c>
      <c r="Z869" s="355"/>
      <c r="AA869" s="355"/>
      <c r="AB869" s="355"/>
      <c r="AC869" s="136" t="s">
        <v>378</v>
      </c>
      <c r="AD869" s="136"/>
      <c r="AE869" s="136"/>
      <c r="AF869" s="136"/>
      <c r="AG869" s="136"/>
      <c r="AH869" s="354" t="s">
        <v>406</v>
      </c>
      <c r="AI869" s="351"/>
      <c r="AJ869" s="351"/>
      <c r="AK869" s="351"/>
      <c r="AL869" s="351" t="s">
        <v>21</v>
      </c>
      <c r="AM869" s="351"/>
      <c r="AN869" s="351"/>
      <c r="AO869" s="356"/>
      <c r="AP869" s="357" t="s">
        <v>343</v>
      </c>
      <c r="AQ869" s="357"/>
      <c r="AR869" s="357"/>
      <c r="AS869" s="357"/>
      <c r="AT869" s="357"/>
      <c r="AU869" s="357"/>
      <c r="AV869" s="357"/>
      <c r="AW869" s="357"/>
      <c r="AX869" s="357"/>
    </row>
    <row r="870" spans="1:50" ht="88.5" customHeight="1" x14ac:dyDescent="0.15">
      <c r="A870" s="363">
        <v>1</v>
      </c>
      <c r="B870" s="363">
        <v>1</v>
      </c>
      <c r="C870" s="348" t="s">
        <v>531</v>
      </c>
      <c r="D870" s="334"/>
      <c r="E870" s="334"/>
      <c r="F870" s="334"/>
      <c r="G870" s="334"/>
      <c r="H870" s="334"/>
      <c r="I870" s="334"/>
      <c r="J870" s="335">
        <v>7010003010864</v>
      </c>
      <c r="K870" s="336"/>
      <c r="L870" s="336"/>
      <c r="M870" s="336"/>
      <c r="N870" s="336"/>
      <c r="O870" s="336"/>
      <c r="P870" s="349" t="s">
        <v>533</v>
      </c>
      <c r="Q870" s="337"/>
      <c r="R870" s="337"/>
      <c r="S870" s="337"/>
      <c r="T870" s="337"/>
      <c r="U870" s="337"/>
      <c r="V870" s="337"/>
      <c r="W870" s="337"/>
      <c r="X870" s="337"/>
      <c r="Y870" s="338">
        <v>7.1</v>
      </c>
      <c r="Z870" s="339"/>
      <c r="AA870" s="339"/>
      <c r="AB870" s="340"/>
      <c r="AC870" s="350" t="s">
        <v>411</v>
      </c>
      <c r="AD870" s="358"/>
      <c r="AE870" s="358"/>
      <c r="AF870" s="358"/>
      <c r="AG870" s="358"/>
      <c r="AH870" s="359">
        <v>1</v>
      </c>
      <c r="AI870" s="360"/>
      <c r="AJ870" s="360"/>
      <c r="AK870" s="360"/>
      <c r="AL870" s="344" t="s">
        <v>553</v>
      </c>
      <c r="AM870" s="345"/>
      <c r="AN870" s="345"/>
      <c r="AO870" s="346"/>
      <c r="AP870" s="347"/>
      <c r="AQ870" s="347"/>
      <c r="AR870" s="347"/>
      <c r="AS870" s="347"/>
      <c r="AT870" s="347"/>
      <c r="AU870" s="347"/>
      <c r="AV870" s="347"/>
      <c r="AW870" s="347"/>
      <c r="AX870" s="347"/>
    </row>
    <row r="871" spans="1:50" ht="31.5"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1.5"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1.5"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1.5"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1.5"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1.5"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1.5"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1.5"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1.5"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1.5"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1.5"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1.5"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1.5"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1.5"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1.5"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1.5"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1.5"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1.5"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1.5"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1.5"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1.5"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1.5"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1.5"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1.5"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1.5"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1.5"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1.5"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1.5"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1.5"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1.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1"/>
      <c r="B902" s="351"/>
      <c r="C902" s="351" t="s">
        <v>26</v>
      </c>
      <c r="D902" s="351"/>
      <c r="E902" s="351"/>
      <c r="F902" s="351"/>
      <c r="G902" s="351"/>
      <c r="H902" s="351"/>
      <c r="I902" s="351"/>
      <c r="J902" s="136" t="s">
        <v>342</v>
      </c>
      <c r="K902" s="352"/>
      <c r="L902" s="352"/>
      <c r="M902" s="352"/>
      <c r="N902" s="352"/>
      <c r="O902" s="352"/>
      <c r="P902" s="353" t="s">
        <v>318</v>
      </c>
      <c r="Q902" s="353"/>
      <c r="R902" s="353"/>
      <c r="S902" s="353"/>
      <c r="T902" s="353"/>
      <c r="U902" s="353"/>
      <c r="V902" s="353"/>
      <c r="W902" s="353"/>
      <c r="X902" s="353"/>
      <c r="Y902" s="354" t="s">
        <v>340</v>
      </c>
      <c r="Z902" s="355"/>
      <c r="AA902" s="355"/>
      <c r="AB902" s="355"/>
      <c r="AC902" s="136" t="s">
        <v>378</v>
      </c>
      <c r="AD902" s="136"/>
      <c r="AE902" s="136"/>
      <c r="AF902" s="136"/>
      <c r="AG902" s="136"/>
      <c r="AH902" s="354" t="s">
        <v>406</v>
      </c>
      <c r="AI902" s="351"/>
      <c r="AJ902" s="351"/>
      <c r="AK902" s="351"/>
      <c r="AL902" s="351" t="s">
        <v>21</v>
      </c>
      <c r="AM902" s="351"/>
      <c r="AN902" s="351"/>
      <c r="AO902" s="356"/>
      <c r="AP902" s="357" t="s">
        <v>343</v>
      </c>
      <c r="AQ902" s="357"/>
      <c r="AR902" s="357"/>
      <c r="AS902" s="357"/>
      <c r="AT902" s="357"/>
      <c r="AU902" s="357"/>
      <c r="AV902" s="357"/>
      <c r="AW902" s="357"/>
      <c r="AX902" s="357"/>
    </row>
    <row r="903" spans="1:50" ht="30" customHeight="1" x14ac:dyDescent="0.15">
      <c r="A903" s="363">
        <v>1</v>
      </c>
      <c r="B903" s="363">
        <v>1</v>
      </c>
      <c r="C903" s="348" t="s">
        <v>536</v>
      </c>
      <c r="D903" s="334"/>
      <c r="E903" s="334"/>
      <c r="F903" s="334"/>
      <c r="G903" s="334"/>
      <c r="H903" s="334"/>
      <c r="I903" s="334"/>
      <c r="J903" s="335">
        <v>7010501016231</v>
      </c>
      <c r="K903" s="336"/>
      <c r="L903" s="336"/>
      <c r="M903" s="336"/>
      <c r="N903" s="336"/>
      <c r="O903" s="336"/>
      <c r="P903" s="349" t="s">
        <v>535</v>
      </c>
      <c r="Q903" s="337"/>
      <c r="R903" s="337"/>
      <c r="S903" s="337"/>
      <c r="T903" s="337"/>
      <c r="U903" s="337"/>
      <c r="V903" s="337"/>
      <c r="W903" s="337"/>
      <c r="X903" s="337"/>
      <c r="Y903" s="338">
        <v>0.7</v>
      </c>
      <c r="Z903" s="339"/>
      <c r="AA903" s="339"/>
      <c r="AB903" s="340"/>
      <c r="AC903" s="350" t="s">
        <v>416</v>
      </c>
      <c r="AD903" s="358"/>
      <c r="AE903" s="358"/>
      <c r="AF903" s="358"/>
      <c r="AG903" s="358"/>
      <c r="AH903" s="359" t="s">
        <v>546</v>
      </c>
      <c r="AI903" s="360"/>
      <c r="AJ903" s="360"/>
      <c r="AK903" s="360"/>
      <c r="AL903" s="344" t="s">
        <v>554</v>
      </c>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1"/>
      <c r="B935" s="351"/>
      <c r="C935" s="351" t="s">
        <v>26</v>
      </c>
      <c r="D935" s="351"/>
      <c r="E935" s="351"/>
      <c r="F935" s="351"/>
      <c r="G935" s="351"/>
      <c r="H935" s="351"/>
      <c r="I935" s="351"/>
      <c r="J935" s="136" t="s">
        <v>342</v>
      </c>
      <c r="K935" s="352"/>
      <c r="L935" s="352"/>
      <c r="M935" s="352"/>
      <c r="N935" s="352"/>
      <c r="O935" s="352"/>
      <c r="P935" s="353" t="s">
        <v>318</v>
      </c>
      <c r="Q935" s="353"/>
      <c r="R935" s="353"/>
      <c r="S935" s="353"/>
      <c r="T935" s="353"/>
      <c r="U935" s="353"/>
      <c r="V935" s="353"/>
      <c r="W935" s="353"/>
      <c r="X935" s="353"/>
      <c r="Y935" s="354" t="s">
        <v>340</v>
      </c>
      <c r="Z935" s="355"/>
      <c r="AA935" s="355"/>
      <c r="AB935" s="355"/>
      <c r="AC935" s="136" t="s">
        <v>378</v>
      </c>
      <c r="AD935" s="136"/>
      <c r="AE935" s="136"/>
      <c r="AF935" s="136"/>
      <c r="AG935" s="136"/>
      <c r="AH935" s="354" t="s">
        <v>406</v>
      </c>
      <c r="AI935" s="351"/>
      <c r="AJ935" s="351"/>
      <c r="AK935" s="351"/>
      <c r="AL935" s="351" t="s">
        <v>21</v>
      </c>
      <c r="AM935" s="351"/>
      <c r="AN935" s="351"/>
      <c r="AO935" s="356"/>
      <c r="AP935" s="357" t="s">
        <v>343</v>
      </c>
      <c r="AQ935" s="357"/>
      <c r="AR935" s="357"/>
      <c r="AS935" s="357"/>
      <c r="AT935" s="357"/>
      <c r="AU935" s="357"/>
      <c r="AV935" s="357"/>
      <c r="AW935" s="357"/>
      <c r="AX935" s="357"/>
    </row>
    <row r="936" spans="1:50" ht="30" customHeight="1" x14ac:dyDescent="0.15">
      <c r="A936" s="363">
        <v>1</v>
      </c>
      <c r="B936" s="363">
        <v>1</v>
      </c>
      <c r="C936" s="348" t="s">
        <v>537</v>
      </c>
      <c r="D936" s="334"/>
      <c r="E936" s="334"/>
      <c r="F936" s="334"/>
      <c r="G936" s="334"/>
      <c r="H936" s="334"/>
      <c r="I936" s="334"/>
      <c r="J936" s="335">
        <v>1010601029543</v>
      </c>
      <c r="K936" s="336"/>
      <c r="L936" s="336"/>
      <c r="M936" s="336"/>
      <c r="N936" s="336"/>
      <c r="O936" s="336"/>
      <c r="P936" s="349" t="s">
        <v>538</v>
      </c>
      <c r="Q936" s="337"/>
      <c r="R936" s="337"/>
      <c r="S936" s="337"/>
      <c r="T936" s="337"/>
      <c r="U936" s="337"/>
      <c r="V936" s="337"/>
      <c r="W936" s="337"/>
      <c r="X936" s="337"/>
      <c r="Y936" s="338">
        <v>0.8</v>
      </c>
      <c r="Z936" s="339"/>
      <c r="AA936" s="339"/>
      <c r="AB936" s="340"/>
      <c r="AC936" s="350" t="s">
        <v>416</v>
      </c>
      <c r="AD936" s="358"/>
      <c r="AE936" s="358"/>
      <c r="AF936" s="358"/>
      <c r="AG936" s="358"/>
      <c r="AH936" s="359" t="s">
        <v>546</v>
      </c>
      <c r="AI936" s="360"/>
      <c r="AJ936" s="360"/>
      <c r="AK936" s="360"/>
      <c r="AL936" s="344" t="s">
        <v>554</v>
      </c>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1"/>
      <c r="B968" s="351"/>
      <c r="C968" s="351" t="s">
        <v>26</v>
      </c>
      <c r="D968" s="351"/>
      <c r="E968" s="351"/>
      <c r="F968" s="351"/>
      <c r="G968" s="351"/>
      <c r="H968" s="351"/>
      <c r="I968" s="351"/>
      <c r="J968" s="136" t="s">
        <v>342</v>
      </c>
      <c r="K968" s="352"/>
      <c r="L968" s="352"/>
      <c r="M968" s="352"/>
      <c r="N968" s="352"/>
      <c r="O968" s="352"/>
      <c r="P968" s="353" t="s">
        <v>318</v>
      </c>
      <c r="Q968" s="353"/>
      <c r="R968" s="353"/>
      <c r="S968" s="353"/>
      <c r="T968" s="353"/>
      <c r="U968" s="353"/>
      <c r="V968" s="353"/>
      <c r="W968" s="353"/>
      <c r="X968" s="353"/>
      <c r="Y968" s="354" t="s">
        <v>340</v>
      </c>
      <c r="Z968" s="355"/>
      <c r="AA968" s="355"/>
      <c r="AB968" s="355"/>
      <c r="AC968" s="136" t="s">
        <v>378</v>
      </c>
      <c r="AD968" s="136"/>
      <c r="AE968" s="136"/>
      <c r="AF968" s="136"/>
      <c r="AG968" s="136"/>
      <c r="AH968" s="354" t="s">
        <v>406</v>
      </c>
      <c r="AI968" s="351"/>
      <c r="AJ968" s="351"/>
      <c r="AK968" s="351"/>
      <c r="AL968" s="351" t="s">
        <v>21</v>
      </c>
      <c r="AM968" s="351"/>
      <c r="AN968" s="351"/>
      <c r="AO968" s="356"/>
      <c r="AP968" s="357" t="s">
        <v>343</v>
      </c>
      <c r="AQ968" s="357"/>
      <c r="AR968" s="357"/>
      <c r="AS968" s="357"/>
      <c r="AT968" s="357"/>
      <c r="AU968" s="357"/>
      <c r="AV968" s="357"/>
      <c r="AW968" s="357"/>
      <c r="AX968" s="357"/>
    </row>
    <row r="969" spans="1:50" ht="45.75" customHeight="1" x14ac:dyDescent="0.15">
      <c r="A969" s="363">
        <v>1</v>
      </c>
      <c r="B969" s="363">
        <v>1</v>
      </c>
      <c r="C969" s="348" t="s">
        <v>573</v>
      </c>
      <c r="D969" s="334"/>
      <c r="E969" s="334"/>
      <c r="F969" s="334"/>
      <c r="G969" s="334"/>
      <c r="H969" s="334"/>
      <c r="I969" s="334"/>
      <c r="J969" s="335" t="s">
        <v>576</v>
      </c>
      <c r="K969" s="336"/>
      <c r="L969" s="336"/>
      <c r="M969" s="336"/>
      <c r="N969" s="336"/>
      <c r="O969" s="336"/>
      <c r="P969" s="349" t="s">
        <v>521</v>
      </c>
      <c r="Q969" s="337"/>
      <c r="R969" s="337"/>
      <c r="S969" s="337"/>
      <c r="T969" s="337"/>
      <c r="U969" s="337"/>
      <c r="V969" s="337"/>
      <c r="W969" s="337"/>
      <c r="X969" s="337"/>
      <c r="Y969" s="338">
        <v>1.9</v>
      </c>
      <c r="Z969" s="339"/>
      <c r="AA969" s="339"/>
      <c r="AB969" s="340"/>
      <c r="AC969" s="350" t="s">
        <v>416</v>
      </c>
      <c r="AD969" s="358"/>
      <c r="AE969" s="358"/>
      <c r="AF969" s="358"/>
      <c r="AG969" s="358"/>
      <c r="AH969" s="359" t="s">
        <v>546</v>
      </c>
      <c r="AI969" s="360"/>
      <c r="AJ969" s="360"/>
      <c r="AK969" s="360"/>
      <c r="AL969" s="344" t="s">
        <v>555</v>
      </c>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1"/>
      <c r="B1001" s="351"/>
      <c r="C1001" s="351" t="s">
        <v>26</v>
      </c>
      <c r="D1001" s="351"/>
      <c r="E1001" s="351"/>
      <c r="F1001" s="351"/>
      <c r="G1001" s="351"/>
      <c r="H1001" s="351"/>
      <c r="I1001" s="351"/>
      <c r="J1001" s="136" t="s">
        <v>342</v>
      </c>
      <c r="K1001" s="352"/>
      <c r="L1001" s="352"/>
      <c r="M1001" s="352"/>
      <c r="N1001" s="352"/>
      <c r="O1001" s="352"/>
      <c r="P1001" s="353" t="s">
        <v>318</v>
      </c>
      <c r="Q1001" s="353"/>
      <c r="R1001" s="353"/>
      <c r="S1001" s="353"/>
      <c r="T1001" s="353"/>
      <c r="U1001" s="353"/>
      <c r="V1001" s="353"/>
      <c r="W1001" s="353"/>
      <c r="X1001" s="353"/>
      <c r="Y1001" s="354" t="s">
        <v>340</v>
      </c>
      <c r="Z1001" s="355"/>
      <c r="AA1001" s="355"/>
      <c r="AB1001" s="355"/>
      <c r="AC1001" s="136" t="s">
        <v>378</v>
      </c>
      <c r="AD1001" s="136"/>
      <c r="AE1001" s="136"/>
      <c r="AF1001" s="136"/>
      <c r="AG1001" s="136"/>
      <c r="AH1001" s="354" t="s">
        <v>406</v>
      </c>
      <c r="AI1001" s="351"/>
      <c r="AJ1001" s="351"/>
      <c r="AK1001" s="351"/>
      <c r="AL1001" s="351" t="s">
        <v>21</v>
      </c>
      <c r="AM1001" s="351"/>
      <c r="AN1001" s="351"/>
      <c r="AO1001" s="356"/>
      <c r="AP1001" s="357" t="s">
        <v>343</v>
      </c>
      <c r="AQ1001" s="357"/>
      <c r="AR1001" s="357"/>
      <c r="AS1001" s="357"/>
      <c r="AT1001" s="357"/>
      <c r="AU1001" s="357"/>
      <c r="AV1001" s="357"/>
      <c r="AW1001" s="357"/>
      <c r="AX1001" s="357"/>
    </row>
    <row r="1002" spans="1:50" ht="30" customHeight="1" x14ac:dyDescent="0.15">
      <c r="A1002" s="363">
        <v>1</v>
      </c>
      <c r="B1002" s="363">
        <v>1</v>
      </c>
      <c r="C1002" s="348" t="s">
        <v>540</v>
      </c>
      <c r="D1002" s="334"/>
      <c r="E1002" s="334"/>
      <c r="F1002" s="334"/>
      <c r="G1002" s="334"/>
      <c r="H1002" s="334"/>
      <c r="I1002" s="334"/>
      <c r="J1002" s="335">
        <v>4020001002691</v>
      </c>
      <c r="K1002" s="336"/>
      <c r="L1002" s="336"/>
      <c r="M1002" s="336"/>
      <c r="N1002" s="336"/>
      <c r="O1002" s="336"/>
      <c r="P1002" s="349" t="s">
        <v>541</v>
      </c>
      <c r="Q1002" s="337"/>
      <c r="R1002" s="337"/>
      <c r="S1002" s="337"/>
      <c r="T1002" s="337"/>
      <c r="U1002" s="337"/>
      <c r="V1002" s="337"/>
      <c r="W1002" s="337"/>
      <c r="X1002" s="337"/>
      <c r="Y1002" s="338">
        <v>0.6</v>
      </c>
      <c r="Z1002" s="339"/>
      <c r="AA1002" s="339"/>
      <c r="AB1002" s="340"/>
      <c r="AC1002" s="350" t="s">
        <v>416</v>
      </c>
      <c r="AD1002" s="358"/>
      <c r="AE1002" s="358"/>
      <c r="AF1002" s="358"/>
      <c r="AG1002" s="358"/>
      <c r="AH1002" s="359" t="s">
        <v>542</v>
      </c>
      <c r="AI1002" s="360"/>
      <c r="AJ1002" s="360"/>
      <c r="AK1002" s="360"/>
      <c r="AL1002" s="344" t="s">
        <v>556</v>
      </c>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15">
      <c r="A1034" s="351"/>
      <c r="B1034" s="351"/>
      <c r="C1034" s="351" t="s">
        <v>26</v>
      </c>
      <c r="D1034" s="351"/>
      <c r="E1034" s="351"/>
      <c r="F1034" s="351"/>
      <c r="G1034" s="351"/>
      <c r="H1034" s="351"/>
      <c r="I1034" s="351"/>
      <c r="J1034" s="136" t="s">
        <v>342</v>
      </c>
      <c r="K1034" s="352"/>
      <c r="L1034" s="352"/>
      <c r="M1034" s="352"/>
      <c r="N1034" s="352"/>
      <c r="O1034" s="352"/>
      <c r="P1034" s="353" t="s">
        <v>318</v>
      </c>
      <c r="Q1034" s="353"/>
      <c r="R1034" s="353"/>
      <c r="S1034" s="353"/>
      <c r="T1034" s="353"/>
      <c r="U1034" s="353"/>
      <c r="V1034" s="353"/>
      <c r="W1034" s="353"/>
      <c r="X1034" s="353"/>
      <c r="Y1034" s="354" t="s">
        <v>340</v>
      </c>
      <c r="Z1034" s="355"/>
      <c r="AA1034" s="355"/>
      <c r="AB1034" s="355"/>
      <c r="AC1034" s="136" t="s">
        <v>378</v>
      </c>
      <c r="AD1034" s="136"/>
      <c r="AE1034" s="136"/>
      <c r="AF1034" s="136"/>
      <c r="AG1034" s="136"/>
      <c r="AH1034" s="354" t="s">
        <v>406</v>
      </c>
      <c r="AI1034" s="351"/>
      <c r="AJ1034" s="351"/>
      <c r="AK1034" s="351"/>
      <c r="AL1034" s="351" t="s">
        <v>21</v>
      </c>
      <c r="AM1034" s="351"/>
      <c r="AN1034" s="351"/>
      <c r="AO1034" s="356"/>
      <c r="AP1034" s="357" t="s">
        <v>343</v>
      </c>
      <c r="AQ1034" s="357"/>
      <c r="AR1034" s="357"/>
      <c r="AS1034" s="357"/>
      <c r="AT1034" s="357"/>
      <c r="AU1034" s="357"/>
      <c r="AV1034" s="357"/>
      <c r="AW1034" s="357"/>
      <c r="AX1034" s="357"/>
    </row>
    <row r="1035" spans="1:50" ht="30" customHeight="1" x14ac:dyDescent="0.15">
      <c r="A1035" s="363">
        <v>1</v>
      </c>
      <c r="B1035" s="363">
        <v>1</v>
      </c>
      <c r="C1035" s="348" t="s">
        <v>536</v>
      </c>
      <c r="D1035" s="334"/>
      <c r="E1035" s="334"/>
      <c r="F1035" s="334"/>
      <c r="G1035" s="334"/>
      <c r="H1035" s="334"/>
      <c r="I1035" s="334"/>
      <c r="J1035" s="335">
        <v>7010501016231</v>
      </c>
      <c r="K1035" s="336"/>
      <c r="L1035" s="336"/>
      <c r="M1035" s="336"/>
      <c r="N1035" s="336"/>
      <c r="O1035" s="336"/>
      <c r="P1035" s="349" t="s">
        <v>544</v>
      </c>
      <c r="Q1035" s="337"/>
      <c r="R1035" s="337"/>
      <c r="S1035" s="337"/>
      <c r="T1035" s="337"/>
      <c r="U1035" s="337"/>
      <c r="V1035" s="337"/>
      <c r="W1035" s="337"/>
      <c r="X1035" s="337"/>
      <c r="Y1035" s="338">
        <v>0.3</v>
      </c>
      <c r="Z1035" s="339"/>
      <c r="AA1035" s="339"/>
      <c r="AB1035" s="340"/>
      <c r="AC1035" s="350" t="s">
        <v>416</v>
      </c>
      <c r="AD1035" s="358"/>
      <c r="AE1035" s="358"/>
      <c r="AF1035" s="358"/>
      <c r="AG1035" s="358"/>
      <c r="AH1035" s="359" t="s">
        <v>545</v>
      </c>
      <c r="AI1035" s="360"/>
      <c r="AJ1035" s="360"/>
      <c r="AK1035" s="360"/>
      <c r="AL1035" s="344" t="s">
        <v>557</v>
      </c>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6" t="s">
        <v>342</v>
      </c>
      <c r="K1067" s="352"/>
      <c r="L1067" s="352"/>
      <c r="M1067" s="352"/>
      <c r="N1067" s="352"/>
      <c r="O1067" s="352"/>
      <c r="P1067" s="353" t="s">
        <v>318</v>
      </c>
      <c r="Q1067" s="353"/>
      <c r="R1067" s="353"/>
      <c r="S1067" s="353"/>
      <c r="T1067" s="353"/>
      <c r="U1067" s="353"/>
      <c r="V1067" s="353"/>
      <c r="W1067" s="353"/>
      <c r="X1067" s="353"/>
      <c r="Y1067" s="354" t="s">
        <v>340</v>
      </c>
      <c r="Z1067" s="355"/>
      <c r="AA1067" s="355"/>
      <c r="AB1067" s="355"/>
      <c r="AC1067" s="136" t="s">
        <v>378</v>
      </c>
      <c r="AD1067" s="136"/>
      <c r="AE1067" s="136"/>
      <c r="AF1067" s="136"/>
      <c r="AG1067" s="136"/>
      <c r="AH1067" s="354" t="s">
        <v>406</v>
      </c>
      <c r="AI1067" s="351"/>
      <c r="AJ1067" s="351"/>
      <c r="AK1067" s="351"/>
      <c r="AL1067" s="351" t="s">
        <v>21</v>
      </c>
      <c r="AM1067" s="351"/>
      <c r="AN1067" s="351"/>
      <c r="AO1067" s="356"/>
      <c r="AP1067" s="357" t="s">
        <v>343</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4" t="s">
        <v>368</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9" t="s">
        <v>384</v>
      </c>
      <c r="AM1098" s="270"/>
      <c r="AN1098" s="27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3"/>
      <c r="B1101" s="363"/>
      <c r="C1101" s="136" t="s">
        <v>337</v>
      </c>
      <c r="D1101" s="367"/>
      <c r="E1101" s="136" t="s">
        <v>336</v>
      </c>
      <c r="F1101" s="367"/>
      <c r="G1101" s="367"/>
      <c r="H1101" s="367"/>
      <c r="I1101" s="367"/>
      <c r="J1101" s="136" t="s">
        <v>342</v>
      </c>
      <c r="K1101" s="136"/>
      <c r="L1101" s="136"/>
      <c r="M1101" s="136"/>
      <c r="N1101" s="136"/>
      <c r="O1101" s="136"/>
      <c r="P1101" s="354" t="s">
        <v>27</v>
      </c>
      <c r="Q1101" s="354"/>
      <c r="R1101" s="354"/>
      <c r="S1101" s="354"/>
      <c r="T1101" s="354"/>
      <c r="U1101" s="354"/>
      <c r="V1101" s="354"/>
      <c r="W1101" s="354"/>
      <c r="X1101" s="354"/>
      <c r="Y1101" s="136" t="s">
        <v>344</v>
      </c>
      <c r="Z1101" s="367"/>
      <c r="AA1101" s="367"/>
      <c r="AB1101" s="367"/>
      <c r="AC1101" s="136" t="s">
        <v>319</v>
      </c>
      <c r="AD1101" s="136"/>
      <c r="AE1101" s="136"/>
      <c r="AF1101" s="136"/>
      <c r="AG1101" s="136"/>
      <c r="AH1101" s="354" t="s">
        <v>332</v>
      </c>
      <c r="AI1101" s="355"/>
      <c r="AJ1101" s="355"/>
      <c r="AK1101" s="355"/>
      <c r="AL1101" s="355" t="s">
        <v>21</v>
      </c>
      <c r="AM1101" s="355"/>
      <c r="AN1101" s="355"/>
      <c r="AO1101" s="368"/>
      <c r="AP1101" s="357" t="s">
        <v>369</v>
      </c>
      <c r="AQ1101" s="357"/>
      <c r="AR1101" s="357"/>
      <c r="AS1101" s="357"/>
      <c r="AT1101" s="357"/>
      <c r="AU1101" s="357"/>
      <c r="AV1101" s="357"/>
      <c r="AW1101" s="357"/>
      <c r="AX1101" s="357"/>
    </row>
    <row r="1102" spans="1:50" ht="30" hidden="1"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4"/>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1">
    <cfRule type="expression" dxfId="1357" priority="2065">
      <formula>IF(RIGHT(TEXT(Y871,"0.#"),1)=".",FALSE,TRUE)</formula>
    </cfRule>
    <cfRule type="expression" dxfId="1356" priority="2066">
      <formula>IF(RIGHT(TEXT(Y871,"0.#"),1)=".",TRUE,FALSE)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870">
    <cfRule type="expression" dxfId="1" priority="1">
      <formula>IF(RIGHT(TEXT(Y870,"0.#"),1)=".",FALSE,TRUE)</formula>
    </cfRule>
    <cfRule type="expression" dxfId="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cellComments="asDisplayed" r:id="rId1"/>
  <headerFooter differentFirst="1" alignWithMargins="0"/>
  <rowBreaks count="4" manualBreakCount="4">
    <brk id="99" max="49" man="1"/>
    <brk id="718"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t="s">
        <v>478</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478</v>
      </c>
      <c r="R3" s="13" t="str">
        <f t="shared" ref="R3:R8" si="3">IF(Q3="","",P3)</f>
        <v>委託・請負</v>
      </c>
      <c r="S3" s="13" t="str">
        <f t="shared" ref="S3:S8" si="4">IF(R3="",S2,IF(S2&lt;&gt;"",CONCATENATE(S2,"、",R3),R3))</f>
        <v>直接実施、委託・請負</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365</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366</v>
      </c>
      <c r="B10" s="15"/>
      <c r="C10" s="13" t="str">
        <f t="shared" si="0"/>
        <v/>
      </c>
      <c r="D10" s="13" t="str">
        <f t="shared" si="8"/>
        <v/>
      </c>
      <c r="F10" s="18" t="s">
        <v>234</v>
      </c>
      <c r="G10" s="17"/>
      <c r="H10" s="13" t="str">
        <f t="shared" si="1"/>
        <v/>
      </c>
      <c r="I10" s="13" t="str">
        <f t="shared" si="5"/>
        <v>一般会計</v>
      </c>
      <c r="K10" s="14" t="s">
        <v>370</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402</v>
      </c>
      <c r="AK10" s="45" t="str">
        <f t="shared" si="7"/>
        <v>I</v>
      </c>
      <c r="AP10" s="45" t="s">
        <v>396</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371</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2019-08-28T01:29:42Z</cp:lastPrinted>
  <dcterms:created xsi:type="dcterms:W3CDTF">2012-03-13T00:50:25Z</dcterms:created>
  <dcterms:modified xsi:type="dcterms:W3CDTF">2019-09-02T09:56:32Z</dcterms:modified>
</cp:coreProperties>
</file>