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20" yWindow="165" windowWidth="14730" windowHeight="748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<sst xmlns="http://schemas.openxmlformats.org/spreadsheetml/2006/main" count="2109" uniqueCount="563">
  <si>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</si>
  <si>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</si>
  <si>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</si>
  <si>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</si>
  <si>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</si>
  <si>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</si>
  <si>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</si>
  <si>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</si>
  <si>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</si>
  <si>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</si>
  <si>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</si>
  <si>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</si>
  <si>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</si>
  <si>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</si>
  <si>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</si>
  <si>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</si>
  <si>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</si>
  <si>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</si>
  <si>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</si>
  <si>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</si>
  <si>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</si>
  <si>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</si>
  <si>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</si>
  <si>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</si>
  <si>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</si>
  <si>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</si>
  <si>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</si>
  <si>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</si>
  <si>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</si>
  <si>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</si>
  <si>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</si>
  <si>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</si>
  <si>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</si>
  <si>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</si>
  <si>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</si>
  <si>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</si>
  <si>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</si>
  <si>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</si>
  <si>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</si>
  <si>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</si>
  <si>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</si>
  <si>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</si>
  <si>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</si>
  <si>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</si>
  <si>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</si>
  <si>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</si>
  <si>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</si>
  <si>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</si>
  <si>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</si>
  <si>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</si>
  <si>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</si>
  <si>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</si>
  <si>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</si>
  <si>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</si>
  <si>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</si>
  <si>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</si>
  <si>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</si>
  <si>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</si>
  <si>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</si>
  <si>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</si>
  <si>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</si>
  <si>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</si>
  <si>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</si>
  <si>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</si>
  <si>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</si>
  <si>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</si>
  <si>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</si>
  <si>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</si>
  <si>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</si>
  <si>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</si>
  <si>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</si>
  <si>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</si>
  <si>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</si>
  <si>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</si>
  <si>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</si>
  <si>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</si>
  <si>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</si>
  <si>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</si>
  <si>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</si>
  <si>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</si>
  <si>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</si>
  <si>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</si>
  <si>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</si>
  <si>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</si>
  <si>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</si>
  <si>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</si>
  <si>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</si>
  <si>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</si>
  <si>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</si>
  <si>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</si>
  <si>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</si>
  <si>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</si>
  <si>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</si>
  <si>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</si>
  <si>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</si>
  <si>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</si>
  <si>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</si>
  <si>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</si>
  <si>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</si>
  <si>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</si>
  <si>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</si>
  <si>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</si>
  <si>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</si>
  <si>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</si>
  <si>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</si>
  <si>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</si>
  <si>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</si>
  <si>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</si>
  <si>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</si>
  <si>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</si>
  <si>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</si>
  <si>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</si>
  <si>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</si>
  <si>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</si>
  <si>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</si>
  <si>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</si>
  <si>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</si>
  <si>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</si>
  <si>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</si>
  <si>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</si>
  <si>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</si>
  <si>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</si>
  <si>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</si>
  <si>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</si>
  <si>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</si>
  <si>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</si>
  <si>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</si>
  <si>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</si>
  <si>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</si>
  <si>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</si>
  <si>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</si>
  <si>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</si>
  <si>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</si>
  <si>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</si>
  <si>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</si>
  <si>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</si>
  <si>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</si>
  <si>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</si>
  <si>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</si>
  <si>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</si>
  <si>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</si>
  <si>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</si>
  <si>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</si>
  <si>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</si>
  <si>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</si>
  <si>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</si>
  <si>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</si>
  <si>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</si>
  <si>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</si>
  <si>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</si>
  <si>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</si>
  <si>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</si>
  <si>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</si>
  <si>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</si>
  <si>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</si>
  <si>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</si>
  <si>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</si>
  <si>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</si>
  <si>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</si>
  <si>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</si>
  <si>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</si>
  <si>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</si>
  <si>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</si>
  <si>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</si>
  <si>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</si>
  <si>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</si>
  <si>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</si>
  <si>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</si>
  <si>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</si>
  <si>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</si>
  <si>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</si>
  <si>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</si>
  <si>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</si>
  <si>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</si>
  <si>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</si>
  <si>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</si>
  <si>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</si>
  <si>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</si>
  <si>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</si>
  <si>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</si>
  <si>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</si>
  <si>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</si>
  <si>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</si>
  <si>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</si>
  <si>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</si>
  <si>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</si>
  <si>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</si>
  <si>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</si>
  <si>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</si>
  <si>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</si>
  <si>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</si>
  <si>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</si>
  <si>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</si>
  <si>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</si>
  <si>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</si>
  <si>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</si>
  <si>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</si>
  <si>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</si>
  <si>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</si>
  <si>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</si>
  <si>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</si>
  <si>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</si>
  <si>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</si>
  <si>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</si>
  <si>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</si>
  <si>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</si>
  <si>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</si>
  <si>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</si>
  <si>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</si>
  <si>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</si>
  <si>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</si>
  <si>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</si>
  <si>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</si>
  <si>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</si>
  <si>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</si>
  <si>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</si>
  <si>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</si>
  <si>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</si>
  <si>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</si>
  <si>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</si>
  <si>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</si>
  <si>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</si>
  <si>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</si>
  <si>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</si>
  <si>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</si>
  <si>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</si>
  <si>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</si>
  <si>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</si>
  <si>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</si>
  <si>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</si>
  <si>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</si>
  <si>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</si>
  <si>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</si>
  <si>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</si>
  <si>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</si>
  <si>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</si>
  <si>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</si>
  <si>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</si>
  <si>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</si>
  <si>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</si>
  <si>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</si>
  <si>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</si>
  <si>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</si>
  <si>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</si>
  <si>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</si>
  <si>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</si>
  <si>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</si>
  <si>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</si>
  <si>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</si>
  <si>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</si>
  <si>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</si>
  <si>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</si>
  <si>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</si>
  <si>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</si>
  <si>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</si>
  <si>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</si>
  <si>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</si>
  <si>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</si>
  <si>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</si>
  <si>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</si>
  <si>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</si>
  <si>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</si>
  <si>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</si>
  <si>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</si>
  <si>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</si>
  <si>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</si>
  <si>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</si>
  <si>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</si>
  <si>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</si>
  <si>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</si>
  <si>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</si>
  <si>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</si>
  <si>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</si>
  <si>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</si>
  <si>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</si>
  <si>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</si>
  <si>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</si>
  <si>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</si>
  <si>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</si>
  <si>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</si>
  <si>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</si>
  <si>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</si>
  <si>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</si>
  <si>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</si>
  <si>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</si>
  <si>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</si>
  <si>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</si>
  <si>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</si>
  <si>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</si>
  <si>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</si>
  <si>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</si>
  <si>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</si>
  <si>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</si>
  <si>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</si>
  <si>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</si>
  <si>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</si>
  <si>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</si>
  <si>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</si>
  <si>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</si>
  <si>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</si>
  <si>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</si>
  <si>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</si>
  <si>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</si>
  <si>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</si>
  <si>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</si>
  <si>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</si>
  <si>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</si>
  <si>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</si>
  <si>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</si>
  <si>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</si>
  <si>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</si>
  <si>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</si>
  <si>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</si>
  <si>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</si>
  <si>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</si>
  <si>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</si>
  <si>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</si>
  <si>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</si>
  <si>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</si>
  <si>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</si>
  <si>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</si>
  <si>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</si>
  <si>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</si>
  <si>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</si>
  <si>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</si>
  <si>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</si>
  <si>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</si>
  <si>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</si>
  <si>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</si>
  <si>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</si>
  <si>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</si>
  <si>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</si>
  <si>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</si>
  <si>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</si>
  <si>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</si>
  <si>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</si>
  <si>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</si>
  <si>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</si>
  <si>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</si>
  <si>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</si>
  <si>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</si>
  <si>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</si>
  <si>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</si>
  <si>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</si>
  <si>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</si>
  <si>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</si>
  <si>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</si>
  <si>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</si>
  <si>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</si>
  <si>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</si>
  <si>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</si>
  <si>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</si>
  <si>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</si>
  <si>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</si>
  <si>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</si>
  <si>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</si>
  <si>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</si>
  <si>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</si>
  <si>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</si>
  <si>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</si>
  <si>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</si>
  <si>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</si>
  <si>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</si>
  <si>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</si>
  <si>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</si>
  <si>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</si>
  <si>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</si>
  <si>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</si>
  <si>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</si>
  <si>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</si>
  <si>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</si>
  <si>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</si>
  <si>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</si>
  <si>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</si>
  <si>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</si>
  <si>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</si>
  <si>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</si>
  <si>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</si>
  <si>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</si>
  <si>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</si>
  <si>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</si>
  <si>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</si>
  <si>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</si>
  <si>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</si>
  <si>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</si>
  <si>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</si>
  <si>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</si>
  <si>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</si>
  <si>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</si>
  <si>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</si>
  <si>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</si>
  <si>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</si>
  <si>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</si>
  <si>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</si>
  <si>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</si>
  <si>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</si>
  <si>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</si>
  <si>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</si>
  <si>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</si>
  <si>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</si>
  <si>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</si>
  <si>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</si>
  <si>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</si>
  <si>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</si>
  <si>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</si>
  <si>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</si>
  <si>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</si>
  <si>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</si>
  <si>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</si>
  <si>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</si>
  <si>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</si>
  <si>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</si>
  <si>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</si>
  <si>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</si>
  <si>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</si>
  <si>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</si>
  <si>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</si>
  <si>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</si>
  <si>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</si>
  <si>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</si>
  <si>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</si>
  <si>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</si>
  <si>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</si>
  <si>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</si>
  <si>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</si>
  <si>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</si>
  <si>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</si>
  <si>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</si>
  <si>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</si>
  <si>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</si>
  <si>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</si>
  <si>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</si>
  <si>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</si>
  <si>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</si>
  <si>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</si>
  <si>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</si>
  <si>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</si>
  <si>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</si>
  <si>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</si>
  <si>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</si>
  <si>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</si>
  <si>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</si>
  <si>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</si>
  <si>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</si>
  <si>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</si>
  <si>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</si>
  <si>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</si>
  <si>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</si>
  <si>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</si>
  <si>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</si>
  <si>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</si>
  <si>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</si>
  <si>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</si>
  <si>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</si>
  <si>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</si>
  <si>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</si>
  <si>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</si>
  <si>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</si>
  <si>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</si>
  <si>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</si>
  <si>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</si>
  <si>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</si>
  <si>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</si>
  <si>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</si>
  <si>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</si>
  <si>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</si>
  <si>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</si>
  <si>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</si>
  <si>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</si>
  <si>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</si>
  <si>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</si>
  <si>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</si>
  <si>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</si>
  <si>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</si>
  <si>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</si>
  <si>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</si>
  <si>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</si>
  <si>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</si>
  <si>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</si>
  <si>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</si>
  <si>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金融庁</t>
  </si>
  <si>
    <t>企業財務諸制度の整備</t>
    <phoneticPr fontId="5"/>
  </si>
  <si>
    <t>企画市場局</t>
    <rPh sb="0" eb="2">
      <t>キカク</t>
    </rPh>
    <rPh sb="2" eb="4">
      <t>シジョウ</t>
    </rPh>
    <rPh sb="4" eb="5">
      <t>キョク</t>
    </rPh>
    <phoneticPr fontId="5"/>
  </si>
  <si>
    <t>企業開示課</t>
    <rPh sb="0" eb="2">
      <t>キギョウ</t>
    </rPh>
    <rPh sb="2" eb="5">
      <t>カイジカ</t>
    </rPh>
    <phoneticPr fontId="5"/>
  </si>
  <si>
    <t>井上　俊剛</t>
    <rPh sb="0" eb="2">
      <t>イノウエ</t>
    </rPh>
    <rPh sb="3" eb="5">
      <t>トシタケ</t>
    </rPh>
    <phoneticPr fontId="5"/>
  </si>
  <si>
    <t>○</t>
  </si>
  <si>
    <t>-</t>
    <phoneticPr fontId="5"/>
  </si>
  <si>
    <t>-</t>
    <phoneticPr fontId="5"/>
  </si>
  <si>
    <t>-</t>
    <phoneticPr fontId="5"/>
  </si>
  <si>
    <t>国際会計基準事務委託費</t>
    <rPh sb="0" eb="2">
      <t>コクサイ</t>
    </rPh>
    <rPh sb="2" eb="4">
      <t>カイケイ</t>
    </rPh>
    <rPh sb="4" eb="6">
      <t>キジュン</t>
    </rPh>
    <rPh sb="6" eb="8">
      <t>ジム</t>
    </rPh>
    <rPh sb="8" eb="11">
      <t>イタクヒ</t>
    </rPh>
    <phoneticPr fontId="5"/>
  </si>
  <si>
    <t>社</t>
    <rPh sb="0" eb="1">
      <t>シャ</t>
    </rPh>
    <phoneticPr fontId="5"/>
  </si>
  <si>
    <t>-</t>
    <phoneticPr fontId="5"/>
  </si>
  <si>
    <t>各種報告書作成のための国際会議等への参加回数</t>
    <phoneticPr fontId="5"/>
  </si>
  <si>
    <t>基本政策Ⅲ　市場の公正性・透明性と市場の活力の向上</t>
    <phoneticPr fontId="5"/>
  </si>
  <si>
    <t>施策Ⅲ－２　企業の情報開示の質の向上のための制度・環境整備とモニタリングの実施</t>
    <phoneticPr fontId="5"/>
  </si>
  <si>
    <t>[主要]
我が国において使用される会計基準の品質向上</t>
    <phoneticPr fontId="5"/>
  </si>
  <si>
    <t>国際会計基準（IFRS）の任意適用企業の拡大促進等の取組を推進</t>
    <phoneticPr fontId="5"/>
  </si>
  <si>
    <t>30年度</t>
    <rPh sb="2" eb="4">
      <t>ネンド</t>
    </rPh>
    <phoneticPr fontId="5"/>
  </si>
  <si>
    <t>-</t>
    <phoneticPr fontId="5"/>
  </si>
  <si>
    <t>無</t>
  </si>
  <si>
    <t>国民全体が受益者である事業のため、負担関係は妥当であると考える。</t>
    <phoneticPr fontId="5"/>
  </si>
  <si>
    <t>‐</t>
  </si>
  <si>
    <t>委託事務終了後に委託先により「精算報告書」を受領し、費目・使途が事業目的に即し、真に必要なものに限定されているか確認を行っている。</t>
    <phoneticPr fontId="5"/>
  </si>
  <si>
    <t>-</t>
    <phoneticPr fontId="5"/>
  </si>
  <si>
    <t>-</t>
    <phoneticPr fontId="5"/>
  </si>
  <si>
    <t>事業内容については、委託先へのヒアリングを通じて定期的に報告を受けているほか、平成21年度より、当庁ウェブサイトにおいて「業務委託実績報告書」の概要を公表している。</t>
    <phoneticPr fontId="5"/>
  </si>
  <si>
    <t>-</t>
    <phoneticPr fontId="5"/>
  </si>
  <si>
    <t>4</t>
    <phoneticPr fontId="5"/>
  </si>
  <si>
    <t>4</t>
    <phoneticPr fontId="5"/>
  </si>
  <si>
    <t>9</t>
    <phoneticPr fontId="5"/>
  </si>
  <si>
    <t>10</t>
    <phoneticPr fontId="5"/>
  </si>
  <si>
    <t>0011</t>
    <phoneticPr fontId="5"/>
  </si>
  <si>
    <t>A.公益財団法人　財務会計基準機構</t>
    <phoneticPr fontId="5"/>
  </si>
  <si>
    <t>人件費</t>
    <phoneticPr fontId="5"/>
  </si>
  <si>
    <t>旅費</t>
    <phoneticPr fontId="5"/>
  </si>
  <si>
    <t>国際会計基準審議会等の議論に関する意見発信等に係る事務及び国際会計基準審議会の議論内容及び討議資料等の調査分析等に係る事務</t>
    <phoneticPr fontId="5"/>
  </si>
  <si>
    <t>公益財団法人　財務会計基準機構</t>
    <rPh sb="0" eb="2">
      <t>コウエキ</t>
    </rPh>
    <rPh sb="2" eb="6">
      <t>ザイダンホウジン</t>
    </rPh>
    <rPh sb="7" eb="9">
      <t>ザイム</t>
    </rPh>
    <rPh sb="9" eb="11">
      <t>カイケイ</t>
    </rPh>
    <rPh sb="11" eb="13">
      <t>キジュン</t>
    </rPh>
    <rPh sb="13" eb="15">
      <t>キコウ</t>
    </rPh>
    <phoneticPr fontId="5"/>
  </si>
  <si>
    <t>国際会計基準審議会等の議論に関する意見発信等に係る事務</t>
    <rPh sb="0" eb="2">
      <t>コクサイ</t>
    </rPh>
    <rPh sb="2" eb="4">
      <t>カイケイ</t>
    </rPh>
    <rPh sb="4" eb="6">
      <t>キジュン</t>
    </rPh>
    <rPh sb="6" eb="9">
      <t>シンギカイ</t>
    </rPh>
    <rPh sb="9" eb="10">
      <t>トウ</t>
    </rPh>
    <rPh sb="11" eb="13">
      <t>ギロン</t>
    </rPh>
    <rPh sb="14" eb="15">
      <t>カン</t>
    </rPh>
    <rPh sb="17" eb="19">
      <t>イケン</t>
    </rPh>
    <rPh sb="19" eb="21">
      <t>ハッシン</t>
    </rPh>
    <rPh sb="21" eb="22">
      <t>トウ</t>
    </rPh>
    <rPh sb="23" eb="24">
      <t>カカ</t>
    </rPh>
    <rPh sb="25" eb="27">
      <t>ジム</t>
    </rPh>
    <phoneticPr fontId="5"/>
  </si>
  <si>
    <t>国庫債務負担行為等</t>
  </si>
  <si>
    <t>国際会計基準審議会の議論内容及び討議資料等の調査分析等に係る事務</t>
    <rPh sb="0" eb="2">
      <t>コクサイ</t>
    </rPh>
    <rPh sb="2" eb="4">
      <t>カイケイ</t>
    </rPh>
    <rPh sb="4" eb="6">
      <t>キジュン</t>
    </rPh>
    <rPh sb="6" eb="9">
      <t>シンギカイ</t>
    </rPh>
    <rPh sb="10" eb="12">
      <t>ギロン</t>
    </rPh>
    <rPh sb="12" eb="14">
      <t>ナイヨウ</t>
    </rPh>
    <rPh sb="14" eb="15">
      <t>オヨ</t>
    </rPh>
    <rPh sb="16" eb="18">
      <t>トウギ</t>
    </rPh>
    <rPh sb="18" eb="20">
      <t>シリョウ</t>
    </rPh>
    <rPh sb="20" eb="21">
      <t>トウ</t>
    </rPh>
    <rPh sb="22" eb="24">
      <t>チョウサ</t>
    </rPh>
    <rPh sb="24" eb="26">
      <t>ブンセキ</t>
    </rPh>
    <rPh sb="26" eb="27">
      <t>トウ</t>
    </rPh>
    <rPh sb="28" eb="29">
      <t>カカ</t>
    </rPh>
    <rPh sb="30" eb="32">
      <t>ジム</t>
    </rPh>
    <phoneticPr fontId="5"/>
  </si>
  <si>
    <t>A</t>
  </si>
  <si>
    <t>公益財団法人　財務会計基準機構</t>
    <phoneticPr fontId="5"/>
  </si>
  <si>
    <t>国際会計基準審議会等の議論に関する意見発信等に係る事務</t>
    <phoneticPr fontId="5"/>
  </si>
  <si>
    <t>国際会計基準審議会の議論内容及び討議資料等の調査分析等に係る事務</t>
    <phoneticPr fontId="5"/>
  </si>
  <si>
    <t>-</t>
    <phoneticPr fontId="5"/>
  </si>
  <si>
    <t>-</t>
    <phoneticPr fontId="5"/>
  </si>
  <si>
    <t>-</t>
    <phoneticPr fontId="5"/>
  </si>
  <si>
    <t>-</t>
    <phoneticPr fontId="5"/>
  </si>
  <si>
    <t>30年度の活動実績は、概ね見込み通りであった。</t>
    <phoneticPr fontId="5"/>
  </si>
  <si>
    <t>30年度の成果実績は成果目標を上回っており、国際会計基準の任意適用会社数（適用予定会社を含む）は拡大している。</t>
    <phoneticPr fontId="5"/>
  </si>
  <si>
    <t>件</t>
    <rPh sb="0" eb="1">
      <t>ケン</t>
    </rPh>
    <phoneticPr fontId="5"/>
  </si>
  <si>
    <t>千円/件</t>
    <rPh sb="0" eb="2">
      <t>センエン</t>
    </rPh>
    <rPh sb="3" eb="4">
      <t>ケン</t>
    </rPh>
    <phoneticPr fontId="5"/>
  </si>
  <si>
    <t>千円</t>
    <rPh sb="0" eb="2">
      <t>センエン</t>
    </rPh>
    <phoneticPr fontId="5"/>
  </si>
  <si>
    <t>13,999/15</t>
    <phoneticPr fontId="5"/>
  </si>
  <si>
    <t>13,303/12</t>
    <phoneticPr fontId="5"/>
  </si>
  <si>
    <t>支出金額／各種報告書作成のための国際会議等への参加回数</t>
    <phoneticPr fontId="5"/>
  </si>
  <si>
    <t>「我が国における国際会計基準の取扱いに関する意見書（中間報告）」（平成21年6月30日策定）
「国際会計基準（IFRS）への対応のあり方に関する当面の方針」（平成25年6月19日策定）
「未来投資戦略2018」（平成30年6月15日閣議決定）</t>
    <rPh sb="106" eb="108">
      <t>ヘイセイ</t>
    </rPh>
    <rPh sb="110" eb="111">
      <t>ネン</t>
    </rPh>
    <rPh sb="112" eb="113">
      <t>ガツ</t>
    </rPh>
    <rPh sb="115" eb="116">
      <t>ニチ</t>
    </rPh>
    <rPh sb="116" eb="118">
      <t>カクギ</t>
    </rPh>
    <rPh sb="118" eb="120">
      <t>ケッテイ</t>
    </rPh>
    <phoneticPr fontId="5"/>
  </si>
  <si>
    <t>-</t>
    <phoneticPr fontId="5"/>
  </si>
  <si>
    <t>-</t>
    <phoneticPr fontId="5"/>
  </si>
  <si>
    <t>-</t>
    <phoneticPr fontId="5"/>
  </si>
  <si>
    <t>-</t>
    <phoneticPr fontId="5"/>
  </si>
  <si>
    <t>11,087/14</t>
    <phoneticPr fontId="5"/>
  </si>
  <si>
    <t>11,087/14</t>
    <phoneticPr fontId="5"/>
  </si>
  <si>
    <t>有</t>
  </si>
  <si>
    <t>一般競争入札（総合評価落札方式）を実施し、入札への参加意向を示した者は複数あったものの、結果一者応札となった。</t>
    <rPh sb="21" eb="23">
      <t>ニュウサツ</t>
    </rPh>
    <rPh sb="25" eb="27">
      <t>サンカ</t>
    </rPh>
    <rPh sb="27" eb="29">
      <t>イコウ</t>
    </rPh>
    <rPh sb="30" eb="31">
      <t>シメ</t>
    </rPh>
    <rPh sb="33" eb="34">
      <t>モノ</t>
    </rPh>
    <rPh sb="35" eb="37">
      <t>フクスウ</t>
    </rPh>
    <rPh sb="44" eb="46">
      <t>ケッカ</t>
    </rPh>
    <rPh sb="46" eb="47">
      <t>イッ</t>
    </rPh>
    <rPh sb="47" eb="48">
      <t>シャ</t>
    </rPh>
    <rPh sb="48" eb="50">
      <t>オウサツ</t>
    </rPh>
    <phoneticPr fontId="5"/>
  </si>
  <si>
    <t>　国際会計基準の任意適用会社数（予定を含む）が増加していること（29年度：183社→30年度：213社）、一般競争入札の実施等により、コスト削減に努めていることから、予算は適切に執行されていると考える。引き続き、質の高い情報収集や効果的な意見発信を効率的に行っていく必要がある。</t>
    <phoneticPr fontId="5"/>
  </si>
  <si>
    <t>　引き続き、適切に一般競争入札を実施するとともに、今後とも事業の実効性等の向上のため委託先へのヒアリングを行うほか、「業務委託実績報告書」の概要を当庁ウェブサイトで公表することにより、その適切な活用・共有を図っていく。</t>
    <phoneticPr fontId="5"/>
  </si>
  <si>
    <t>国際会計基準に関する議論の動向を把握し、調査分析するとともに、我が国としての考え方等を意見発信。
（国際会計基準の策定・改訂等に関する質の高い情報の収集、我が国として効果的な意見発信等に係る事務を、企業会計に関する高度な専門知識を有する者に委託している）</t>
    <rPh sb="91" eb="92">
      <t>ナド</t>
    </rPh>
    <rPh sb="93" eb="94">
      <t>カカ</t>
    </rPh>
    <rPh sb="95" eb="97">
      <t>ジム</t>
    </rPh>
    <rPh sb="99" eb="101">
      <t>キギョウ</t>
    </rPh>
    <rPh sb="101" eb="103">
      <t>カイケイ</t>
    </rPh>
    <phoneticPr fontId="5"/>
  </si>
  <si>
    <t>国際会計基準の任意適用企業が前年度より増加すること。</t>
    <rPh sb="11" eb="13">
      <t>キギョウ</t>
    </rPh>
    <rPh sb="14" eb="17">
      <t>ゼンネンド</t>
    </rPh>
    <phoneticPr fontId="5"/>
  </si>
  <si>
    <t>国際会計基準の任意適用企業数（適用予定を含む）</t>
    <rPh sb="11" eb="13">
      <t>キギョウ</t>
    </rPh>
    <phoneticPr fontId="5"/>
  </si>
  <si>
    <t>国際会計基準の任意適用企業の拡大促進、国際的な意見発信の強化及び日本基準の高品質化等を通じた会計基準の品質向上。</t>
    <phoneticPr fontId="5"/>
  </si>
  <si>
    <t>本事業の目的は、国際会計基準の任意適用企業の拡大促進、国際的な意見発信の強化及び日本基準の高品質化等を通じた会計基準の品質向上であり、国民や社会のニーズを的確に反映していると考える。</t>
    <phoneticPr fontId="5"/>
  </si>
  <si>
    <t>IFRSの任意適用企業の拡大等により、我が国において使用される会計基準の品質向上を図り、企業の財務情報が企業活動をより適正に反映したものとなる。</t>
    <phoneticPr fontId="5"/>
  </si>
  <si>
    <t>IFRSの任意適用企業の拡大等により、我が国において使用される会計基準の品質向上を図り、企業の財務情報が企業活動をより適正に反映したものとすることは、優先度の高い事業であると考える。</t>
    <phoneticPr fontId="5"/>
  </si>
  <si>
    <t>予算要求に際しては、過去の執行実績も踏まえ、積算の精査を行っている。</t>
    <phoneticPr fontId="5"/>
  </si>
  <si>
    <t>適時開示情報等を基に、金融庁にて集計</t>
    <rPh sb="0" eb="2">
      <t>テキジ</t>
    </rPh>
    <rPh sb="2" eb="4">
      <t>カイジ</t>
    </rPh>
    <rPh sb="4" eb="6">
      <t>ジョウホウ</t>
    </rPh>
    <rPh sb="6" eb="7">
      <t>トウ</t>
    </rPh>
    <rPh sb="8" eb="9">
      <t>モト</t>
    </rPh>
    <rPh sb="11" eb="14">
      <t>キンユウチョウ</t>
    </rPh>
    <rPh sb="16" eb="18">
      <t>シュウケイ</t>
    </rPh>
    <phoneticPr fontId="5"/>
  </si>
  <si>
    <t>IFRS に関する専門知識を持つ国内関係者からの意見の集約等を行い、国際会計基準に関する我が国の意見・立場を発信する必要があることから、地方自治体や民間等に委ねることは適当ではないと考える。</t>
    <rPh sb="58" eb="60">
      <t>ヒツヨウ</t>
    </rPh>
    <phoneticPr fontId="5"/>
  </si>
  <si>
    <t>会計基準の質が向上すること</t>
    <rPh sb="0" eb="2">
      <t>カイケイ</t>
    </rPh>
    <rPh sb="2" eb="4">
      <t>キジュン</t>
    </rPh>
    <rPh sb="5" eb="6">
      <t>シツ</t>
    </rPh>
    <rPh sb="7" eb="9">
      <t>コウジョウ</t>
    </rPh>
    <phoneticPr fontId="5"/>
  </si>
  <si>
    <t>一般競争入札（総合評価落札方式）により事業者を選定し、報告書作成に要する時間や出張に係る航空賃が当初見込みを下回った場合等には、「精算報告書」を受領し、支払額を減額しており、妥当であると考える。</t>
    <rPh sb="65" eb="67">
      <t>セイサン</t>
    </rPh>
    <rPh sb="67" eb="70">
      <t>ホウコクショ</t>
    </rPh>
    <rPh sb="72" eb="74">
      <t>ジュリョウ</t>
    </rPh>
    <rPh sb="76" eb="78">
      <t>シハライ</t>
    </rPh>
    <rPh sb="78" eb="79">
      <t>ガク</t>
    </rPh>
    <phoneticPr fontId="5"/>
  </si>
  <si>
    <t>なし（前年度と同額）</t>
    <rPh sb="3" eb="6">
      <t>ゼンネンド</t>
    </rPh>
    <rPh sb="7" eb="9">
      <t>ドウガク</t>
    </rPh>
    <phoneticPr fontId="5"/>
  </si>
  <si>
    <t>外部有識者の所見も踏まえ、競争性の確保にも留意した上で、次回調達における仕様を検討すること。</t>
    <phoneticPr fontId="5"/>
  </si>
  <si>
    <t>　今回、委託事業者の判断で参加する会議を増やす等、仕様で求めている水準以上の成果が得られた点については、競争性の確保にも留意した上で、一部を仕様に加えるなどの工夫を検討してはどうか。
　一方では、価格競争性の確保等を行うため、仕様とのバランスをとりつつ、複数者から応札してもらうための条件の整備について、引き続き検討してはどうか。</t>
    <phoneticPr fontId="5"/>
  </si>
  <si>
    <t>○引き続き、国際会計基準に関する議論の動向を把握し、調査分析するとともに、我が国としての考え方等の意見発信を実施するため、32年度においては、前年度と同規模の予算要求を行う（令和４年度までの国庫債務負担行為）。
○一方で次回調達（令和５年度契約見込み）においては、外部有識者の所見も踏まえ、複数者の応札を実現できるようにするなど仕様を検討する。</t>
    <rPh sb="87" eb="89">
      <t>レイワ</t>
    </rPh>
    <rPh sb="90" eb="91">
      <t>ネン</t>
    </rPh>
    <rPh sb="91" eb="92">
      <t>ド</t>
    </rPh>
    <rPh sb="95" eb="97">
      <t>コッコ</t>
    </rPh>
    <rPh sb="97" eb="99">
      <t>サイム</t>
    </rPh>
    <rPh sb="99" eb="101">
      <t>フタン</t>
    </rPh>
    <rPh sb="101" eb="103">
      <t>コウイ</t>
    </rPh>
    <rPh sb="121" eb="123">
      <t>ケイヤク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</si>
</sst>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21168</xdr:colOff>
      <xdr:row>740</xdr:row>
      <xdr:rowOff>285750</xdr:rowOff>
    </xdr:from>
    <xdr:to>
      <xdr:col>26</xdr:col>
      <xdr:colOff>62772</xdr:colOff>
      <xdr:row>742</xdr:row>
      <xdr:rowOff>146183</xdr:rowOff>
    </xdr:to>
    <xdr:sp macro="" textlink="">
      <xdr:nvSpPr>
        <xdr:cNvPr id="3" name="テキスト ボックス 2"/>
        <xdr:cNvSpPr txBox="1"/>
      </xdr:nvSpPr>
      <xdr:spPr>
        <a:xfrm>
          <a:off x="3238501" y="38279917"/>
          <a:ext cx="2052438" cy="558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金融庁</a:t>
          </a:r>
          <a:endParaRPr kumimoji="1" lang="en-US" altLang="ja-JP" sz="1100">
            <a:latin typeface="+mj-ea"/>
            <a:ea typeface="+mj-ea"/>
          </a:endParaRPr>
        </a:p>
        <a:p>
          <a:pPr algn="ctr">
            <a:lnSpc>
              <a:spcPts val="1300"/>
            </a:lnSpc>
          </a:pPr>
          <a:r>
            <a:rPr kumimoji="1" lang="en-US" altLang="ja-JP" sz="1100">
              <a:latin typeface="+mj-ea"/>
              <a:ea typeface="+mj-ea"/>
            </a:rPr>
            <a:t>22</a:t>
          </a:r>
          <a:r>
            <a:rPr kumimoji="1" lang="ja-JP" altLang="en-US" sz="1100">
              <a:latin typeface="+mj-ea"/>
              <a:ea typeface="+mj-ea"/>
            </a:rPr>
            <a:t>百万円</a:t>
          </a:r>
        </a:p>
      </xdr:txBody>
    </xdr:sp>
    <xdr:clientData/>
  </xdr:twoCellAnchor>
  <xdr:twoCellAnchor>
    <xdr:from>
      <xdr:col>20</xdr:col>
      <xdr:colOff>190501</xdr:colOff>
      <xdr:row>742</xdr:row>
      <xdr:rowOff>232833</xdr:rowOff>
    </xdr:from>
    <xdr:to>
      <xdr:col>20</xdr:col>
      <xdr:colOff>190501</xdr:colOff>
      <xdr:row>743</xdr:row>
      <xdr:rowOff>280404</xdr:rowOff>
    </xdr:to>
    <xdr:cxnSp macro="">
      <xdr:nvCxnSpPr>
        <xdr:cNvPr id="4" name="直線矢印コネクタ 3"/>
        <xdr:cNvCxnSpPr/>
      </xdr:nvCxnSpPr>
      <xdr:spPr>
        <a:xfrm>
          <a:off x="4212168" y="38925500"/>
          <a:ext cx="0" cy="3968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169333</xdr:colOff>
      <xdr:row>744</xdr:row>
      <xdr:rowOff>0</xdr:rowOff>
    </xdr:from>
    <xdr:to>
      <xdr:col>27</xdr:col>
      <xdr:colOff>107390</xdr:colOff>
      <xdr:row>744</xdr:row>
      <xdr:rowOff>320675</xdr:rowOff>
    </xdr:to>
    <xdr:sp macro="" textlink="">
      <xdr:nvSpPr>
        <xdr:cNvPr id="5" name="テキスト ボックス 4"/>
        <xdr:cNvSpPr txBox="1"/>
      </xdr:nvSpPr>
      <xdr:spPr>
        <a:xfrm>
          <a:off x="2984500" y="39391167"/>
          <a:ext cx="2552140" cy="320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solidFill>
                <a:sysClr val="windowText" lastClr="000000"/>
              </a:solidFill>
            </a:rPr>
            <a:t>国庫債務負担行為等</a:t>
          </a:r>
          <a:r>
            <a:rPr kumimoji="1" lang="en-US" altLang="ja-JP" sz="1100"/>
            <a:t>】</a:t>
          </a:r>
          <a:endParaRPr kumimoji="1" lang="ja-JP" altLang="en-US" sz="1100"/>
        </a:p>
      </xdr:txBody>
    </xdr:sp>
    <xdr:clientData/>
  </xdr:twoCellAnchor>
  <xdr:twoCellAnchor>
    <xdr:from>
      <xdr:col>16</xdr:col>
      <xdr:colOff>10584</xdr:colOff>
      <xdr:row>744</xdr:row>
      <xdr:rowOff>338667</xdr:rowOff>
    </xdr:from>
    <xdr:to>
      <xdr:col>26</xdr:col>
      <xdr:colOff>72358</xdr:colOff>
      <xdr:row>747</xdr:row>
      <xdr:rowOff>42912</xdr:rowOff>
    </xdr:to>
    <xdr:sp macro="" textlink="">
      <xdr:nvSpPr>
        <xdr:cNvPr id="6" name="テキスト ボックス 5"/>
        <xdr:cNvSpPr txBox="1"/>
      </xdr:nvSpPr>
      <xdr:spPr>
        <a:xfrm>
          <a:off x="3227917" y="39729834"/>
          <a:ext cx="2072608" cy="7519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公益財団法人</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財務会計基準機構 </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22</a:t>
          </a:r>
          <a:r>
            <a:rPr kumimoji="1" lang="ja-JP" altLang="en-US" sz="1100">
              <a:solidFill>
                <a:sysClr val="windowText" lastClr="000000"/>
              </a:solidFill>
              <a:latin typeface="+mj-ea"/>
              <a:ea typeface="+mj-ea"/>
            </a:rPr>
            <a:t>百万円</a:t>
          </a:r>
        </a:p>
      </xdr:txBody>
    </xdr:sp>
    <xdr:clientData/>
  </xdr:twoCellAnchor>
  <xdr:twoCellAnchor>
    <xdr:from>
      <xdr:col>15</xdr:col>
      <xdr:colOff>190501</xdr:colOff>
      <xdr:row>747</xdr:row>
      <xdr:rowOff>179916</xdr:rowOff>
    </xdr:from>
    <xdr:to>
      <xdr:col>26</xdr:col>
      <xdr:colOff>71703</xdr:colOff>
      <xdr:row>751</xdr:row>
      <xdr:rowOff>0</xdr:rowOff>
    </xdr:to>
    <xdr:sp macro="" textlink="">
      <xdr:nvSpPr>
        <xdr:cNvPr id="7" name="大かっこ 6"/>
        <xdr:cNvSpPr/>
      </xdr:nvSpPr>
      <xdr:spPr>
        <a:xfrm>
          <a:off x="3226595" y="44411635"/>
          <a:ext cx="2107671" cy="12488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rPr>
            <a:t>国際会計基準審議会等の議論に関する意見発信等に係る事務</a:t>
          </a:r>
          <a:endParaRPr kumimoji="1" lang="en-US" altLang="ja-JP" sz="1000">
            <a:solidFill>
              <a:sysClr val="windowText" lastClr="000000"/>
            </a:solidFill>
          </a:endParaRPr>
        </a:p>
        <a:p>
          <a:pPr algn="l">
            <a:lnSpc>
              <a:spcPts val="1000"/>
            </a:lnSpc>
          </a:pP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国際会計基準審議会の議論内容及び討議資料等の調査分析等に係る事務</a:t>
          </a:r>
          <a:endParaRPr kumimoji="1" lang="en-US" altLang="ja-JP" sz="1000">
            <a:solidFill>
              <a:sysClr val="windowText" lastClr="000000"/>
            </a:solidFill>
          </a:endParaRPr>
        </a:p>
        <a:p>
          <a:pPr algn="l">
            <a:lnSpc>
              <a:spcPts val="1000"/>
            </a:lnSpc>
          </a:pPr>
          <a:endParaRPr kumimoji="1" lang="ja-JP" altLang="en-US" sz="1000"/>
        </a:p>
      </xdr:txBody>
    </xdr:sp>
    <xdr:clientData/>
  </xdr:twoCellAnchor>
  <xdr:twoCellAnchor>
    <xdr:from>
      <xdr:col>9</xdr:col>
      <xdr:colOff>35719</xdr:colOff>
      <xdr:row>833</xdr:row>
      <xdr:rowOff>0</xdr:rowOff>
    </xdr:from>
    <xdr:to>
      <xdr:col>57</xdr:col>
      <xdr:colOff>26694</xdr:colOff>
      <xdr:row>835</xdr:row>
      <xdr:rowOff>11612</xdr:rowOff>
    </xdr:to>
    <xdr:sp macro="" textlink="">
      <xdr:nvSpPr>
        <xdr:cNvPr id="8" name="テキスト ボックス 52"/>
        <xdr:cNvSpPr txBox="1"/>
      </xdr:nvSpPr>
      <xdr:spPr>
        <a:xfrm>
          <a:off x="1857375" y="45600938"/>
          <a:ext cx="9754100" cy="630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80" zoomScaleNormal="75" zoomScaleSheetLayoutView="80" zoomScalePageLayoutView="85" workbookViewId="0">
      <selection activeCell="N832" sqref="N8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11</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175</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13.25" customHeight="1" x14ac:dyDescent="0.15">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536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550</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74.25" customHeight="1" x14ac:dyDescent="0.15">
      <c r="A10" s="646" t="s">
        <v>29</v>
      </c>
      <c r="B10" s="647"/>
      <c r="C10" s="647"/>
      <c r="D10" s="647"/>
      <c r="E10" s="647"/>
      <c r="F10" s="647"/>
      <c r="G10" s="740" t="s">
        <v>547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27</v>
      </c>
      <c r="Q13" s="644"/>
      <c r="R13" s="644"/>
      <c r="S13" s="644"/>
      <c r="T13" s="644"/>
      <c r="U13" s="644"/>
      <c r="V13" s="645"/>
      <c r="W13" s="643">
        <v>23</v>
      </c>
      <c r="X13" s="644"/>
      <c r="Y13" s="644"/>
      <c r="Z13" s="644"/>
      <c r="AA13" s="644"/>
      <c r="AB13" s="644"/>
      <c r="AC13" s="645"/>
      <c r="AD13" s="643">
        <v>23</v>
      </c>
      <c r="AE13" s="644"/>
      <c r="AF13" s="644"/>
      <c r="AG13" s="644"/>
      <c r="AH13" s="644"/>
      <c r="AI13" s="644"/>
      <c r="AJ13" s="645"/>
      <c r="AK13" s="643">
        <v>23</v>
      </c>
      <c r="AL13" s="644"/>
      <c r="AM13" s="644"/>
      <c r="AN13" s="644"/>
      <c r="AO13" s="644"/>
      <c r="AP13" s="644"/>
      <c r="AQ13" s="645"/>
      <c r="AR13" s="905">
        <v>23</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486</v>
      </c>
      <c r="Q14" s="644"/>
      <c r="R14" s="644"/>
      <c r="S14" s="644"/>
      <c r="T14" s="644"/>
      <c r="U14" s="644"/>
      <c r="V14" s="645"/>
      <c r="W14" s="643" t="s">
        <v>486</v>
      </c>
      <c r="X14" s="644"/>
      <c r="Y14" s="644"/>
      <c r="Z14" s="644"/>
      <c r="AA14" s="644"/>
      <c r="AB14" s="644"/>
      <c r="AC14" s="645"/>
      <c r="AD14" s="643"/>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486</v>
      </c>
      <c r="Q15" s="644"/>
      <c r="R15" s="644"/>
      <c r="S15" s="644"/>
      <c r="T15" s="644"/>
      <c r="U15" s="644"/>
      <c r="V15" s="645"/>
      <c r="W15" s="643" t="s">
        <v>487</v>
      </c>
      <c r="X15" s="644"/>
      <c r="Y15" s="644"/>
      <c r="Z15" s="644"/>
      <c r="AA15" s="644"/>
      <c r="AB15" s="644"/>
      <c r="AC15" s="645"/>
      <c r="AD15" s="643"/>
      <c r="AE15" s="644"/>
      <c r="AF15" s="644"/>
      <c r="AG15" s="644"/>
      <c r="AH15" s="644"/>
      <c r="AI15" s="644"/>
      <c r="AJ15" s="645"/>
      <c r="AK15" s="643"/>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486</v>
      </c>
      <c r="X16" s="644"/>
      <c r="Y16" s="644"/>
      <c r="Z16" s="644"/>
      <c r="AA16" s="644"/>
      <c r="AB16" s="644"/>
      <c r="AC16" s="645"/>
      <c r="AD16" s="643"/>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488</v>
      </c>
      <c r="X17" s="644"/>
      <c r="Y17" s="644"/>
      <c r="Z17" s="644"/>
      <c r="AA17" s="644"/>
      <c r="AB17" s="644"/>
      <c r="AC17" s="645"/>
      <c r="AD17" s="643"/>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27</v>
      </c>
      <c r="Q18" s="865"/>
      <c r="R18" s="865"/>
      <c r="S18" s="865"/>
      <c r="T18" s="865"/>
      <c r="U18" s="865"/>
      <c r="V18" s="866"/>
      <c r="W18" s="864">
        <f>SUM(W13:AC17)</f>
        <v>23</v>
      </c>
      <c r="X18" s="865"/>
      <c r="Y18" s="865"/>
      <c r="Z18" s="865"/>
      <c r="AA18" s="865"/>
      <c r="AB18" s="865"/>
      <c r="AC18" s="866"/>
      <c r="AD18" s="864">
        <f>SUM(AD13:AJ17)</f>
        <v>23</v>
      </c>
      <c r="AE18" s="865"/>
      <c r="AF18" s="865"/>
      <c r="AG18" s="865"/>
      <c r="AH18" s="865"/>
      <c r="AI18" s="865"/>
      <c r="AJ18" s="866"/>
      <c r="AK18" s="864">
        <f>SUM(AK13:AQ17)</f>
        <v>23</v>
      </c>
      <c r="AL18" s="865"/>
      <c r="AM18" s="865"/>
      <c r="AN18" s="865"/>
      <c r="AO18" s="865"/>
      <c r="AP18" s="865"/>
      <c r="AQ18" s="866"/>
      <c r="AR18" s="864">
        <f>SUM(AR13:AX17)</f>
        <v>23</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25</v>
      </c>
      <c r="Q19" s="644"/>
      <c r="R19" s="644"/>
      <c r="S19" s="644"/>
      <c r="T19" s="644"/>
      <c r="U19" s="644"/>
      <c r="V19" s="645"/>
      <c r="W19" s="643">
        <v>21</v>
      </c>
      <c r="X19" s="644"/>
      <c r="Y19" s="644"/>
      <c r="Z19" s="644"/>
      <c r="AA19" s="644"/>
      <c r="AB19" s="644"/>
      <c r="AC19" s="645"/>
      <c r="AD19" s="643">
        <v>22</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0.92592592592592593</v>
      </c>
      <c r="Q20" s="304"/>
      <c r="R20" s="304"/>
      <c r="S20" s="304"/>
      <c r="T20" s="304"/>
      <c r="U20" s="304"/>
      <c r="V20" s="304"/>
      <c r="W20" s="304">
        <f t="shared" ref="W20" si="0">IF(W18=0, "-", SUM(W19)/W18)</f>
        <v>0.91304347826086951</v>
      </c>
      <c r="X20" s="304"/>
      <c r="Y20" s="304"/>
      <c r="Z20" s="304"/>
      <c r="AA20" s="304"/>
      <c r="AB20" s="304"/>
      <c r="AC20" s="304"/>
      <c r="AD20" s="304">
        <f t="shared" ref="AD20" si="1">IF(AD18=0, "-", SUM(AD19)/AD18)</f>
        <v>0.95652173913043481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0.92592592592592593</v>
      </c>
      <c r="Q21" s="304"/>
      <c r="R21" s="304"/>
      <c r="S21" s="304"/>
      <c r="T21" s="304"/>
      <c r="U21" s="304"/>
      <c r="V21" s="304"/>
      <c r="W21" s="304">
        <f t="shared" ref="W21" si="2">IF(W19=0, "-", SUM(W19)/SUM(W13,W14))</f>
        <v>0.91304347826086951</v>
      </c>
      <c r="X21" s="304"/>
      <c r="Y21" s="304"/>
      <c r="Z21" s="304"/>
      <c r="AA21" s="304"/>
      <c r="AB21" s="304"/>
      <c r="AC21" s="304"/>
      <c r="AD21" s="304">
        <f t="shared" ref="AD21" si="3">IF(AD19=0, "-", SUM(AD19)/SUM(AD13,AD14))</f>
        <v>0.95652173913043481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489</v>
      </c>
      <c r="H23" s="939"/>
      <c r="I23" s="939"/>
      <c r="J23" s="939"/>
      <c r="K23" s="939"/>
      <c r="L23" s="939"/>
      <c r="M23" s="939"/>
      <c r="N23" s="939"/>
      <c r="O23" s="940"/>
      <c r="P23" s="905">
        <v>23</v>
      </c>
      <c r="Q23" s="906"/>
      <c r="R23" s="906"/>
      <c r="S23" s="906"/>
      <c r="T23" s="906"/>
      <c r="U23" s="906"/>
      <c r="V23" s="923"/>
      <c r="W23" s="905">
        <v>23</v>
      </c>
      <c r="X23" s="906"/>
      <c r="Y23" s="906"/>
      <c r="Z23" s="906"/>
      <c r="AA23" s="906"/>
      <c r="AB23" s="906"/>
      <c r="AC23" s="923"/>
      <c r="AD23" s="960" t="s">
        <v>559</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23</v>
      </c>
      <c r="Q29" s="644"/>
      <c r="R29" s="644"/>
      <c r="S29" s="644"/>
      <c r="T29" s="644"/>
      <c r="U29" s="644"/>
      <c r="V29" s="645"/>
      <c r="W29" s="919">
        <f>AR13</f>
        <v>23</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31</v>
      </c>
      <c r="AR31" s="186"/>
      <c r="AS31" s="119" t="s">
        <v>307</v>
      </c>
      <c r="AT31" s="120"/>
      <c r="AU31" s="185" t="s">
        <v>491</v>
      </c>
      <c r="AV31" s="185"/>
      <c r="AW31" s="384" t="s">
        <v>296</v>
      </c>
      <c r="AX31" s="385"/>
    </row>
    <row r="32" spans="1:50" ht="23.25" customHeight="1" x14ac:dyDescent="0.15">
      <c r="A32" s="389"/>
      <c r="B32" s="387"/>
      <c r="C32" s="387"/>
      <c r="D32" s="387"/>
      <c r="E32" s="387"/>
      <c r="F32" s="388"/>
      <c r="G32" s="550" t="s">
        <v>548</v>
      </c>
      <c r="H32" s="551"/>
      <c r="I32" s="551"/>
      <c r="J32" s="551"/>
      <c r="K32" s="551"/>
      <c r="L32" s="551"/>
      <c r="M32" s="551"/>
      <c r="N32" s="551"/>
      <c r="O32" s="552"/>
      <c r="P32" s="91" t="s">
        <v>549</v>
      </c>
      <c r="Q32" s="91"/>
      <c r="R32" s="91"/>
      <c r="S32" s="91"/>
      <c r="T32" s="91"/>
      <c r="U32" s="91"/>
      <c r="V32" s="91"/>
      <c r="W32" s="91"/>
      <c r="X32" s="92"/>
      <c r="Y32" s="457" t="s">
        <v>12</v>
      </c>
      <c r="Z32" s="517"/>
      <c r="AA32" s="518"/>
      <c r="AB32" s="447" t="s">
        <v>490</v>
      </c>
      <c r="AC32" s="447"/>
      <c r="AD32" s="447"/>
      <c r="AE32" s="204">
        <v>147</v>
      </c>
      <c r="AF32" s="205"/>
      <c r="AG32" s="205"/>
      <c r="AH32" s="205"/>
      <c r="AI32" s="204">
        <v>183</v>
      </c>
      <c r="AJ32" s="205"/>
      <c r="AK32" s="205"/>
      <c r="AL32" s="205"/>
      <c r="AM32" s="204">
        <v>213</v>
      </c>
      <c r="AN32" s="205"/>
      <c r="AO32" s="205"/>
      <c r="AP32" s="205"/>
      <c r="AQ32" s="326" t="s">
        <v>491</v>
      </c>
      <c r="AR32" s="193"/>
      <c r="AS32" s="193"/>
      <c r="AT32" s="327"/>
      <c r="AU32" s="205" t="s">
        <v>491</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490</v>
      </c>
      <c r="AC33" s="509"/>
      <c r="AD33" s="509"/>
      <c r="AE33" s="204">
        <v>109</v>
      </c>
      <c r="AF33" s="205"/>
      <c r="AG33" s="205"/>
      <c r="AH33" s="205"/>
      <c r="AI33" s="204">
        <v>147</v>
      </c>
      <c r="AJ33" s="205"/>
      <c r="AK33" s="205"/>
      <c r="AL33" s="205"/>
      <c r="AM33" s="204">
        <v>183</v>
      </c>
      <c r="AN33" s="205"/>
      <c r="AO33" s="205"/>
      <c r="AP33" s="205"/>
      <c r="AQ33" s="326">
        <v>213</v>
      </c>
      <c r="AR33" s="193"/>
      <c r="AS33" s="193"/>
      <c r="AT33" s="327"/>
      <c r="AU33" s="205" t="s">
        <v>491</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f>AE32/AE33*100</f>
        <v>134.8623853211009</v>
      </c>
      <c r="AF34" s="205"/>
      <c r="AG34" s="205"/>
      <c r="AH34" s="205"/>
      <c r="AI34" s="204">
        <f>AI32/AI33*100</f>
        <v>124.48979591836735</v>
      </c>
      <c r="AJ34" s="205"/>
      <c r="AK34" s="205"/>
      <c r="AL34" s="205"/>
      <c r="AM34" s="204">
        <f>AM32/AM33*100</f>
        <v>116.39344262295081</v>
      </c>
      <c r="AN34" s="205"/>
      <c r="AO34" s="205"/>
      <c r="AP34" s="205"/>
      <c r="AQ34" s="326" t="s">
        <v>491</v>
      </c>
      <c r="AR34" s="193"/>
      <c r="AS34" s="193"/>
      <c r="AT34" s="327"/>
      <c r="AU34" s="205" t="s">
        <v>491</v>
      </c>
      <c r="AV34" s="205"/>
      <c r="AW34" s="205"/>
      <c r="AX34" s="207"/>
    </row>
    <row r="35" spans="1:50" ht="24" customHeight="1" x14ac:dyDescent="0.15">
      <c r="A35" s="212" t="s">
        <v>424</v>
      </c>
      <c r="B35" s="213"/>
      <c r="C35" s="213"/>
      <c r="D35" s="213"/>
      <c r="E35" s="213"/>
      <c r="F35" s="214"/>
      <c r="G35" s="218" t="s">
        <v>555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1.7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1.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7.2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thickBot="1" x14ac:dyDescent="0.2">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thickBot="1" x14ac:dyDescent="0.2">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thickBot="1" x14ac:dyDescent="0.2">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492</v>
      </c>
      <c r="H101" s="91"/>
      <c r="I101" s="91"/>
      <c r="J101" s="91"/>
      <c r="K101" s="91"/>
      <c r="L101" s="91"/>
      <c r="M101" s="91"/>
      <c r="N101" s="91"/>
      <c r="O101" s="91"/>
      <c r="P101" s="91"/>
      <c r="Q101" s="91"/>
      <c r="R101" s="91"/>
      <c r="S101" s="91"/>
      <c r="T101" s="91"/>
      <c r="U101" s="91"/>
      <c r="V101" s="91"/>
      <c r="W101" s="91"/>
      <c r="X101" s="92"/>
      <c r="Y101" s="528" t="s">
        <v>54</v>
      </c>
      <c r="Z101" s="529"/>
      <c r="AA101" s="530"/>
      <c r="AB101" s="447" t="s">
        <v>530</v>
      </c>
      <c r="AC101" s="447"/>
      <c r="AD101" s="447"/>
      <c r="AE101" s="204">
        <v>15</v>
      </c>
      <c r="AF101" s="205"/>
      <c r="AG101" s="205"/>
      <c r="AH101" s="206"/>
      <c r="AI101" s="204">
        <v>12</v>
      </c>
      <c r="AJ101" s="205"/>
      <c r="AK101" s="205"/>
      <c r="AL101" s="206"/>
      <c r="AM101" s="204">
        <v>14</v>
      </c>
      <c r="AN101" s="205"/>
      <c r="AO101" s="205"/>
      <c r="AP101" s="206"/>
      <c r="AQ101" s="204" t="s">
        <v>538</v>
      </c>
      <c r="AR101" s="205"/>
      <c r="AS101" s="205"/>
      <c r="AT101" s="206"/>
      <c r="AU101" s="204" t="s">
        <v>537</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530</v>
      </c>
      <c r="AC102" s="447"/>
      <c r="AD102" s="447"/>
      <c r="AE102" s="404">
        <v>13</v>
      </c>
      <c r="AF102" s="404"/>
      <c r="AG102" s="404"/>
      <c r="AH102" s="404"/>
      <c r="AI102" s="404">
        <v>12</v>
      </c>
      <c r="AJ102" s="404"/>
      <c r="AK102" s="404"/>
      <c r="AL102" s="404"/>
      <c r="AM102" s="404">
        <v>11</v>
      </c>
      <c r="AN102" s="404"/>
      <c r="AO102" s="404"/>
      <c r="AP102" s="404"/>
      <c r="AQ102" s="259">
        <v>14</v>
      </c>
      <c r="AR102" s="260"/>
      <c r="AS102" s="260"/>
      <c r="AT102" s="305"/>
      <c r="AU102" s="259" t="s">
        <v>538</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1" customHeight="1" x14ac:dyDescent="0.15">
      <c r="A116" s="425"/>
      <c r="B116" s="426"/>
      <c r="C116" s="426"/>
      <c r="D116" s="426"/>
      <c r="E116" s="426"/>
      <c r="F116" s="427"/>
      <c r="G116" s="379" t="s">
        <v>535</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532</v>
      </c>
      <c r="AC116" s="449"/>
      <c r="AD116" s="450"/>
      <c r="AE116" s="404">
        <v>933.3</v>
      </c>
      <c r="AF116" s="404"/>
      <c r="AG116" s="404"/>
      <c r="AH116" s="404"/>
      <c r="AI116" s="404">
        <v>1108.5999999999999</v>
      </c>
      <c r="AJ116" s="404"/>
      <c r="AK116" s="404"/>
      <c r="AL116" s="404"/>
      <c r="AM116" s="404">
        <f>11087/14</f>
        <v>791.92857142857144</v>
      </c>
      <c r="AN116" s="404"/>
      <c r="AO116" s="404"/>
      <c r="AP116" s="404"/>
      <c r="AQ116" s="204">
        <f>11087/14</f>
        <v>791.92857142857144</v>
      </c>
      <c r="AR116" s="205"/>
      <c r="AS116" s="205"/>
      <c r="AT116" s="205"/>
      <c r="AU116" s="205"/>
      <c r="AV116" s="205"/>
      <c r="AW116" s="205"/>
      <c r="AX116" s="207"/>
    </row>
    <row r="117" spans="1:50" ht="24.7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531</v>
      </c>
      <c r="AC117" s="459"/>
      <c r="AD117" s="460"/>
      <c r="AE117" s="537" t="s">
        <v>533</v>
      </c>
      <c r="AF117" s="537"/>
      <c r="AG117" s="537"/>
      <c r="AH117" s="537"/>
      <c r="AI117" s="537" t="s">
        <v>534</v>
      </c>
      <c r="AJ117" s="537"/>
      <c r="AK117" s="537"/>
      <c r="AL117" s="537"/>
      <c r="AM117" s="537" t="s">
        <v>541</v>
      </c>
      <c r="AN117" s="537"/>
      <c r="AO117" s="537"/>
      <c r="AP117" s="537"/>
      <c r="AQ117" s="537" t="s">
        <v>542</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hidden="1" customHeight="1" x14ac:dyDescent="0.15">
      <c r="A130" s="174" t="s">
        <v>476</v>
      </c>
      <c r="B130" s="171"/>
      <c r="C130" s="170" t="s">
        <v>310</v>
      </c>
      <c r="D130" s="171"/>
      <c r="E130" s="155" t="s">
        <v>339</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hidden="1" customHeight="1" x14ac:dyDescent="0.15">
      <c r="A131" s="175"/>
      <c r="B131" s="172"/>
      <c r="C131" s="166"/>
      <c r="D131" s="172"/>
      <c r="E131" s="160" t="s">
        <v>338</v>
      </c>
      <c r="F131" s="161"/>
      <c r="G131" s="96"/>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customHeight="1" x14ac:dyDescent="0.15">
      <c r="A190" s="175"/>
      <c r="B190" s="172"/>
      <c r="C190" s="166"/>
      <c r="D190" s="172"/>
      <c r="E190" s="155" t="s">
        <v>339</v>
      </c>
      <c r="F190" s="156"/>
      <c r="G190" s="157" t="s">
        <v>493</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customHeight="1" x14ac:dyDescent="0.15">
      <c r="A191" s="175"/>
      <c r="B191" s="172"/>
      <c r="C191" s="166"/>
      <c r="D191" s="172"/>
      <c r="E191" s="160" t="s">
        <v>338</v>
      </c>
      <c r="F191" s="161"/>
      <c r="G191" s="96" t="s">
        <v>494</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customHeight="1" x14ac:dyDescent="0.15">
      <c r="A214" s="175"/>
      <c r="B214" s="172"/>
      <c r="C214" s="166"/>
      <c r="D214" s="172"/>
      <c r="E214" s="166"/>
      <c r="F214" s="167"/>
      <c r="G214" s="90" t="s">
        <v>495</v>
      </c>
      <c r="H214" s="91"/>
      <c r="I214" s="91"/>
      <c r="J214" s="91"/>
      <c r="K214" s="91"/>
      <c r="L214" s="91"/>
      <c r="M214" s="91"/>
      <c r="N214" s="91"/>
      <c r="O214" s="91"/>
      <c r="P214" s="92"/>
      <c r="Q214" s="99" t="s">
        <v>496</v>
      </c>
      <c r="R214" s="100"/>
      <c r="S214" s="100"/>
      <c r="T214" s="100"/>
      <c r="U214" s="100"/>
      <c r="V214" s="100"/>
      <c r="W214" s="100"/>
      <c r="X214" s="100"/>
      <c r="Y214" s="100"/>
      <c r="Z214" s="100"/>
      <c r="AA214" s="101"/>
      <c r="AB214" s="127" t="s">
        <v>497</v>
      </c>
      <c r="AC214" s="128"/>
      <c r="AD214" s="128"/>
      <c r="AE214" s="133" t="s">
        <v>557</v>
      </c>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42"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customHeight="1" x14ac:dyDescent="0.15">
      <c r="A248" s="175"/>
      <c r="B248" s="172"/>
      <c r="C248" s="166"/>
      <c r="D248" s="172"/>
      <c r="E248" s="111" t="s">
        <v>552</v>
      </c>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15" customHeight="1" x14ac:dyDescent="0.1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3"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0.7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x14ac:dyDescent="0.1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0.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17"/>
      <c r="E430" s="160" t="s">
        <v>464</v>
      </c>
      <c r="F430" s="884"/>
      <c r="G430" s="885" t="s">
        <v>326</v>
      </c>
      <c r="H430" s="109"/>
      <c r="I430" s="109"/>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0.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2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2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2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2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0.75" customHeight="1" thickBo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thickBo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thickBo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5" hidden="1" customHeight="1" thickBo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thickBo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thickBo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thickBo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thickBo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thickBo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thickBo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thickBo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thickBo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25" hidden="1" customHeight="1" thickBot="1" x14ac:dyDescent="0.2">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thickBo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5.2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551</v>
      </c>
      <c r="AH702" s="372"/>
      <c r="AI702" s="372"/>
      <c r="AJ702" s="372"/>
      <c r="AK702" s="372"/>
      <c r="AL702" s="372"/>
      <c r="AM702" s="372"/>
      <c r="AN702" s="372"/>
      <c r="AO702" s="372"/>
      <c r="AP702" s="372"/>
      <c r="AQ702" s="372"/>
      <c r="AR702" s="372"/>
      <c r="AS702" s="372"/>
      <c r="AT702" s="372"/>
      <c r="AU702" s="372"/>
      <c r="AV702" s="372"/>
      <c r="AW702" s="372"/>
      <c r="AX702" s="373"/>
    </row>
    <row r="703" spans="1:50" ht="58.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485</v>
      </c>
      <c r="AE703" s="315"/>
      <c r="AF703" s="315"/>
      <c r="AG703" s="87" t="s">
        <v>556</v>
      </c>
      <c r="AH703" s="88"/>
      <c r="AI703" s="88"/>
      <c r="AJ703" s="88"/>
      <c r="AK703" s="88"/>
      <c r="AL703" s="88"/>
      <c r="AM703" s="88"/>
      <c r="AN703" s="88"/>
      <c r="AO703" s="88"/>
      <c r="AP703" s="88"/>
      <c r="AQ703" s="88"/>
      <c r="AR703" s="88"/>
      <c r="AS703" s="88"/>
      <c r="AT703" s="88"/>
      <c r="AU703" s="88"/>
      <c r="AV703" s="88"/>
      <c r="AW703" s="88"/>
      <c r="AX703" s="89"/>
    </row>
    <row r="704" spans="1:50" ht="62.2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3" t="s">
        <v>553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485</v>
      </c>
      <c r="AE705" s="701"/>
      <c r="AF705" s="701"/>
      <c r="AG705" s="111" t="s">
        <v>544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543</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499</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33"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485</v>
      </c>
      <c r="AE708" s="591"/>
      <c r="AF708" s="591"/>
      <c r="AG708" s="728" t="s">
        <v>500</v>
      </c>
      <c r="AH708" s="729"/>
      <c r="AI708" s="729"/>
      <c r="AJ708" s="729"/>
      <c r="AK708" s="729"/>
      <c r="AL708" s="729"/>
      <c r="AM708" s="729"/>
      <c r="AN708" s="729"/>
      <c r="AO708" s="729"/>
      <c r="AP708" s="729"/>
      <c r="AQ708" s="729"/>
      <c r="AR708" s="729"/>
      <c r="AS708" s="729"/>
      <c r="AT708" s="729"/>
      <c r="AU708" s="729"/>
      <c r="AV708" s="729"/>
      <c r="AW708" s="729"/>
      <c r="AX708" s="730"/>
    </row>
    <row r="709" spans="1:50" ht="67.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485</v>
      </c>
      <c r="AE709" s="315"/>
      <c r="AF709" s="315"/>
      <c r="AG709" s="87" t="s">
        <v>558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501</v>
      </c>
      <c r="AE710" s="315"/>
      <c r="AF710" s="315"/>
      <c r="AG710" s="87" t="s">
        <v>498</v>
      </c>
      <c r="AH710" s="88"/>
      <c r="AI710" s="88"/>
      <c r="AJ710" s="88"/>
      <c r="AK710" s="88"/>
      <c r="AL710" s="88"/>
      <c r="AM710" s="88"/>
      <c r="AN710" s="88"/>
      <c r="AO710" s="88"/>
      <c r="AP710" s="88"/>
      <c r="AQ710" s="88"/>
      <c r="AR710" s="88"/>
      <c r="AS710" s="88"/>
      <c r="AT710" s="88"/>
      <c r="AU710" s="88"/>
      <c r="AV710" s="88"/>
      <c r="AW710" s="88"/>
      <c r="AX710" s="89"/>
    </row>
    <row r="711" spans="1:50" ht="51.7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485</v>
      </c>
      <c r="AE711" s="315"/>
      <c r="AF711" s="315"/>
      <c r="AG711" s="87" t="s">
        <v>502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501</v>
      </c>
      <c r="AE712" s="769"/>
      <c r="AF712" s="769"/>
      <c r="AG712" s="796" t="s">
        <v>498</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501</v>
      </c>
      <c r="AE713" s="315"/>
      <c r="AF713" s="649"/>
      <c r="AG713" s="87" t="s">
        <v>498</v>
      </c>
      <c r="AH713" s="88"/>
      <c r="AI713" s="88"/>
      <c r="AJ713" s="88"/>
      <c r="AK713" s="88"/>
      <c r="AL713" s="88"/>
      <c r="AM713" s="88"/>
      <c r="AN713" s="88"/>
      <c r="AO713" s="88"/>
      <c r="AP713" s="88"/>
      <c r="AQ713" s="88"/>
      <c r="AR713" s="88"/>
      <c r="AS713" s="88"/>
      <c r="AT713" s="88"/>
      <c r="AU713" s="88"/>
      <c r="AV713" s="88"/>
      <c r="AW713" s="88"/>
      <c r="AX713" s="89"/>
    </row>
    <row r="714" spans="1:50" ht="31.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485</v>
      </c>
      <c r="AE714" s="794"/>
      <c r="AF714" s="795"/>
      <c r="AG714" s="722" t="s">
        <v>554</v>
      </c>
      <c r="AH714" s="723"/>
      <c r="AI714" s="723"/>
      <c r="AJ714" s="723"/>
      <c r="AK714" s="723"/>
      <c r="AL714" s="723"/>
      <c r="AM714" s="723"/>
      <c r="AN714" s="723"/>
      <c r="AO714" s="723"/>
      <c r="AP714" s="723"/>
      <c r="AQ714" s="723"/>
      <c r="AR714" s="723"/>
      <c r="AS714" s="723"/>
      <c r="AT714" s="723"/>
      <c r="AU714" s="723"/>
      <c r="AV714" s="723"/>
      <c r="AW714" s="723"/>
      <c r="AX714" s="724"/>
    </row>
    <row r="715" spans="1:50" ht="47.25"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529</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501</v>
      </c>
      <c r="AE716" s="613"/>
      <c r="AF716" s="613"/>
      <c r="AG716" s="87" t="s">
        <v>504</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485</v>
      </c>
      <c r="AE717" s="315"/>
      <c r="AF717" s="315"/>
      <c r="AG717" s="87" t="s">
        <v>528</v>
      </c>
      <c r="AH717" s="88"/>
      <c r="AI717" s="88"/>
      <c r="AJ717" s="88"/>
      <c r="AK717" s="88"/>
      <c r="AL717" s="88"/>
      <c r="AM717" s="88"/>
      <c r="AN717" s="88"/>
      <c r="AO717" s="88"/>
      <c r="AP717" s="88"/>
      <c r="AQ717" s="88"/>
      <c r="AR717" s="88"/>
      <c r="AS717" s="88"/>
      <c r="AT717" s="88"/>
      <c r="AU717" s="88"/>
      <c r="AV717" s="88"/>
      <c r="AW717" s="88"/>
      <c r="AX717" s="89"/>
    </row>
    <row r="718" spans="1:50" ht="64.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485</v>
      </c>
      <c r="AE718" s="315"/>
      <c r="AF718" s="315"/>
      <c r="AG718" s="113" t="s">
        <v>505</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501</v>
      </c>
      <c r="AE719" s="591"/>
      <c r="AF719" s="591"/>
      <c r="AG719" s="111" t="s">
        <v>506</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82.5" customHeight="1" x14ac:dyDescent="0.15">
      <c r="A726" s="626" t="s">
        <v>47</v>
      </c>
      <c r="B726" s="788"/>
      <c r="C726" s="801" t="s">
        <v>52</v>
      </c>
      <c r="D726" s="823"/>
      <c r="E726" s="823"/>
      <c r="F726" s="824"/>
      <c r="G726" s="563" t="s">
        <v>545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7" customHeight="1" thickBot="1" x14ac:dyDescent="0.2">
      <c r="A727" s="789"/>
      <c r="B727" s="790"/>
      <c r="C727" s="734" t="s">
        <v>56</v>
      </c>
      <c r="D727" s="735"/>
      <c r="E727" s="735"/>
      <c r="F727" s="736"/>
      <c r="G727" s="561" t="s">
        <v>546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561</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256</v>
      </c>
      <c r="B731" s="786"/>
      <c r="C731" s="786"/>
      <c r="D731" s="786"/>
      <c r="E731" s="787"/>
      <c r="F731" s="715" t="s">
        <v>560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256</v>
      </c>
      <c r="B733" s="660"/>
      <c r="C733" s="660"/>
      <c r="D733" s="660"/>
      <c r="E733" s="661"/>
      <c r="F733" s="623" t="s">
        <v>562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t="s">
        <v>507</v>
      </c>
      <c r="F737" s="976"/>
      <c r="G737" s="976"/>
      <c r="H737" s="976"/>
      <c r="I737" s="976"/>
      <c r="J737" s="976"/>
      <c r="K737" s="976"/>
      <c r="L737" s="976"/>
      <c r="M737" s="976"/>
      <c r="N737" s="351" t="s">
        <v>461</v>
      </c>
      <c r="O737" s="351"/>
      <c r="P737" s="351"/>
      <c r="Q737" s="351"/>
      <c r="R737" s="976" t="s">
        <v>507</v>
      </c>
      <c r="S737" s="976"/>
      <c r="T737" s="976"/>
      <c r="U737" s="976"/>
      <c r="V737" s="976"/>
      <c r="W737" s="976"/>
      <c r="X737" s="976"/>
      <c r="Y737" s="976"/>
      <c r="Z737" s="976"/>
      <c r="AA737" s="351" t="s">
        <v>460</v>
      </c>
      <c r="AB737" s="351"/>
      <c r="AC737" s="351"/>
      <c r="AD737" s="351"/>
      <c r="AE737" s="976" t="s">
        <v>508</v>
      </c>
      <c r="AF737" s="976"/>
      <c r="AG737" s="976"/>
      <c r="AH737" s="976"/>
      <c r="AI737" s="976"/>
      <c r="AJ737" s="976"/>
      <c r="AK737" s="976"/>
      <c r="AL737" s="976"/>
      <c r="AM737" s="976"/>
      <c r="AN737" s="351" t="s">
        <v>459</v>
      </c>
      <c r="AO737" s="351"/>
      <c r="AP737" s="351"/>
      <c r="AQ737" s="351"/>
      <c r="AR737" s="968" t="s">
        <v>507</v>
      </c>
      <c r="AS737" s="969"/>
      <c r="AT737" s="969"/>
      <c r="AU737" s="969"/>
      <c r="AV737" s="969"/>
      <c r="AW737" s="969"/>
      <c r="AX737" s="970"/>
      <c r="AY737" s="75"/>
      <c r="AZ737" s="75"/>
    </row>
    <row r="738" spans="1:52" ht="24.75" customHeight="1" x14ac:dyDescent="0.15">
      <c r="A738" s="977" t="s">
        <v>458</v>
      </c>
      <c r="B738" s="196"/>
      <c r="C738" s="196"/>
      <c r="D738" s="197"/>
      <c r="E738" s="976" t="s">
        <v>507</v>
      </c>
      <c r="F738" s="976"/>
      <c r="G738" s="976"/>
      <c r="H738" s="976"/>
      <c r="I738" s="976"/>
      <c r="J738" s="976"/>
      <c r="K738" s="976"/>
      <c r="L738" s="976"/>
      <c r="M738" s="976"/>
      <c r="N738" s="351" t="s">
        <v>457</v>
      </c>
      <c r="O738" s="351"/>
      <c r="P738" s="351"/>
      <c r="Q738" s="351"/>
      <c r="R738" s="976" t="s">
        <v>509</v>
      </c>
      <c r="S738" s="976"/>
      <c r="T738" s="976"/>
      <c r="U738" s="976"/>
      <c r="V738" s="976"/>
      <c r="W738" s="976"/>
      <c r="X738" s="976"/>
      <c r="Y738" s="976"/>
      <c r="Z738" s="976"/>
      <c r="AA738" s="351" t="s">
        <v>456</v>
      </c>
      <c r="AB738" s="351"/>
      <c r="AC738" s="351"/>
      <c r="AD738" s="351"/>
      <c r="AE738" s="976" t="s">
        <v>510</v>
      </c>
      <c r="AF738" s="976"/>
      <c r="AG738" s="976"/>
      <c r="AH738" s="976"/>
      <c r="AI738" s="976"/>
      <c r="AJ738" s="976"/>
      <c r="AK738" s="976"/>
      <c r="AL738" s="976"/>
      <c r="AM738" s="976"/>
      <c r="AN738" s="351" t="s">
        <v>452</v>
      </c>
      <c r="AO738" s="351"/>
      <c r="AP738" s="351"/>
      <c r="AQ738" s="351"/>
      <c r="AR738" s="968" t="s">
        <v>511</v>
      </c>
      <c r="AS738" s="969"/>
      <c r="AT738" s="969"/>
      <c r="AU738" s="969"/>
      <c r="AV738" s="969"/>
      <c r="AW738" s="969"/>
      <c r="AX738" s="970"/>
    </row>
    <row r="739" spans="1:52" ht="24.75" customHeight="1" thickBot="1" x14ac:dyDescent="0.2">
      <c r="A739" s="978" t="s">
        <v>448</v>
      </c>
      <c r="B739" s="979"/>
      <c r="C739" s="979"/>
      <c r="D739" s="980"/>
      <c r="E739" s="981" t="s">
        <v>480</v>
      </c>
      <c r="F739" s="971"/>
      <c r="G739" s="971"/>
      <c r="H739" s="79" t="str">
        <f>IF(E739="", "", "(")</f>
        <v>(</v>
      </c>
      <c r="I739" s="971"/>
      <c r="J739" s="971"/>
      <c r="K739" s="79" t="str">
        <f>IF(OR(I739="　", I739=""), "", "-")</f>
        <v/>
      </c>
      <c r="L739" s="972">
        <v>11</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512</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59.25" customHeight="1" x14ac:dyDescent="0.15">
      <c r="A781" s="617"/>
      <c r="B781" s="618"/>
      <c r="C781" s="618"/>
      <c r="D781" s="618"/>
      <c r="E781" s="618"/>
      <c r="F781" s="619"/>
      <c r="G781" s="656" t="s">
        <v>513</v>
      </c>
      <c r="H781" s="657"/>
      <c r="I781" s="657"/>
      <c r="J781" s="657"/>
      <c r="K781" s="658"/>
      <c r="L781" s="650" t="s">
        <v>515</v>
      </c>
      <c r="M781" s="651"/>
      <c r="N781" s="651"/>
      <c r="O781" s="651"/>
      <c r="P781" s="651"/>
      <c r="Q781" s="651"/>
      <c r="R781" s="651"/>
      <c r="S781" s="651"/>
      <c r="T781" s="651"/>
      <c r="U781" s="651"/>
      <c r="V781" s="651"/>
      <c r="W781" s="651"/>
      <c r="X781" s="652"/>
      <c r="Y781" s="374">
        <v>11</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62.25" customHeight="1" x14ac:dyDescent="0.15">
      <c r="A782" s="617"/>
      <c r="B782" s="618"/>
      <c r="C782" s="618"/>
      <c r="D782" s="618"/>
      <c r="E782" s="618"/>
      <c r="F782" s="619"/>
      <c r="G782" s="592" t="s">
        <v>514</v>
      </c>
      <c r="H782" s="593"/>
      <c r="I782" s="593"/>
      <c r="J782" s="593"/>
      <c r="K782" s="594"/>
      <c r="L782" s="584" t="s">
        <v>515</v>
      </c>
      <c r="M782" s="585"/>
      <c r="N782" s="585"/>
      <c r="O782" s="585"/>
      <c r="P782" s="585"/>
      <c r="Q782" s="585"/>
      <c r="R782" s="585"/>
      <c r="S782" s="585"/>
      <c r="T782" s="585"/>
      <c r="U782" s="585"/>
      <c r="V782" s="585"/>
      <c r="W782" s="585"/>
      <c r="X782" s="586"/>
      <c r="Y782" s="587">
        <v>11</v>
      </c>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22</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47.25" customHeight="1" x14ac:dyDescent="0.15">
      <c r="A837" s="362">
        <v>1</v>
      </c>
      <c r="B837" s="362">
        <v>1</v>
      </c>
      <c r="C837" s="347" t="s">
        <v>516</v>
      </c>
      <c r="D837" s="333"/>
      <c r="E837" s="333"/>
      <c r="F837" s="333"/>
      <c r="G837" s="333"/>
      <c r="H837" s="333"/>
      <c r="I837" s="333"/>
      <c r="J837" s="334">
        <v>4010005014503</v>
      </c>
      <c r="K837" s="335"/>
      <c r="L837" s="335"/>
      <c r="M837" s="335"/>
      <c r="N837" s="335"/>
      <c r="O837" s="335"/>
      <c r="P837" s="348" t="s">
        <v>517</v>
      </c>
      <c r="Q837" s="336"/>
      <c r="R837" s="336"/>
      <c r="S837" s="336"/>
      <c r="T837" s="336"/>
      <c r="U837" s="336"/>
      <c r="V837" s="336"/>
      <c r="W837" s="336"/>
      <c r="X837" s="336"/>
      <c r="Y837" s="337">
        <v>17</v>
      </c>
      <c r="Z837" s="338"/>
      <c r="AA837" s="338"/>
      <c r="AB837" s="339"/>
      <c r="AC837" s="349" t="s">
        <v>518</v>
      </c>
      <c r="AD837" s="357"/>
      <c r="AE837" s="357"/>
      <c r="AF837" s="357"/>
      <c r="AG837" s="357"/>
      <c r="AH837" s="358" t="s">
        <v>539</v>
      </c>
      <c r="AI837" s="359"/>
      <c r="AJ837" s="359"/>
      <c r="AK837" s="359"/>
      <c r="AL837" s="343" t="s">
        <v>525</v>
      </c>
      <c r="AM837" s="344"/>
      <c r="AN837" s="344"/>
      <c r="AO837" s="345"/>
      <c r="AP837" s="346" t="s">
        <v>526</v>
      </c>
      <c r="AQ837" s="346"/>
      <c r="AR837" s="346"/>
      <c r="AS837" s="346"/>
      <c r="AT837" s="346"/>
      <c r="AU837" s="346"/>
      <c r="AV837" s="346"/>
      <c r="AW837" s="346"/>
      <c r="AX837" s="346"/>
    </row>
    <row r="838" spans="1:50" ht="54.75" customHeight="1" x14ac:dyDescent="0.15">
      <c r="A838" s="362">
        <v>2</v>
      </c>
      <c r="B838" s="362">
        <v>1</v>
      </c>
      <c r="C838" s="347" t="s">
        <v>516</v>
      </c>
      <c r="D838" s="333"/>
      <c r="E838" s="333"/>
      <c r="F838" s="333"/>
      <c r="G838" s="333"/>
      <c r="H838" s="333"/>
      <c r="I838" s="333"/>
      <c r="J838" s="334">
        <v>4010005014503</v>
      </c>
      <c r="K838" s="335"/>
      <c r="L838" s="335"/>
      <c r="M838" s="335"/>
      <c r="N838" s="335"/>
      <c r="O838" s="335"/>
      <c r="P838" s="348" t="s">
        <v>519</v>
      </c>
      <c r="Q838" s="336"/>
      <c r="R838" s="336"/>
      <c r="S838" s="336"/>
      <c r="T838" s="336"/>
      <c r="U838" s="336"/>
      <c r="V838" s="336"/>
      <c r="W838" s="336"/>
      <c r="X838" s="336"/>
      <c r="Y838" s="337">
        <v>5</v>
      </c>
      <c r="Z838" s="338"/>
      <c r="AA838" s="338"/>
      <c r="AB838" s="339"/>
      <c r="AC838" s="349" t="s">
        <v>518</v>
      </c>
      <c r="AD838" s="349"/>
      <c r="AE838" s="349"/>
      <c r="AF838" s="349"/>
      <c r="AG838" s="349"/>
      <c r="AH838" s="358" t="s">
        <v>540</v>
      </c>
      <c r="AI838" s="359"/>
      <c r="AJ838" s="359"/>
      <c r="AK838" s="359"/>
      <c r="AL838" s="343" t="s">
        <v>526</v>
      </c>
      <c r="AM838" s="344"/>
      <c r="AN838" s="344"/>
      <c r="AO838" s="345"/>
      <c r="AP838" s="346" t="s">
        <v>503</v>
      </c>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62.25" customHeight="1" x14ac:dyDescent="0.15">
      <c r="A1102" s="362">
        <v>1</v>
      </c>
      <c r="B1102" s="362">
        <v>1</v>
      </c>
      <c r="C1102" s="360" t="s">
        <v>520</v>
      </c>
      <c r="D1102" s="360"/>
      <c r="E1102" s="133" t="s">
        <v>521</v>
      </c>
      <c r="F1102" s="361"/>
      <c r="G1102" s="361"/>
      <c r="H1102" s="361"/>
      <c r="I1102" s="361"/>
      <c r="J1102" s="334">
        <v>4010005014503</v>
      </c>
      <c r="K1102" s="335"/>
      <c r="L1102" s="335"/>
      <c r="M1102" s="335"/>
      <c r="N1102" s="335"/>
      <c r="O1102" s="335"/>
      <c r="P1102" s="348" t="s">
        <v>522</v>
      </c>
      <c r="Q1102" s="336"/>
      <c r="R1102" s="336"/>
      <c r="S1102" s="336"/>
      <c r="T1102" s="336"/>
      <c r="U1102" s="336"/>
      <c r="V1102" s="336"/>
      <c r="W1102" s="336"/>
      <c r="X1102" s="336"/>
      <c r="Y1102" s="337">
        <v>85</v>
      </c>
      <c r="Z1102" s="338"/>
      <c r="AA1102" s="338"/>
      <c r="AB1102" s="339"/>
      <c r="AC1102" s="340" t="s">
        <v>417</v>
      </c>
      <c r="AD1102" s="340"/>
      <c r="AE1102" s="340"/>
      <c r="AF1102" s="340"/>
      <c r="AG1102" s="340"/>
      <c r="AH1102" s="341">
        <v>1</v>
      </c>
      <c r="AI1102" s="342"/>
      <c r="AJ1102" s="342"/>
      <c r="AK1102" s="342"/>
      <c r="AL1102" s="343" t="s">
        <v>524</v>
      </c>
      <c r="AM1102" s="344"/>
      <c r="AN1102" s="344"/>
      <c r="AO1102" s="345"/>
      <c r="AP1102" s="346" t="s">
        <v>477</v>
      </c>
      <c r="AQ1102" s="346"/>
      <c r="AR1102" s="346"/>
      <c r="AS1102" s="346"/>
      <c r="AT1102" s="346"/>
      <c r="AU1102" s="346"/>
      <c r="AV1102" s="346"/>
      <c r="AW1102" s="346"/>
      <c r="AX1102" s="346"/>
    </row>
    <row r="1103" spans="1:50" ht="72" customHeight="1" x14ac:dyDescent="0.15">
      <c r="A1103" s="362">
        <v>2</v>
      </c>
      <c r="B1103" s="362">
        <v>1</v>
      </c>
      <c r="C1103" s="360" t="s">
        <v>520</v>
      </c>
      <c r="D1103" s="360"/>
      <c r="E1103" s="133" t="s">
        <v>521</v>
      </c>
      <c r="F1103" s="361"/>
      <c r="G1103" s="361"/>
      <c r="H1103" s="361"/>
      <c r="I1103" s="361"/>
      <c r="J1103" s="334">
        <v>4010005014503</v>
      </c>
      <c r="K1103" s="335"/>
      <c r="L1103" s="335"/>
      <c r="M1103" s="335"/>
      <c r="N1103" s="335"/>
      <c r="O1103" s="335"/>
      <c r="P1103" s="348" t="s">
        <v>523</v>
      </c>
      <c r="Q1103" s="336"/>
      <c r="R1103" s="336"/>
      <c r="S1103" s="336"/>
      <c r="T1103" s="336"/>
      <c r="U1103" s="336"/>
      <c r="V1103" s="336"/>
      <c r="W1103" s="336"/>
      <c r="X1103" s="336"/>
      <c r="Y1103" s="337">
        <v>26</v>
      </c>
      <c r="Z1103" s="338"/>
      <c r="AA1103" s="338"/>
      <c r="AB1103" s="339"/>
      <c r="AC1103" s="340" t="s">
        <v>417</v>
      </c>
      <c r="AD1103" s="340"/>
      <c r="AE1103" s="340"/>
      <c r="AF1103" s="340"/>
      <c r="AG1103" s="340"/>
      <c r="AH1103" s="341">
        <v>1</v>
      </c>
      <c r="AI1103" s="342"/>
      <c r="AJ1103" s="342"/>
      <c r="AK1103" s="342"/>
      <c r="AL1103" s="343" t="s">
        <v>524</v>
      </c>
      <c r="AM1103" s="344"/>
      <c r="AN1103" s="344"/>
      <c r="AO1103" s="345"/>
      <c r="AP1103" s="346" t="s">
        <v>527</v>
      </c>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82">
    <cfRule type="expression" dxfId="2099" priority="13885">
      <formula>IF(RIGHT(TEXT(Y782,"0.#"),1)=".",FALSE,TRUE)</formula>
    </cfRule>
    <cfRule type="expression" dxfId="2098" priority="13886">
      <formula>IF(RIGHT(TEXT(Y782,"0.#"),1)=".",TRUE,FALSE)</formula>
    </cfRule>
  </conditionalFormatting>
  <conditionalFormatting sqref="Y791">
    <cfRule type="expression" dxfId="2097" priority="13881">
      <formula>IF(RIGHT(TEXT(Y791,"0.#"),1)=".",FALSE,TRUE)</formula>
    </cfRule>
    <cfRule type="expression" dxfId="2096" priority="13882">
      <formula>IF(RIGHT(TEXT(Y791,"0.#"),1)=".",TRUE,FALSE)</formula>
    </cfRule>
  </conditionalFormatting>
  <conditionalFormatting sqref="Y822:Y829 Y820 Y809:Y816 Y807 Y796:Y803 Y794">
    <cfRule type="expression" dxfId="2095" priority="13663">
      <formula>IF(RIGHT(TEXT(Y794,"0.#"),1)=".",FALSE,TRUE)</formula>
    </cfRule>
    <cfRule type="expression" dxfId="2094" priority="13664">
      <formula>IF(RIGHT(TEXT(Y794,"0.#"),1)=".",TRUE,FALSE)</formula>
    </cfRule>
  </conditionalFormatting>
  <conditionalFormatting sqref="P16:AQ17 P15:AX15 P13:AX13">
    <cfRule type="expression" dxfId="2093" priority="13711">
      <formula>IF(RIGHT(TEXT(P13,"0.#"),1)=".",FALSE,TRUE)</formula>
    </cfRule>
    <cfRule type="expression" dxfId="2092" priority="13712">
      <formula>IF(RIGHT(TEXT(P13,"0.#"),1)=".",TRUE,FALSE)</formula>
    </cfRule>
  </conditionalFormatting>
  <conditionalFormatting sqref="P19:AJ19">
    <cfRule type="expression" dxfId="2091" priority="13709">
      <formula>IF(RIGHT(TEXT(P19,"0.#"),1)=".",FALSE,TRUE)</formula>
    </cfRule>
    <cfRule type="expression" dxfId="2090" priority="13710">
      <formula>IF(RIGHT(TEXT(P19,"0.#"),1)=".",TRUE,FALSE)</formula>
    </cfRule>
  </conditionalFormatting>
  <conditionalFormatting sqref="AE101 AQ101">
    <cfRule type="expression" dxfId="2089" priority="13701">
      <formula>IF(RIGHT(TEXT(AE101,"0.#"),1)=".",FALSE,TRUE)</formula>
    </cfRule>
    <cfRule type="expression" dxfId="2088" priority="13702">
      <formula>IF(RIGHT(TEXT(AE101,"0.#"),1)=".",TRUE,FALSE)</formula>
    </cfRule>
  </conditionalFormatting>
  <conditionalFormatting sqref="Y783:Y790 Y781">
    <cfRule type="expression" dxfId="2087" priority="13687">
      <formula>IF(RIGHT(TEXT(Y781,"0.#"),1)=".",FALSE,TRUE)</formula>
    </cfRule>
    <cfRule type="expression" dxfId="2086" priority="13688">
      <formula>IF(RIGHT(TEXT(Y781,"0.#"),1)=".",TRUE,FALSE)</formula>
    </cfRule>
  </conditionalFormatting>
  <conditionalFormatting sqref="AU782">
    <cfRule type="expression" dxfId="2085" priority="13685">
      <formula>IF(RIGHT(TEXT(AU782,"0.#"),1)=".",FALSE,TRUE)</formula>
    </cfRule>
    <cfRule type="expression" dxfId="2084" priority="13686">
      <formula>IF(RIGHT(TEXT(AU782,"0.#"),1)=".",TRUE,FALSE)</formula>
    </cfRule>
  </conditionalFormatting>
  <conditionalFormatting sqref="AU791">
    <cfRule type="expression" dxfId="2083" priority="13683">
      <formula>IF(RIGHT(TEXT(AU791,"0.#"),1)=".",FALSE,TRUE)</formula>
    </cfRule>
    <cfRule type="expression" dxfId="2082" priority="13684">
      <formula>IF(RIGHT(TEXT(AU791,"0.#"),1)=".",TRUE,FALSE)</formula>
    </cfRule>
  </conditionalFormatting>
  <conditionalFormatting sqref="AU783:AU790 AU781">
    <cfRule type="expression" dxfId="2081" priority="13681">
      <formula>IF(RIGHT(TEXT(AU781,"0.#"),1)=".",FALSE,TRUE)</formula>
    </cfRule>
    <cfRule type="expression" dxfId="2080" priority="13682">
      <formula>IF(RIGHT(TEXT(AU781,"0.#"),1)=".",TRUE,FALSE)</formula>
    </cfRule>
  </conditionalFormatting>
  <conditionalFormatting sqref="Y821 Y808 Y795">
    <cfRule type="expression" dxfId="2079" priority="13667">
      <formula>IF(RIGHT(TEXT(Y795,"0.#"),1)=".",FALSE,TRUE)</formula>
    </cfRule>
    <cfRule type="expression" dxfId="2078" priority="13668">
      <formula>IF(RIGHT(TEXT(Y795,"0.#"),1)=".",TRUE,FALSE)</formula>
    </cfRule>
  </conditionalFormatting>
  <conditionalFormatting sqref="Y830 Y817 Y804">
    <cfRule type="expression" dxfId="2077" priority="13665">
      <formula>IF(RIGHT(TEXT(Y804,"0.#"),1)=".",FALSE,TRUE)</formula>
    </cfRule>
    <cfRule type="expression" dxfId="2076" priority="13666">
      <formula>IF(RIGHT(TEXT(Y804,"0.#"),1)=".",TRUE,FALSE)</formula>
    </cfRule>
  </conditionalFormatting>
  <conditionalFormatting sqref="AU821 AU808 AU795">
    <cfRule type="expression" dxfId="2075" priority="13661">
      <formula>IF(RIGHT(TEXT(AU795,"0.#"),1)=".",FALSE,TRUE)</formula>
    </cfRule>
    <cfRule type="expression" dxfId="2074" priority="13662">
      <formula>IF(RIGHT(TEXT(AU795,"0.#"),1)=".",TRUE,FALSE)</formula>
    </cfRule>
  </conditionalFormatting>
  <conditionalFormatting sqref="AU830 AU817 AU804">
    <cfRule type="expression" dxfId="2073" priority="13659">
      <formula>IF(RIGHT(TEXT(AU804,"0.#"),1)=".",FALSE,TRUE)</formula>
    </cfRule>
    <cfRule type="expression" dxfId="2072" priority="13660">
      <formula>IF(RIGHT(TEXT(AU804,"0.#"),1)=".",TRUE,FALSE)</formula>
    </cfRule>
  </conditionalFormatting>
  <conditionalFormatting sqref="AU822:AU829 AU820 AU809:AU816 AU807 AU796:AU803 AU794">
    <cfRule type="expression" dxfId="2071" priority="13657">
      <formula>IF(RIGHT(TEXT(AU794,"0.#"),1)=".",FALSE,TRUE)</formula>
    </cfRule>
    <cfRule type="expression" dxfId="2070" priority="13658">
      <formula>IF(RIGHT(TEXT(AU794,"0.#"),1)=".",TRUE,FALSE)</formula>
    </cfRule>
  </conditionalFormatting>
  <conditionalFormatting sqref="AM87">
    <cfRule type="expression" dxfId="2069" priority="13311">
      <formula>IF(RIGHT(TEXT(AM87,"0.#"),1)=".",FALSE,TRUE)</formula>
    </cfRule>
    <cfRule type="expression" dxfId="2068" priority="13312">
      <formula>IF(RIGHT(TEXT(AM87,"0.#"),1)=".",TRUE,FALSE)</formula>
    </cfRule>
  </conditionalFormatting>
  <conditionalFormatting sqref="AE55">
    <cfRule type="expression" dxfId="2067" priority="13379">
      <formula>IF(RIGHT(TEXT(AE55,"0.#"),1)=".",FALSE,TRUE)</formula>
    </cfRule>
    <cfRule type="expression" dxfId="2066" priority="13380">
      <formula>IF(RIGHT(TEXT(AE55,"0.#"),1)=".",TRUE,FALSE)</formula>
    </cfRule>
  </conditionalFormatting>
  <conditionalFormatting sqref="AI55">
    <cfRule type="expression" dxfId="2065" priority="13377">
      <formula>IF(RIGHT(TEXT(AI55,"0.#"),1)=".",FALSE,TRUE)</formula>
    </cfRule>
    <cfRule type="expression" dxfId="2064" priority="13378">
      <formula>IF(RIGHT(TEXT(AI55,"0.#"),1)=".",TRUE,FALSE)</formula>
    </cfRule>
  </conditionalFormatting>
  <conditionalFormatting sqref="AM34">
    <cfRule type="expression" dxfId="2063" priority="13457">
      <formula>IF(RIGHT(TEXT(AM34,"0.#"),1)=".",FALSE,TRUE)</formula>
    </cfRule>
    <cfRule type="expression" dxfId="2062" priority="13458">
      <formula>IF(RIGHT(TEXT(AM34,"0.#"),1)=".",TRUE,FALSE)</formula>
    </cfRule>
  </conditionalFormatting>
  <conditionalFormatting sqref="AE33">
    <cfRule type="expression" dxfId="2061" priority="13471">
      <formula>IF(RIGHT(TEXT(AE33,"0.#"),1)=".",FALSE,TRUE)</formula>
    </cfRule>
    <cfRule type="expression" dxfId="2060" priority="13472">
      <formula>IF(RIGHT(TEXT(AE33,"0.#"),1)=".",TRUE,FALSE)</formula>
    </cfRule>
  </conditionalFormatting>
  <conditionalFormatting sqref="AE34">
    <cfRule type="expression" dxfId="2059" priority="13469">
      <formula>IF(RIGHT(TEXT(AE34,"0.#"),1)=".",FALSE,TRUE)</formula>
    </cfRule>
    <cfRule type="expression" dxfId="2058" priority="13470">
      <formula>IF(RIGHT(TEXT(AE34,"0.#"),1)=".",TRUE,FALSE)</formula>
    </cfRule>
  </conditionalFormatting>
  <conditionalFormatting sqref="AI34">
    <cfRule type="expression" dxfId="2057" priority="13467">
      <formula>IF(RIGHT(TEXT(AI34,"0.#"),1)=".",FALSE,TRUE)</formula>
    </cfRule>
    <cfRule type="expression" dxfId="2056" priority="13468">
      <formula>IF(RIGHT(TEXT(AI34,"0.#"),1)=".",TRUE,FALSE)</formula>
    </cfRule>
  </conditionalFormatting>
  <conditionalFormatting sqref="AI33">
    <cfRule type="expression" dxfId="2055" priority="13465">
      <formula>IF(RIGHT(TEXT(AI33,"0.#"),1)=".",FALSE,TRUE)</formula>
    </cfRule>
    <cfRule type="expression" dxfId="2054" priority="13466">
      <formula>IF(RIGHT(TEXT(AI33,"0.#"),1)=".",TRUE,FALSE)</formula>
    </cfRule>
  </conditionalFormatting>
  <conditionalFormatting sqref="AI32">
    <cfRule type="expression" dxfId="2053" priority="13463">
      <formula>IF(RIGHT(TEXT(AI32,"0.#"),1)=".",FALSE,TRUE)</formula>
    </cfRule>
    <cfRule type="expression" dxfId="2052" priority="13464">
      <formula>IF(RIGHT(TEXT(AI32,"0.#"),1)=".",TRUE,FALSE)</formula>
    </cfRule>
  </conditionalFormatting>
  <conditionalFormatting sqref="AM32">
    <cfRule type="expression" dxfId="2051" priority="13461">
      <formula>IF(RIGHT(TEXT(AM32,"0.#"),1)=".",FALSE,TRUE)</formula>
    </cfRule>
    <cfRule type="expression" dxfId="2050" priority="13462">
      <formula>IF(RIGHT(TEXT(AM32,"0.#"),1)=".",TRUE,FALSE)</formula>
    </cfRule>
  </conditionalFormatting>
  <conditionalFormatting sqref="AM33">
    <cfRule type="expression" dxfId="2049" priority="13459">
      <formula>IF(RIGHT(TEXT(AM33,"0.#"),1)=".",FALSE,TRUE)</formula>
    </cfRule>
    <cfRule type="expression" dxfId="2048" priority="13460">
      <formula>IF(RIGHT(TEXT(AM33,"0.#"),1)=".",TRUE,FALSE)</formula>
    </cfRule>
  </conditionalFormatting>
  <conditionalFormatting sqref="AQ32:AQ34">
    <cfRule type="expression" dxfId="2047" priority="13451">
      <formula>IF(RIGHT(TEXT(AQ32,"0.#"),1)=".",FALSE,TRUE)</formula>
    </cfRule>
    <cfRule type="expression" dxfId="2046" priority="13452">
      <formula>IF(RIGHT(TEXT(AQ32,"0.#"),1)=".",TRUE,FALSE)</formula>
    </cfRule>
  </conditionalFormatting>
  <conditionalFormatting sqref="AU32:AU34">
    <cfRule type="expression" dxfId="2045" priority="13449">
      <formula>IF(RIGHT(TEXT(AU32,"0.#"),1)=".",FALSE,TRUE)</formula>
    </cfRule>
    <cfRule type="expression" dxfId="2044" priority="13450">
      <formula>IF(RIGHT(TEXT(AU32,"0.#"),1)=".",TRUE,FALSE)</formula>
    </cfRule>
  </conditionalFormatting>
  <conditionalFormatting sqref="AE53">
    <cfRule type="expression" dxfId="2043" priority="13383">
      <formula>IF(RIGHT(TEXT(AE53,"0.#"),1)=".",FALSE,TRUE)</formula>
    </cfRule>
    <cfRule type="expression" dxfId="2042" priority="13384">
      <formula>IF(RIGHT(TEXT(AE53,"0.#"),1)=".",TRUE,FALSE)</formula>
    </cfRule>
  </conditionalFormatting>
  <conditionalFormatting sqref="AE54">
    <cfRule type="expression" dxfId="2041" priority="13381">
      <formula>IF(RIGHT(TEXT(AE54,"0.#"),1)=".",FALSE,TRUE)</formula>
    </cfRule>
    <cfRule type="expression" dxfId="2040" priority="13382">
      <formula>IF(RIGHT(TEXT(AE54,"0.#"),1)=".",TRUE,FALSE)</formula>
    </cfRule>
  </conditionalFormatting>
  <conditionalFormatting sqref="AI54">
    <cfRule type="expression" dxfId="2039" priority="13375">
      <formula>IF(RIGHT(TEXT(AI54,"0.#"),1)=".",FALSE,TRUE)</formula>
    </cfRule>
    <cfRule type="expression" dxfId="2038" priority="13376">
      <formula>IF(RIGHT(TEXT(AI54,"0.#"),1)=".",TRUE,FALSE)</formula>
    </cfRule>
  </conditionalFormatting>
  <conditionalFormatting sqref="AI53">
    <cfRule type="expression" dxfId="2037" priority="13373">
      <formula>IF(RIGHT(TEXT(AI53,"0.#"),1)=".",FALSE,TRUE)</formula>
    </cfRule>
    <cfRule type="expression" dxfId="2036" priority="13374">
      <formula>IF(RIGHT(TEXT(AI53,"0.#"),1)=".",TRUE,FALSE)</formula>
    </cfRule>
  </conditionalFormatting>
  <conditionalFormatting sqref="AM53">
    <cfRule type="expression" dxfId="2035" priority="13371">
      <formula>IF(RIGHT(TEXT(AM53,"0.#"),1)=".",FALSE,TRUE)</formula>
    </cfRule>
    <cfRule type="expression" dxfId="2034" priority="13372">
      <formula>IF(RIGHT(TEXT(AM53,"0.#"),1)=".",TRUE,FALSE)</formula>
    </cfRule>
  </conditionalFormatting>
  <conditionalFormatting sqref="AM54">
    <cfRule type="expression" dxfId="2033" priority="13369">
      <formula>IF(RIGHT(TEXT(AM54,"0.#"),1)=".",FALSE,TRUE)</formula>
    </cfRule>
    <cfRule type="expression" dxfId="2032" priority="13370">
      <formula>IF(RIGHT(TEXT(AM54,"0.#"),1)=".",TRUE,FALSE)</formula>
    </cfRule>
  </conditionalFormatting>
  <conditionalFormatting sqref="AM55">
    <cfRule type="expression" dxfId="2031" priority="13367">
      <formula>IF(RIGHT(TEXT(AM55,"0.#"),1)=".",FALSE,TRUE)</formula>
    </cfRule>
    <cfRule type="expression" dxfId="2030" priority="13368">
      <formula>IF(RIGHT(TEXT(AM55,"0.#"),1)=".",TRUE,FALSE)</formula>
    </cfRule>
  </conditionalFormatting>
  <conditionalFormatting sqref="AE60">
    <cfRule type="expression" dxfId="2029" priority="13353">
      <formula>IF(RIGHT(TEXT(AE60,"0.#"),1)=".",FALSE,TRUE)</formula>
    </cfRule>
    <cfRule type="expression" dxfId="2028" priority="13354">
      <formula>IF(RIGHT(TEXT(AE60,"0.#"),1)=".",TRUE,FALSE)</formula>
    </cfRule>
  </conditionalFormatting>
  <conditionalFormatting sqref="AE61">
    <cfRule type="expression" dxfId="2027" priority="13351">
      <formula>IF(RIGHT(TEXT(AE61,"0.#"),1)=".",FALSE,TRUE)</formula>
    </cfRule>
    <cfRule type="expression" dxfId="2026" priority="13352">
      <formula>IF(RIGHT(TEXT(AE61,"0.#"),1)=".",TRUE,FALSE)</formula>
    </cfRule>
  </conditionalFormatting>
  <conditionalFormatting sqref="AE62">
    <cfRule type="expression" dxfId="2025" priority="13349">
      <formula>IF(RIGHT(TEXT(AE62,"0.#"),1)=".",FALSE,TRUE)</formula>
    </cfRule>
    <cfRule type="expression" dxfId="2024" priority="13350">
      <formula>IF(RIGHT(TEXT(AE62,"0.#"),1)=".",TRUE,FALSE)</formula>
    </cfRule>
  </conditionalFormatting>
  <conditionalFormatting sqref="AI62">
    <cfRule type="expression" dxfId="2023" priority="13347">
      <formula>IF(RIGHT(TEXT(AI62,"0.#"),1)=".",FALSE,TRUE)</formula>
    </cfRule>
    <cfRule type="expression" dxfId="2022" priority="13348">
      <formula>IF(RIGHT(TEXT(AI62,"0.#"),1)=".",TRUE,FALSE)</formula>
    </cfRule>
  </conditionalFormatting>
  <conditionalFormatting sqref="AI61">
    <cfRule type="expression" dxfId="2021" priority="13345">
      <formula>IF(RIGHT(TEXT(AI61,"0.#"),1)=".",FALSE,TRUE)</formula>
    </cfRule>
    <cfRule type="expression" dxfId="2020" priority="13346">
      <formula>IF(RIGHT(TEXT(AI61,"0.#"),1)=".",TRUE,FALSE)</formula>
    </cfRule>
  </conditionalFormatting>
  <conditionalFormatting sqref="AI60">
    <cfRule type="expression" dxfId="2019" priority="13343">
      <formula>IF(RIGHT(TEXT(AI60,"0.#"),1)=".",FALSE,TRUE)</formula>
    </cfRule>
    <cfRule type="expression" dxfId="2018" priority="13344">
      <formula>IF(RIGHT(TEXT(AI60,"0.#"),1)=".",TRUE,FALSE)</formula>
    </cfRule>
  </conditionalFormatting>
  <conditionalFormatting sqref="AM60">
    <cfRule type="expression" dxfId="2017" priority="13341">
      <formula>IF(RIGHT(TEXT(AM60,"0.#"),1)=".",FALSE,TRUE)</formula>
    </cfRule>
    <cfRule type="expression" dxfId="2016" priority="13342">
      <formula>IF(RIGHT(TEXT(AM60,"0.#"),1)=".",TRUE,FALSE)</formula>
    </cfRule>
  </conditionalFormatting>
  <conditionalFormatting sqref="AM61">
    <cfRule type="expression" dxfId="2015" priority="13339">
      <formula>IF(RIGHT(TEXT(AM61,"0.#"),1)=".",FALSE,TRUE)</formula>
    </cfRule>
    <cfRule type="expression" dxfId="2014" priority="13340">
      <formula>IF(RIGHT(TEXT(AM61,"0.#"),1)=".",TRUE,FALSE)</formula>
    </cfRule>
  </conditionalFormatting>
  <conditionalFormatting sqref="AM62">
    <cfRule type="expression" dxfId="2013" priority="13337">
      <formula>IF(RIGHT(TEXT(AM62,"0.#"),1)=".",FALSE,TRUE)</formula>
    </cfRule>
    <cfRule type="expression" dxfId="2012" priority="13338">
      <formula>IF(RIGHT(TEXT(AM62,"0.#"),1)=".",TRUE,FALSE)</formula>
    </cfRule>
  </conditionalFormatting>
  <conditionalFormatting sqref="AE87">
    <cfRule type="expression" dxfId="2011" priority="13323">
      <formula>IF(RIGHT(TEXT(AE87,"0.#"),1)=".",FALSE,TRUE)</formula>
    </cfRule>
    <cfRule type="expression" dxfId="2010" priority="13324">
      <formula>IF(RIGHT(TEXT(AE87,"0.#"),1)=".",TRUE,FALSE)</formula>
    </cfRule>
  </conditionalFormatting>
  <conditionalFormatting sqref="AE88">
    <cfRule type="expression" dxfId="2009" priority="13321">
      <formula>IF(RIGHT(TEXT(AE88,"0.#"),1)=".",FALSE,TRUE)</formula>
    </cfRule>
    <cfRule type="expression" dxfId="2008" priority="13322">
      <formula>IF(RIGHT(TEXT(AE88,"0.#"),1)=".",TRUE,FALSE)</formula>
    </cfRule>
  </conditionalFormatting>
  <conditionalFormatting sqref="AE89">
    <cfRule type="expression" dxfId="2007" priority="13319">
      <formula>IF(RIGHT(TEXT(AE89,"0.#"),1)=".",FALSE,TRUE)</formula>
    </cfRule>
    <cfRule type="expression" dxfId="2006" priority="13320">
      <formula>IF(RIGHT(TEXT(AE89,"0.#"),1)=".",TRUE,FALSE)</formula>
    </cfRule>
  </conditionalFormatting>
  <conditionalFormatting sqref="AI89">
    <cfRule type="expression" dxfId="2005" priority="13317">
      <formula>IF(RIGHT(TEXT(AI89,"0.#"),1)=".",FALSE,TRUE)</formula>
    </cfRule>
    <cfRule type="expression" dxfId="2004" priority="13318">
      <formula>IF(RIGHT(TEXT(AI89,"0.#"),1)=".",TRUE,FALSE)</formula>
    </cfRule>
  </conditionalFormatting>
  <conditionalFormatting sqref="AI88">
    <cfRule type="expression" dxfId="2003" priority="13315">
      <formula>IF(RIGHT(TEXT(AI88,"0.#"),1)=".",FALSE,TRUE)</formula>
    </cfRule>
    <cfRule type="expression" dxfId="2002" priority="13316">
      <formula>IF(RIGHT(TEXT(AI88,"0.#"),1)=".",TRUE,FALSE)</formula>
    </cfRule>
  </conditionalFormatting>
  <conditionalFormatting sqref="AI87">
    <cfRule type="expression" dxfId="2001" priority="13313">
      <formula>IF(RIGHT(TEXT(AI87,"0.#"),1)=".",FALSE,TRUE)</formula>
    </cfRule>
    <cfRule type="expression" dxfId="2000" priority="13314">
      <formula>IF(RIGHT(TEXT(AI87,"0.#"),1)=".",TRUE,FALSE)</formula>
    </cfRule>
  </conditionalFormatting>
  <conditionalFormatting sqref="AM88">
    <cfRule type="expression" dxfId="1999" priority="13309">
      <formula>IF(RIGHT(TEXT(AM88,"0.#"),1)=".",FALSE,TRUE)</formula>
    </cfRule>
    <cfRule type="expression" dxfId="1998" priority="13310">
      <formula>IF(RIGHT(TEXT(AM88,"0.#"),1)=".",TRUE,FALSE)</formula>
    </cfRule>
  </conditionalFormatting>
  <conditionalFormatting sqref="AM89">
    <cfRule type="expression" dxfId="1997" priority="13307">
      <formula>IF(RIGHT(TEXT(AM89,"0.#"),1)=".",FALSE,TRUE)</formula>
    </cfRule>
    <cfRule type="expression" dxfId="1996" priority="13308">
      <formula>IF(RIGHT(TEXT(AM89,"0.#"),1)=".",TRUE,FALSE)</formula>
    </cfRule>
  </conditionalFormatting>
  <conditionalFormatting sqref="AE92">
    <cfRule type="expression" dxfId="1995" priority="13293">
      <formula>IF(RIGHT(TEXT(AE92,"0.#"),1)=".",FALSE,TRUE)</formula>
    </cfRule>
    <cfRule type="expression" dxfId="1994" priority="13294">
      <formula>IF(RIGHT(TEXT(AE92,"0.#"),1)=".",TRUE,FALSE)</formula>
    </cfRule>
  </conditionalFormatting>
  <conditionalFormatting sqref="AE93">
    <cfRule type="expression" dxfId="1993" priority="13291">
      <formula>IF(RIGHT(TEXT(AE93,"0.#"),1)=".",FALSE,TRUE)</formula>
    </cfRule>
    <cfRule type="expression" dxfId="1992" priority="13292">
      <formula>IF(RIGHT(TEXT(AE93,"0.#"),1)=".",TRUE,FALSE)</formula>
    </cfRule>
  </conditionalFormatting>
  <conditionalFormatting sqref="AE94">
    <cfRule type="expression" dxfId="1991" priority="13289">
      <formula>IF(RIGHT(TEXT(AE94,"0.#"),1)=".",FALSE,TRUE)</formula>
    </cfRule>
    <cfRule type="expression" dxfId="1990" priority="13290">
      <formula>IF(RIGHT(TEXT(AE94,"0.#"),1)=".",TRUE,FALSE)</formula>
    </cfRule>
  </conditionalFormatting>
  <conditionalFormatting sqref="AI94">
    <cfRule type="expression" dxfId="1989" priority="13287">
      <formula>IF(RIGHT(TEXT(AI94,"0.#"),1)=".",FALSE,TRUE)</formula>
    </cfRule>
    <cfRule type="expression" dxfId="1988" priority="13288">
      <formula>IF(RIGHT(TEXT(AI94,"0.#"),1)=".",TRUE,FALSE)</formula>
    </cfRule>
  </conditionalFormatting>
  <conditionalFormatting sqref="AI93">
    <cfRule type="expression" dxfId="1987" priority="13285">
      <formula>IF(RIGHT(TEXT(AI93,"0.#"),1)=".",FALSE,TRUE)</formula>
    </cfRule>
    <cfRule type="expression" dxfId="1986" priority="13286">
      <formula>IF(RIGHT(TEXT(AI93,"0.#"),1)=".",TRUE,FALSE)</formula>
    </cfRule>
  </conditionalFormatting>
  <conditionalFormatting sqref="AI92">
    <cfRule type="expression" dxfId="1985" priority="13283">
      <formula>IF(RIGHT(TEXT(AI92,"0.#"),1)=".",FALSE,TRUE)</formula>
    </cfRule>
    <cfRule type="expression" dxfId="1984" priority="13284">
      <formula>IF(RIGHT(TEXT(AI92,"0.#"),1)=".",TRUE,FALSE)</formula>
    </cfRule>
  </conditionalFormatting>
  <conditionalFormatting sqref="AM92">
    <cfRule type="expression" dxfId="1983" priority="13281">
      <formula>IF(RIGHT(TEXT(AM92,"0.#"),1)=".",FALSE,TRUE)</formula>
    </cfRule>
    <cfRule type="expression" dxfId="1982" priority="13282">
      <formula>IF(RIGHT(TEXT(AM92,"0.#"),1)=".",TRUE,FALSE)</formula>
    </cfRule>
  </conditionalFormatting>
  <conditionalFormatting sqref="AM93">
    <cfRule type="expression" dxfId="1981" priority="13279">
      <formula>IF(RIGHT(TEXT(AM93,"0.#"),1)=".",FALSE,TRUE)</formula>
    </cfRule>
    <cfRule type="expression" dxfId="1980" priority="13280">
      <formula>IF(RIGHT(TEXT(AM93,"0.#"),1)=".",TRUE,FALSE)</formula>
    </cfRule>
  </conditionalFormatting>
  <conditionalFormatting sqref="AM94">
    <cfRule type="expression" dxfId="1979" priority="13277">
      <formula>IF(RIGHT(TEXT(AM94,"0.#"),1)=".",FALSE,TRUE)</formula>
    </cfRule>
    <cfRule type="expression" dxfId="1978" priority="13278">
      <formula>IF(RIGHT(TEXT(AM94,"0.#"),1)=".",TRUE,FALSE)</formula>
    </cfRule>
  </conditionalFormatting>
  <conditionalFormatting sqref="AE97">
    <cfRule type="expression" dxfId="1977" priority="13263">
      <formula>IF(RIGHT(TEXT(AE97,"0.#"),1)=".",FALSE,TRUE)</formula>
    </cfRule>
    <cfRule type="expression" dxfId="1976" priority="13264">
      <formula>IF(RIGHT(TEXT(AE97,"0.#"),1)=".",TRUE,FALSE)</formula>
    </cfRule>
  </conditionalFormatting>
  <conditionalFormatting sqref="AE98">
    <cfRule type="expression" dxfId="1975" priority="13261">
      <formula>IF(RIGHT(TEXT(AE98,"0.#"),1)=".",FALSE,TRUE)</formula>
    </cfRule>
    <cfRule type="expression" dxfId="1974" priority="13262">
      <formula>IF(RIGHT(TEXT(AE98,"0.#"),1)=".",TRUE,FALSE)</formula>
    </cfRule>
  </conditionalFormatting>
  <conditionalFormatting sqref="AE99">
    <cfRule type="expression" dxfId="1973" priority="13259">
      <formula>IF(RIGHT(TEXT(AE99,"0.#"),1)=".",FALSE,TRUE)</formula>
    </cfRule>
    <cfRule type="expression" dxfId="1972" priority="13260">
      <formula>IF(RIGHT(TEXT(AE99,"0.#"),1)=".",TRUE,FALSE)</formula>
    </cfRule>
  </conditionalFormatting>
  <conditionalFormatting sqref="AI99">
    <cfRule type="expression" dxfId="1971" priority="13257">
      <formula>IF(RIGHT(TEXT(AI99,"0.#"),1)=".",FALSE,TRUE)</formula>
    </cfRule>
    <cfRule type="expression" dxfId="1970" priority="13258">
      <formula>IF(RIGHT(TEXT(AI99,"0.#"),1)=".",TRUE,FALSE)</formula>
    </cfRule>
  </conditionalFormatting>
  <conditionalFormatting sqref="AI98">
    <cfRule type="expression" dxfId="1969" priority="13255">
      <formula>IF(RIGHT(TEXT(AI98,"0.#"),1)=".",FALSE,TRUE)</formula>
    </cfRule>
    <cfRule type="expression" dxfId="1968" priority="13256">
      <formula>IF(RIGHT(TEXT(AI98,"0.#"),1)=".",TRUE,FALSE)</formula>
    </cfRule>
  </conditionalFormatting>
  <conditionalFormatting sqref="AI97">
    <cfRule type="expression" dxfId="1967" priority="13253">
      <formula>IF(RIGHT(TEXT(AI97,"0.#"),1)=".",FALSE,TRUE)</formula>
    </cfRule>
    <cfRule type="expression" dxfId="1966" priority="13254">
      <formula>IF(RIGHT(TEXT(AI97,"0.#"),1)=".",TRUE,FALSE)</formula>
    </cfRule>
  </conditionalFormatting>
  <conditionalFormatting sqref="AM97">
    <cfRule type="expression" dxfId="1965" priority="13251">
      <formula>IF(RIGHT(TEXT(AM97,"0.#"),1)=".",FALSE,TRUE)</formula>
    </cfRule>
    <cfRule type="expression" dxfId="1964" priority="13252">
      <formula>IF(RIGHT(TEXT(AM97,"0.#"),1)=".",TRUE,FALSE)</formula>
    </cfRule>
  </conditionalFormatting>
  <conditionalFormatting sqref="AM98">
    <cfRule type="expression" dxfId="1963" priority="13249">
      <formula>IF(RIGHT(TEXT(AM98,"0.#"),1)=".",FALSE,TRUE)</formula>
    </cfRule>
    <cfRule type="expression" dxfId="1962" priority="13250">
      <formula>IF(RIGHT(TEXT(AM98,"0.#"),1)=".",TRUE,FALSE)</formula>
    </cfRule>
  </conditionalFormatting>
  <conditionalFormatting sqref="AM99">
    <cfRule type="expression" dxfId="1961" priority="13247">
      <formula>IF(RIGHT(TEXT(AM99,"0.#"),1)=".",FALSE,TRUE)</formula>
    </cfRule>
    <cfRule type="expression" dxfId="1960" priority="13248">
      <formula>IF(RIGHT(TEXT(AM99,"0.#"),1)=".",TRUE,FALSE)</formula>
    </cfRule>
  </conditionalFormatting>
  <conditionalFormatting sqref="AI101">
    <cfRule type="expression" dxfId="1959" priority="13233">
      <formula>IF(RIGHT(TEXT(AI101,"0.#"),1)=".",FALSE,TRUE)</formula>
    </cfRule>
    <cfRule type="expression" dxfId="1958" priority="13234">
      <formula>IF(RIGHT(TEXT(AI101,"0.#"),1)=".",TRUE,FALSE)</formula>
    </cfRule>
  </conditionalFormatting>
  <conditionalFormatting sqref="AM101">
    <cfRule type="expression" dxfId="1957" priority="13231">
      <formula>IF(RIGHT(TEXT(AM101,"0.#"),1)=".",FALSE,TRUE)</formula>
    </cfRule>
    <cfRule type="expression" dxfId="1956" priority="13232">
      <formula>IF(RIGHT(TEXT(AM101,"0.#"),1)=".",TRUE,FALSE)</formula>
    </cfRule>
  </conditionalFormatting>
  <conditionalFormatting sqref="AE102">
    <cfRule type="expression" dxfId="1955" priority="13229">
      <formula>IF(RIGHT(TEXT(AE102,"0.#"),1)=".",FALSE,TRUE)</formula>
    </cfRule>
    <cfRule type="expression" dxfId="1954" priority="13230">
      <formula>IF(RIGHT(TEXT(AE102,"0.#"),1)=".",TRUE,FALSE)</formula>
    </cfRule>
  </conditionalFormatting>
  <conditionalFormatting sqref="AI102">
    <cfRule type="expression" dxfId="1953" priority="13227">
      <formula>IF(RIGHT(TEXT(AI102,"0.#"),1)=".",FALSE,TRUE)</formula>
    </cfRule>
    <cfRule type="expression" dxfId="1952" priority="13228">
      <formula>IF(RIGHT(TEXT(AI102,"0.#"),1)=".",TRUE,FALSE)</formula>
    </cfRule>
  </conditionalFormatting>
  <conditionalFormatting sqref="AM102">
    <cfRule type="expression" dxfId="1951" priority="13225">
      <formula>IF(RIGHT(TEXT(AM102,"0.#"),1)=".",FALSE,TRUE)</formula>
    </cfRule>
    <cfRule type="expression" dxfId="1950" priority="13226">
      <formula>IF(RIGHT(TEXT(AM102,"0.#"),1)=".",TRUE,FALSE)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AQ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M116">
    <cfRule type="expression" dxfId="1895" priority="13161">
      <formula>IF(RIGHT(TEXT(AM116,"0.#"),1)=".",FALSE,TRUE)</formula>
    </cfRule>
    <cfRule type="expression" dxfId="1894" priority="13162">
      <formula>IF(RIGHT(TEXT(AM116,"0.#"),1)=".",TRUE,FALSE)</formula>
    </cfRule>
  </conditionalFormatting>
  <conditionalFormatting sqref="AE117 AM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Q117">
    <cfRule type="expression" dxfId="1889" priority="13153">
      <formula>IF(RIGHT(TEXT(AQ117,"0.#"),1)=".",FALSE,TRUE)</formula>
    </cfRule>
    <cfRule type="expression" dxfId="1888" priority="13154">
      <formula>IF(RIGHT(TEXT(AQ117,"0.#"),1)=".",TRUE,FALSE)</formula>
    </cfRule>
  </conditionalFormatting>
  <conditionalFormatting sqref="AE119 AQ119">
    <cfRule type="expression" dxfId="1887" priority="13151">
      <formula>IF(RIGHT(TEXT(AE119,"0.#"),1)=".",FALSE,TRUE)</formula>
    </cfRule>
    <cfRule type="expression" dxfId="1886" priority="13152">
      <formula>IF(RIGHT(TEXT(AE119,"0.#"),1)=".",TRUE,FALSE)</formula>
    </cfRule>
  </conditionalFormatting>
  <conditionalFormatting sqref="AI119">
    <cfRule type="expression" dxfId="1885" priority="13149">
      <formula>IF(RIGHT(TEXT(AI119,"0.#"),1)=".",FALSE,TRUE)</formula>
    </cfRule>
    <cfRule type="expression" dxfId="1884" priority="13150">
      <formula>IF(RIGHT(TEXT(AI119,"0.#"),1)=".",TRUE,FALSE)</formula>
    </cfRule>
  </conditionalFormatting>
  <conditionalFormatting sqref="AM119">
    <cfRule type="expression" dxfId="1883" priority="13147">
      <formula>IF(RIGHT(TEXT(AM119,"0.#"),1)=".",FALSE,TRUE)</formula>
    </cfRule>
    <cfRule type="expression" dxfId="1882" priority="13148">
      <formula>IF(RIGHT(TEXT(AM119,"0.#"),1)=".",TRUE,FALSE)</formula>
    </cfRule>
  </conditionalFormatting>
  <conditionalFormatting sqref="AQ120">
    <cfRule type="expression" dxfId="1881" priority="13139">
      <formula>IF(RIGHT(TEXT(AQ120,"0.#"),1)=".",FALSE,TRUE)</formula>
    </cfRule>
    <cfRule type="expression" dxfId="1880" priority="13140">
      <formula>IF(RIGHT(TEXT(AQ120,"0.#"),1)=".",TRUE,FALSE)</formula>
    </cfRule>
  </conditionalFormatting>
  <conditionalFormatting sqref="AE122 AQ122">
    <cfRule type="expression" dxfId="1879" priority="13137">
      <formula>IF(RIGHT(TEXT(AE122,"0.#"),1)=".",FALSE,TRUE)</formula>
    </cfRule>
    <cfRule type="expression" dxfId="1878" priority="13138">
      <formula>IF(RIGHT(TEXT(AE122,"0.#"),1)=".",TRUE,FALSE)</formula>
    </cfRule>
  </conditionalFormatting>
  <conditionalFormatting sqref="AI122">
    <cfRule type="expression" dxfId="1877" priority="13135">
      <formula>IF(RIGHT(TEXT(AI122,"0.#"),1)=".",FALSE,TRUE)</formula>
    </cfRule>
    <cfRule type="expression" dxfId="1876" priority="13136">
      <formula>IF(RIGHT(TEXT(AI122,"0.#"),1)=".",TRUE,FALSE)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E134:AE135 AI134:AI135 AM134:AM135 AQ134:AQ135 AU134:AU135">
    <cfRule type="expression" dxfId="1837" priority="13065">
      <formula>IF(RIGHT(TEXT(AE134,"0.#"),1)=".",FALSE,TRUE)</formula>
    </cfRule>
    <cfRule type="expression" dxfId="1836" priority="13066">
      <formula>IF(RIGHT(TEXT(AE134,"0.#"),1)=".",TRUE,FALSE)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39:AO866">
    <cfRule type="expression" dxfId="1805" priority="6635">
      <formula>IF(AND(AL839&gt;=0, RIGHT(TEXT(AL839,"0.#"),1)&lt;&gt;"."),TRUE,FALSE)</formula>
    </cfRule>
    <cfRule type="expression" dxfId="1804" priority="6636">
      <formula>IF(AND(AL839&gt;=0, RIGHT(TEXT(AL839,"0.#"),1)="."),TRUE,FALSE)</formula>
    </cfRule>
    <cfRule type="expression" dxfId="1803" priority="6637">
      <formula>IF(AND(AL839&lt;0, RIGHT(TEXT(AL839,"0.#"),1)&lt;&gt;"."),TRUE,FALSE)</formula>
    </cfRule>
    <cfRule type="expression" dxfId="1802" priority="6638">
      <formula>IF(AND(AL839&lt;0, RIGHT(TEXT(AL839,"0.#"),1)="."),TRUE,FALSE)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E123 AM123">
    <cfRule type="expression" dxfId="1741" priority="2975">
      <formula>IF(RIGHT(TEXT(AE123,"0.#"),1)=".",FALSE,TRUE)</formula>
    </cfRule>
    <cfRule type="expression" dxfId="1740" priority="2976">
      <formula>IF(RIGHT(TEXT(AE123,"0.#"),1)=".",TRUE,FALSE)</formula>
    </cfRule>
  </conditionalFormatting>
  <conditionalFormatting sqref="AI123">
    <cfRule type="expression" dxfId="1739" priority="2973">
      <formula>IF(RIGHT(TEXT(AI123,"0.#"),1)=".",FALSE,TRUE)</formula>
    </cfRule>
    <cfRule type="expression" dxfId="1738" priority="2974">
      <formula>IF(RIGHT(TEXT(AI123,"0.#"),1)=".",TRUE,FALSE)</formula>
    </cfRule>
  </conditionalFormatting>
  <conditionalFormatting sqref="AE126 AM126">
    <cfRule type="expression" dxfId="1737" priority="2971">
      <formula>IF(RIGHT(TEXT(AE126,"0.#"),1)=".",FALSE,TRUE)</formula>
    </cfRule>
    <cfRule type="expression" dxfId="1736" priority="2972">
      <formula>IF(RIGHT(TEXT(AE126,"0.#"),1)=".",TRUE,FALSE)</formula>
    </cfRule>
  </conditionalFormatting>
  <conditionalFormatting sqref="AE129 AM129">
    <cfRule type="expression" dxfId="1735" priority="2967">
      <formula>IF(RIGHT(TEXT(AE129,"0.#"),1)=".",FALSE,TRUE)</formula>
    </cfRule>
    <cfRule type="expression" dxfId="1734" priority="2968">
      <formula>IF(RIGHT(TEXT(AE129,"0.#"),1)=".",TRUE,FALSE)</formula>
    </cfRule>
  </conditionalFormatting>
  <conditionalFormatting sqref="AI129">
    <cfRule type="expression" dxfId="1733" priority="2965">
      <formula>IF(RIGHT(TEXT(AI129,"0.#"),1)=".",FALSE,TRUE)</formula>
    </cfRule>
    <cfRule type="expression" dxfId="1732" priority="2966">
      <formula>IF(RIGHT(TEXT(AI129,"0.#"),1)=".",TRUE,FALSE)</formula>
    </cfRule>
  </conditionalFormatting>
  <conditionalFormatting sqref="Y839:Y866">
    <cfRule type="expression" dxfId="1731" priority="2963">
      <formula>IF(RIGHT(TEXT(Y839,"0.#"),1)=".",FALSE,TRUE)</formula>
    </cfRule>
    <cfRule type="expression" dxfId="1730" priority="2964">
      <formula>IF(RIGHT(TEXT(Y839,"0.#"),1)=".",TRUE,FALSE)</formula>
    </cfRule>
  </conditionalFormatting>
  <conditionalFormatting sqref="AU518">
    <cfRule type="expression" dxfId="1729" priority="1473">
      <formula>IF(RIGHT(TEXT(AU518,"0.#"),1)=".",FALSE,TRUE)</formula>
    </cfRule>
    <cfRule type="expression" dxfId="1728" priority="1474">
      <formula>IF(RIGHT(TEXT(AU518,"0.#"),1)=".",TRUE,FALSE)</formula>
    </cfRule>
  </conditionalFormatting>
  <conditionalFormatting sqref="AQ551">
    <cfRule type="expression" dxfId="1727" priority="1249">
      <formula>IF(RIGHT(TEXT(AQ551,"0.#"),1)=".",FALSE,TRUE)</formula>
    </cfRule>
    <cfRule type="expression" dxfId="1726" priority="1250">
      <formula>IF(RIGHT(TEXT(AQ551,"0.#"),1)=".",TRUE,FALSE)</formula>
    </cfRule>
  </conditionalFormatting>
  <conditionalFormatting sqref="AE556">
    <cfRule type="expression" dxfId="1725" priority="1247">
      <formula>IF(RIGHT(TEXT(AE556,"0.#"),1)=".",FALSE,TRUE)</formula>
    </cfRule>
    <cfRule type="expression" dxfId="1724" priority="1248">
      <formula>IF(RIGHT(TEXT(AE556,"0.#"),1)=".",TRUE,FALSE)</formula>
    </cfRule>
  </conditionalFormatting>
  <conditionalFormatting sqref="AE557">
    <cfRule type="expression" dxfId="1723" priority="1245">
      <formula>IF(RIGHT(TEXT(AE557,"0.#"),1)=".",FALSE,TRUE)</formula>
    </cfRule>
    <cfRule type="expression" dxfId="1722" priority="1246">
      <formula>IF(RIGHT(TEXT(AE557,"0.#"),1)=".",TRUE,FALSE)</formula>
    </cfRule>
  </conditionalFormatting>
  <conditionalFormatting sqref="AE558">
    <cfRule type="expression" dxfId="1721" priority="1243">
      <formula>IF(RIGHT(TEXT(AE558,"0.#"),1)=".",FALSE,TRUE)</formula>
    </cfRule>
    <cfRule type="expression" dxfId="1720" priority="1244">
      <formula>IF(RIGHT(TEXT(AE558,"0.#"),1)=".",TRUE,FALSE)</formula>
    </cfRule>
  </conditionalFormatting>
  <conditionalFormatting sqref="AU556">
    <cfRule type="expression" dxfId="1719" priority="1235">
      <formula>IF(RIGHT(TEXT(AU556,"0.#"),1)=".",FALSE,TRUE)</formula>
    </cfRule>
    <cfRule type="expression" dxfId="1718" priority="1236">
      <formula>IF(RIGHT(TEXT(AU556,"0.#"),1)=".",TRUE,FALSE)</formula>
    </cfRule>
  </conditionalFormatting>
  <conditionalFormatting sqref="AU557">
    <cfRule type="expression" dxfId="1717" priority="1233">
      <formula>IF(RIGHT(TEXT(AU557,"0.#"),1)=".",FALSE,TRUE)</formula>
    </cfRule>
    <cfRule type="expression" dxfId="1716" priority="1234">
      <formula>IF(RIGHT(TEXT(AU557,"0.#"),1)=".",TRUE,FALSE)</formula>
    </cfRule>
  </conditionalFormatting>
  <conditionalFormatting sqref="AU558">
    <cfRule type="expression" dxfId="1715" priority="1231">
      <formula>IF(RIGHT(TEXT(AU558,"0.#"),1)=".",FALSE,TRUE)</formula>
    </cfRule>
    <cfRule type="expression" dxfId="1714" priority="1232">
      <formula>IF(RIGHT(TEXT(AU558,"0.#"),1)=".",TRUE,FALSE)</formula>
    </cfRule>
  </conditionalFormatting>
  <conditionalFormatting sqref="AQ557">
    <cfRule type="expression" dxfId="1713" priority="1223">
      <formula>IF(RIGHT(TEXT(AQ557,"0.#"),1)=".",FALSE,TRUE)</formula>
    </cfRule>
    <cfRule type="expression" dxfId="1712" priority="1224">
      <formula>IF(RIGHT(TEXT(AQ557,"0.#"),1)=".",TRUE,FALSE)</formula>
    </cfRule>
  </conditionalFormatting>
  <conditionalFormatting sqref="AQ558">
    <cfRule type="expression" dxfId="1711" priority="1221">
      <formula>IF(RIGHT(TEXT(AQ558,"0.#"),1)=".",FALSE,TRUE)</formula>
    </cfRule>
    <cfRule type="expression" dxfId="1710" priority="1222">
      <formula>IF(RIGHT(TEXT(AQ558,"0.#"),1)=".",TRUE,FALSE)</formula>
    </cfRule>
  </conditionalFormatting>
  <conditionalFormatting sqref="AQ556">
    <cfRule type="expression" dxfId="1709" priority="1219">
      <formula>IF(RIGHT(TEXT(AQ556,"0.#"),1)=".",FALSE,TRUE)</formula>
    </cfRule>
    <cfRule type="expression" dxfId="1708" priority="1220">
      <formula>IF(RIGHT(TEXT(AQ556,"0.#"),1)=".",TRUE,FALSE)</formula>
    </cfRule>
  </conditionalFormatting>
  <conditionalFormatting sqref="AE561">
    <cfRule type="expression" dxfId="1707" priority="1217">
      <formula>IF(RIGHT(TEXT(AE561,"0.#"),1)=".",FALSE,TRUE)</formula>
    </cfRule>
    <cfRule type="expression" dxfId="1706" priority="1218">
      <formula>IF(RIGHT(TEXT(AE561,"0.#"),1)=".",TRUE,FALSE)</formula>
    </cfRule>
  </conditionalFormatting>
  <conditionalFormatting sqref="AE562">
    <cfRule type="expression" dxfId="1705" priority="1215">
      <formula>IF(RIGHT(TEXT(AE562,"0.#"),1)=".",FALSE,TRUE)</formula>
    </cfRule>
    <cfRule type="expression" dxfId="1704" priority="1216">
      <formula>IF(RIGHT(TEXT(AE562,"0.#"),1)=".",TRUE,FALSE)</formula>
    </cfRule>
  </conditionalFormatting>
  <conditionalFormatting sqref="AE563">
    <cfRule type="expression" dxfId="1703" priority="1213">
      <formula>IF(RIGHT(TEXT(AE563,"0.#"),1)=".",FALSE,TRUE)</formula>
    </cfRule>
    <cfRule type="expression" dxfId="1702" priority="1214">
      <formula>IF(RIGHT(TEXT(AE563,"0.#"),1)=".",TRUE,FALSE)</formula>
    </cfRule>
  </conditionalFormatting>
  <conditionalFormatting sqref="AL1104:AO1131">
    <cfRule type="expression" dxfId="1701" priority="2869">
      <formula>IF(AND(AL1104&gt;=0, RIGHT(TEXT(AL1104,"0.#"),1)&lt;&gt;"."),TRUE,FALSE)</formula>
    </cfRule>
    <cfRule type="expression" dxfId="1700" priority="2870">
      <formula>IF(AND(AL1104&gt;=0, RIGHT(TEXT(AL1104,"0.#"),1)="."),TRUE,FALSE)</formula>
    </cfRule>
    <cfRule type="expression" dxfId="1699" priority="2871">
      <formula>IF(AND(AL1104&lt;0, RIGHT(TEXT(AL1104,"0.#"),1)&lt;&gt;"."),TRUE,FALSE)</formula>
    </cfRule>
    <cfRule type="expression" dxfId="1698" priority="2872">
      <formula>IF(AND(AL1104&lt;0, RIGHT(TEXT(AL1104,"0.#"),1)="."),TRUE,FALSE)</formula>
    </cfRule>
  </conditionalFormatting>
  <conditionalFormatting sqref="Y1104:Y1131">
    <cfRule type="expression" dxfId="1697" priority="2867">
      <formula>IF(RIGHT(TEXT(Y1104,"0.#"),1)=".",FALSE,TRUE)</formula>
    </cfRule>
    <cfRule type="expression" dxfId="1696" priority="2868">
      <formula>IF(RIGHT(TEXT(Y1104,"0.#"),1)=".",TRUE,FALSE)</formula>
    </cfRule>
  </conditionalFormatting>
  <conditionalFormatting sqref="AQ553">
    <cfRule type="expression" dxfId="1695" priority="1251">
      <formula>IF(RIGHT(TEXT(AQ553,"0.#"),1)=".",FALSE,TRUE)</formula>
    </cfRule>
    <cfRule type="expression" dxfId="1694" priority="1252">
      <formula>IF(RIGHT(TEXT(AQ553,"0.#"),1)=".",TRUE,FALSE)</formula>
    </cfRule>
  </conditionalFormatting>
  <conditionalFormatting sqref="AU552">
    <cfRule type="expression" dxfId="1693" priority="1263">
      <formula>IF(RIGHT(TEXT(AU552,"0.#"),1)=".",FALSE,TRUE)</formula>
    </cfRule>
    <cfRule type="expression" dxfId="1692" priority="1264">
      <formula>IF(RIGHT(TEXT(AU552,"0.#"),1)=".",TRUE,FALSE)</formula>
    </cfRule>
  </conditionalFormatting>
  <conditionalFormatting sqref="AE552">
    <cfRule type="expression" dxfId="1691" priority="1275">
      <formula>IF(RIGHT(TEXT(AE552,"0.#"),1)=".",FALSE,TRUE)</formula>
    </cfRule>
    <cfRule type="expression" dxfId="1690" priority="1276">
      <formula>IF(RIGHT(TEXT(AE552,"0.#"),1)=".",TRUE,FALSE)</formula>
    </cfRule>
  </conditionalFormatting>
  <conditionalFormatting sqref="AQ548">
    <cfRule type="expression" dxfId="1689" priority="1281">
      <formula>IF(RIGHT(TEXT(AQ548,"0.#"),1)=".",FALSE,TRUE)</formula>
    </cfRule>
    <cfRule type="expression" dxfId="1688" priority="1282">
      <formula>IF(RIGHT(TEXT(AQ548,"0.#"),1)=".",TRUE,FALSE)</formula>
    </cfRule>
  </conditionalFormatting>
  <conditionalFormatting sqref="AL837:AO838">
    <cfRule type="expression" dxfId="1687" priority="2821">
      <formula>IF(AND(AL837&gt;=0, RIGHT(TEXT(AL837,"0.#"),1)&lt;&gt;"."),TRUE,FALSE)</formula>
    </cfRule>
    <cfRule type="expression" dxfId="1686" priority="2822">
      <formula>IF(AND(AL837&gt;=0, RIGHT(TEXT(AL837,"0.#"),1)="."),TRUE,FALSE)</formula>
    </cfRule>
    <cfRule type="expression" dxfId="1685" priority="2823">
      <formula>IF(AND(AL837&lt;0, RIGHT(TEXT(AL837,"0.#"),1)&lt;&gt;"."),TRUE,FALSE)</formula>
    </cfRule>
    <cfRule type="expression" dxfId="1684" priority="2824">
      <formula>IF(AND(AL837&lt;0, RIGHT(TEXT(AL837,"0.#"),1)="."),TRUE,FALSE)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72:Y899">
    <cfRule type="expression" dxfId="1367" priority="2079">
      <formula>IF(RIGHT(TEXT(Y872,"0.#"),1)=".",FALSE,TRUE)</formula>
    </cfRule>
    <cfRule type="expression" dxfId="1366" priority="2080">
      <formula>IF(RIGHT(TEXT(Y872,"0.#"),1)=".",TRUE,FALSE)</formula>
    </cfRule>
  </conditionalFormatting>
  <conditionalFormatting sqref="Y870:Y871">
    <cfRule type="expression" dxfId="1365" priority="2073">
      <formula>IF(RIGHT(TEXT(Y870,"0.#"),1)=".",FALSE,TRUE)</formula>
    </cfRule>
    <cfRule type="expression" dxfId="1364" priority="2074">
      <formula>IF(RIGHT(TEXT(Y870,"0.#"),1)=".",TRUE,FALSE)</formula>
    </cfRule>
  </conditionalFormatting>
  <conditionalFormatting sqref="Y905:Y932">
    <cfRule type="expression" dxfId="1363" priority="2067">
      <formula>IF(RIGHT(TEXT(Y905,"0.#"),1)=".",FALSE,TRUE)</formula>
    </cfRule>
    <cfRule type="expression" dxfId="1362" priority="2068">
      <formula>IF(RIGHT(TEXT(Y905,"0.#"),1)=".",TRUE,FALSE)</formula>
    </cfRule>
  </conditionalFormatting>
  <conditionalFormatting sqref="Y903:Y904">
    <cfRule type="expression" dxfId="1361" priority="2061">
      <formula>IF(RIGHT(TEXT(Y903,"0.#"),1)=".",FALSE,TRUE)</formula>
    </cfRule>
    <cfRule type="expression" dxfId="1360" priority="2062">
      <formula>IF(RIGHT(TEXT(Y903,"0.#"),1)=".",TRUE,FALSE)</formula>
    </cfRule>
  </conditionalFormatting>
  <conditionalFormatting sqref="Y938:Y965">
    <cfRule type="expression" dxfId="1359" priority="2055">
      <formula>IF(RIGHT(TEXT(Y938,"0.#"),1)=".",FALSE,TRUE)</formula>
    </cfRule>
    <cfRule type="expression" dxfId="1358" priority="2056">
      <formula>IF(RIGHT(TEXT(Y938,"0.#"),1)=".",TRUE,FALSE)</formula>
    </cfRule>
  </conditionalFormatting>
  <conditionalFormatting sqref="Y936:Y937">
    <cfRule type="expression" dxfId="1357" priority="2049">
      <formula>IF(RIGHT(TEXT(Y936,"0.#"),1)=".",FALSE,TRUE)</formula>
    </cfRule>
    <cfRule type="expression" dxfId="1356" priority="2050">
      <formula>IF(RIGHT(TEXT(Y936,"0.#"),1)=".",TRUE,FALSE)</formula>
    </cfRule>
  </conditionalFormatting>
  <conditionalFormatting sqref="Y971:Y998">
    <cfRule type="expression" dxfId="1355" priority="2043">
      <formula>IF(RIGHT(TEXT(Y971,"0.#"),1)=".",FALSE,TRUE)</formula>
    </cfRule>
    <cfRule type="expression" dxfId="1354" priority="2044">
      <formula>IF(RIGHT(TEXT(Y971,"0.#"),1)=".",TRUE,FALSE)</formula>
    </cfRule>
  </conditionalFormatting>
  <conditionalFormatting sqref="Y969:Y970">
    <cfRule type="expression" dxfId="1353" priority="2037">
      <formula>IF(RIGHT(TEXT(Y969,"0.#"),1)=".",FALSE,TRUE)</formula>
    </cfRule>
    <cfRule type="expression" dxfId="1352" priority="2038">
      <formula>IF(RIGHT(TEXT(Y969,"0.#"),1)=".",TRUE,FALSE)</formula>
    </cfRule>
  </conditionalFormatting>
  <conditionalFormatting sqref="Y1004:Y1031">
    <cfRule type="expression" dxfId="1351" priority="2031">
      <formula>IF(RIGHT(TEXT(Y1004,"0.#"),1)=".",FALSE,TRUE)</formula>
    </cfRule>
    <cfRule type="expression" dxfId="1350" priority="2032">
      <formula>IF(RIGHT(TEXT(Y1004,"0.#"),1)=".",TRUE,FALSE)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2:AO899">
    <cfRule type="expression" dxfId="1269" priority="2081">
      <formula>IF(AND(AL872&gt;=0, RIGHT(TEXT(AL872,"0.#"),1)&lt;&gt;"."),TRUE,FALSE)</formula>
    </cfRule>
    <cfRule type="expression" dxfId="1268" priority="2082">
      <formula>IF(AND(AL872&gt;=0, RIGHT(TEXT(AL872,"0.#"),1)="."),TRUE,FALSE)</formula>
    </cfRule>
    <cfRule type="expression" dxfId="1267" priority="2083">
      <formula>IF(AND(AL872&lt;0, RIGHT(TEXT(AL872,"0.#"),1)&lt;&gt;"."),TRUE,FALSE)</formula>
    </cfRule>
    <cfRule type="expression" dxfId="1266" priority="2084">
      <formula>IF(AND(AL872&lt;0, RIGHT(TEXT(AL872,"0.#"),1)="."),TRUE,FALSE)</formula>
    </cfRule>
  </conditionalFormatting>
  <conditionalFormatting sqref="AL870:AO871">
    <cfRule type="expression" dxfId="1265" priority="2075">
      <formula>IF(AND(AL870&gt;=0, RIGHT(TEXT(AL870,"0.#"),1)&lt;&gt;"."),TRUE,FALSE)</formula>
    </cfRule>
    <cfRule type="expression" dxfId="1264" priority="2076">
      <formula>IF(AND(AL870&gt;=0, RIGHT(TEXT(AL870,"0.#"),1)="."),TRUE,FALSE)</formula>
    </cfRule>
    <cfRule type="expression" dxfId="1263" priority="2077">
      <formula>IF(AND(AL870&lt;0, RIGHT(TEXT(AL870,"0.#"),1)&lt;&gt;"."),TRUE,FALSE)</formula>
    </cfRule>
    <cfRule type="expression" dxfId="1262" priority="2078">
      <formula>IF(AND(AL870&lt;0, RIGHT(TEXT(AL870,"0.#"),1)="."),TRUE,FALSE)</formula>
    </cfRule>
  </conditionalFormatting>
  <conditionalFormatting sqref="AL905:AO932">
    <cfRule type="expression" dxfId="1261" priority="2069">
      <formula>IF(AND(AL905&gt;=0, RIGHT(TEXT(AL905,"0.#"),1)&lt;&gt;"."),TRUE,FALSE)</formula>
    </cfRule>
    <cfRule type="expression" dxfId="1260" priority="2070">
      <formula>IF(AND(AL905&gt;=0, RIGHT(TEXT(AL905,"0.#"),1)="."),TRUE,FALSE)</formula>
    </cfRule>
    <cfRule type="expression" dxfId="1259" priority="2071">
      <formula>IF(AND(AL905&lt;0, RIGHT(TEXT(AL905,"0.#"),1)&lt;&gt;"."),TRUE,FALSE)</formula>
    </cfRule>
    <cfRule type="expression" dxfId="1258" priority="2072">
      <formula>IF(AND(AL905&lt;0, RIGHT(TEXT(AL905,"0.#"),1)="."),TRUE,FALSE)</formula>
    </cfRule>
  </conditionalFormatting>
  <conditionalFormatting sqref="AL903:AO904">
    <cfRule type="expression" dxfId="1257" priority="2063">
      <formula>IF(AND(AL903&gt;=0, RIGHT(TEXT(AL903,"0.#"),1)&lt;&gt;"."),TRUE,FALSE)</formula>
    </cfRule>
    <cfRule type="expression" dxfId="1256" priority="2064">
      <formula>IF(AND(AL903&gt;=0, RIGHT(TEXT(AL903,"0.#"),1)="."),TRUE,FALSE)</formula>
    </cfRule>
    <cfRule type="expression" dxfId="1255" priority="2065">
      <formula>IF(AND(AL903&lt;0, RIGHT(TEXT(AL903,"0.#"),1)&lt;&gt;"."),TRUE,FALSE)</formula>
    </cfRule>
    <cfRule type="expression" dxfId="1254" priority="2066">
      <formula>IF(AND(AL903&lt;0, RIGHT(TEXT(AL903,"0.#"),1)="."),TRUE,FALSE)</formula>
    </cfRule>
  </conditionalFormatting>
  <conditionalFormatting sqref="AL938:AO965">
    <cfRule type="expression" dxfId="1253" priority="2057">
      <formula>IF(AND(AL938&gt;=0, RIGHT(TEXT(AL938,"0.#"),1)&lt;&gt;"."),TRUE,FALSE)</formula>
    </cfRule>
    <cfRule type="expression" dxfId="1252" priority="2058">
      <formula>IF(AND(AL938&gt;=0, RIGHT(TEXT(AL938,"0.#"),1)="."),TRUE,FALSE)</formula>
    </cfRule>
    <cfRule type="expression" dxfId="1251" priority="2059">
      <formula>IF(AND(AL938&lt;0, RIGHT(TEXT(AL938,"0.#"),1)&lt;&gt;"."),TRUE,FALSE)</formula>
    </cfRule>
    <cfRule type="expression" dxfId="1250" priority="2060">
      <formula>IF(AND(AL938&lt;0, RIGHT(TEXT(AL938,"0.#"),1)="."),TRUE,FALSE)</formula>
    </cfRule>
  </conditionalFormatting>
  <conditionalFormatting sqref="AL936:AO937">
    <cfRule type="expression" dxfId="1249" priority="2051">
      <formula>IF(AND(AL936&gt;=0, RIGHT(TEXT(AL936,"0.#"),1)&lt;&gt;"."),TRUE,FALSE)</formula>
    </cfRule>
    <cfRule type="expression" dxfId="1248" priority="2052">
      <formula>IF(AND(AL936&gt;=0, RIGHT(TEXT(AL936,"0.#"),1)="."),TRUE,FALSE)</formula>
    </cfRule>
    <cfRule type="expression" dxfId="1247" priority="2053">
      <formula>IF(AND(AL936&lt;0, RIGHT(TEXT(AL936,"0.#"),1)&lt;&gt;"."),TRUE,FALSE)</formula>
    </cfRule>
    <cfRule type="expression" dxfId="1246" priority="2054">
      <formula>IF(AND(AL936&lt;0, RIGHT(TEXT(AL936,"0.#"),1)="."),TRUE,FALSE)</formula>
    </cfRule>
  </conditionalFormatting>
  <conditionalFormatting sqref="AL971:AO998">
    <cfRule type="expression" dxfId="1245" priority="2045">
      <formula>IF(AND(AL971&gt;=0, RIGHT(TEXT(AL971,"0.#"),1)&lt;&gt;"."),TRUE,FALSE)</formula>
    </cfRule>
    <cfRule type="expression" dxfId="1244" priority="2046">
      <formula>IF(AND(AL971&gt;=0, RIGHT(TEXT(AL971,"0.#"),1)="."),TRUE,FALSE)</formula>
    </cfRule>
    <cfRule type="expression" dxfId="1243" priority="2047">
      <formula>IF(AND(AL971&lt;0, RIGHT(TEXT(AL971,"0.#"),1)&lt;&gt;"."),TRUE,FALSE)</formula>
    </cfRule>
    <cfRule type="expression" dxfId="1242" priority="2048">
      <formula>IF(AND(AL971&lt;0, RIGHT(TEXT(AL971,"0.#"),1)="."),TRUE,FALSE)</formula>
    </cfRule>
  </conditionalFormatting>
  <conditionalFormatting sqref="AL969:AO970">
    <cfRule type="expression" dxfId="1241" priority="2039">
      <formula>IF(AND(AL969&gt;=0, RIGHT(TEXT(AL969,"0.#"),1)&lt;&gt;"."),TRUE,FALSE)</formula>
    </cfRule>
    <cfRule type="expression" dxfId="1240" priority="2040">
      <formula>IF(AND(AL969&gt;=0, RIGHT(TEXT(AL969,"0.#"),1)="."),TRUE,FALSE)</formula>
    </cfRule>
    <cfRule type="expression" dxfId="1239" priority="2041">
      <formula>IF(AND(AL969&lt;0, RIGHT(TEXT(AL969,"0.#"),1)&lt;&gt;"."),TRUE,FALSE)</formula>
    </cfRule>
    <cfRule type="expression" dxfId="1238" priority="2042">
      <formula>IF(AND(AL969&lt;0, RIGHT(TEXT(AL969,"0.#"),1)="."),TRUE,FALSE)</formula>
    </cfRule>
  </conditionalFormatting>
  <conditionalFormatting sqref="AL1004:AO1031">
    <cfRule type="expression" dxfId="1237" priority="2033">
      <formula>IF(AND(AL1004&gt;=0, RIGHT(TEXT(AL1004,"0.#"),1)&lt;&gt;"."),TRUE,FALSE)</formula>
    </cfRule>
    <cfRule type="expression" dxfId="1236" priority="2034">
      <formula>IF(AND(AL1004&gt;=0, RIGHT(TEXT(AL1004,"0.#"),1)="."),TRUE,FALSE)</formula>
    </cfRule>
    <cfRule type="expression" dxfId="1235" priority="2035">
      <formula>IF(AND(AL1004&lt;0, RIGHT(TEXT(AL1004,"0.#"),1)&lt;&gt;"."),TRUE,FALSE)</formula>
    </cfRule>
    <cfRule type="expression" dxfId="1234" priority="2036">
      <formula>IF(AND(AL1004&lt;0, RIGHT(TEXT(AL1004,"0.#"),1)="."),TRUE,FALSE)</formula>
    </cfRule>
  </conditionalFormatting>
  <conditionalFormatting sqref="AL1002:AO1003">
    <cfRule type="expression" dxfId="1233" priority="2027">
      <formula>IF(AND(AL1002&gt;=0, RIGHT(TEXT(AL1002,"0.#"),1)&lt;&gt;"."),TRUE,FALSE)</formula>
    </cfRule>
    <cfRule type="expression" dxfId="1232" priority="2028">
      <formula>IF(AND(AL1002&gt;=0, RIGHT(TEXT(AL1002,"0.#"),1)="."),TRUE,FALSE)</formula>
    </cfRule>
    <cfRule type="expression" dxfId="1231" priority="2029">
      <formula>IF(AND(AL1002&lt;0, RIGHT(TEXT(AL1002,"0.#"),1)&lt;&gt;"."),TRUE,FALSE)</formula>
    </cfRule>
    <cfRule type="expression" dxfId="1230" priority="2030">
      <formula>IF(AND(AL1002&lt;0, RIGHT(TEXT(AL1002,"0.#"),1)="."),TRUE,FALSE)</formula>
    </cfRule>
  </conditionalFormatting>
  <conditionalFormatting sqref="Y1002:Y1003">
    <cfRule type="expression" dxfId="1229" priority="2025">
      <formula>IF(RIGHT(TEXT(Y1002,"0.#"),1)=".",FALSE,TRUE)</formula>
    </cfRule>
    <cfRule type="expression" dxfId="1228" priority="2026">
      <formula>IF(RIGHT(TEXT(Y1002,"0.#"),1)=".",TRUE,FALSE)</formula>
    </cfRule>
  </conditionalFormatting>
  <conditionalFormatting sqref="AL1037:AO1064">
    <cfRule type="expression" dxfId="1227" priority="2021">
      <formula>IF(AND(AL1037&gt;=0, RIGHT(TEXT(AL1037,"0.#"),1)&lt;&gt;"."),TRUE,FALSE)</formula>
    </cfRule>
    <cfRule type="expression" dxfId="1226" priority="2022">
      <formula>IF(AND(AL1037&gt;=0, RIGHT(TEXT(AL1037,"0.#"),1)="."),TRUE,FALSE)</formula>
    </cfRule>
    <cfRule type="expression" dxfId="1225" priority="2023">
      <formula>IF(AND(AL1037&lt;0, RIGHT(TEXT(AL1037,"0.#"),1)&lt;&gt;"."),TRUE,FALSE)</formula>
    </cfRule>
    <cfRule type="expression" dxfId="1224" priority="2024">
      <formula>IF(AND(AL1037&lt;0, RIGHT(TEXT(AL1037,"0.#"),1)="."),TRUE,FALSE)</formula>
    </cfRule>
  </conditionalFormatting>
  <conditionalFormatting sqref="Y1037:Y1064">
    <cfRule type="expression" dxfId="1223" priority="2019">
      <formula>IF(RIGHT(TEXT(Y1037,"0.#"),1)=".",FALSE,TRUE)</formula>
    </cfRule>
    <cfRule type="expression" dxfId="1222" priority="2020">
      <formula>IF(RIGHT(TEXT(Y1037,"0.#"),1)=".",TRUE,FALSE)</formula>
    </cfRule>
  </conditionalFormatting>
  <conditionalFormatting sqref="AL1035:AO1036">
    <cfRule type="expression" dxfId="1221" priority="2015">
      <formula>IF(AND(AL1035&gt;=0, RIGHT(TEXT(AL1035,"0.#"),1)&lt;&gt;"."),TRUE,FALSE)</formula>
    </cfRule>
    <cfRule type="expression" dxfId="1220" priority="2016">
      <formula>IF(AND(AL1035&gt;=0, RIGHT(TEXT(AL1035,"0.#"),1)="."),TRUE,FALSE)</formula>
    </cfRule>
    <cfRule type="expression" dxfId="1219" priority="2017">
      <formula>IF(AND(AL1035&lt;0, RIGHT(TEXT(AL1035,"0.#"),1)&lt;&gt;"."),TRUE,FALSE)</formula>
    </cfRule>
    <cfRule type="expression" dxfId="1218" priority="2018">
      <formula>IF(AND(AL1035&lt;0, RIGHT(TEXT(AL1035,"0.#"),1)="."),TRUE,FALSE)</formula>
    </cfRule>
  </conditionalFormatting>
  <conditionalFormatting sqref="Y1035:Y1036">
    <cfRule type="expression" dxfId="1217" priority="2013">
      <formula>IF(RIGHT(TEXT(Y1035,"0.#"),1)=".",FALSE,TRUE)</formula>
    </cfRule>
    <cfRule type="expression" dxfId="1216" priority="2014">
      <formula>IF(RIGHT(TEXT(Y1035,"0.#"),1)=".",TRUE,FALSE)</formula>
    </cfRule>
  </conditionalFormatting>
  <conditionalFormatting sqref="AL1070:AO1097">
    <cfRule type="expression" dxfId="1215" priority="2009">
      <formula>IF(AND(AL1070&gt;=0, RIGHT(TEXT(AL1070,"0.#"),1)&lt;&gt;"."),TRUE,FALSE)</formula>
    </cfRule>
    <cfRule type="expression" dxfId="1214" priority="2010">
      <formula>IF(AND(AL1070&gt;=0, RIGHT(TEXT(AL1070,"0.#"),1)="."),TRUE,FALSE)</formula>
    </cfRule>
    <cfRule type="expression" dxfId="1213" priority="2011">
      <formula>IF(AND(AL1070&lt;0, RIGHT(TEXT(AL1070,"0.#"),1)&lt;&gt;"."),TRUE,FALSE)</formula>
    </cfRule>
    <cfRule type="expression" dxfId="1212" priority="2012">
      <formula>IF(AND(AL1070&lt;0, RIGHT(TEXT(AL1070,"0.#"),1)="."),TRUE,FALSE)</formula>
    </cfRule>
  </conditionalFormatting>
  <conditionalFormatting sqref="Y1070:Y1097">
    <cfRule type="expression" dxfId="1211" priority="2007">
      <formula>IF(RIGHT(TEXT(Y1070,"0.#"),1)=".",FALSE,TRUE)</formula>
    </cfRule>
    <cfRule type="expression" dxfId="1210" priority="2008">
      <formula>IF(RIGHT(TEXT(Y1070,"0.#"),1)=".",TRUE,FALSE)</formula>
    </cfRule>
  </conditionalFormatting>
  <conditionalFormatting sqref="AL1068:AO1069">
    <cfRule type="expression" dxfId="1209" priority="2003">
      <formula>IF(AND(AL1068&gt;=0, RIGHT(TEXT(AL1068,"0.#"),1)&lt;&gt;"."),TRUE,FALSE)</formula>
    </cfRule>
    <cfRule type="expression" dxfId="1208" priority="2004">
      <formula>IF(AND(AL1068&gt;=0, RIGHT(TEXT(AL1068,"0.#"),1)="."),TRUE,FALSE)</formula>
    </cfRule>
    <cfRule type="expression" dxfId="1207" priority="2005">
      <formula>IF(AND(AL1068&lt;0, RIGHT(TEXT(AL1068,"0.#"),1)&lt;&gt;"."),TRUE,FALSE)</formula>
    </cfRule>
    <cfRule type="expression" dxfId="1206" priority="2006">
      <formula>IF(AND(AL1068&lt;0, RIGHT(TEXT(AL1068,"0.#"),1)="."),TRUE,FALSE)</formula>
    </cfRule>
  </conditionalFormatting>
  <conditionalFormatting sqref="Y1068:Y1069">
    <cfRule type="expression" dxfId="1205" priority="2001">
      <formula>IF(RIGHT(TEXT(Y1068,"0.#"),1)=".",FALSE,TRUE)</formula>
    </cfRule>
    <cfRule type="expression" dxfId="1204" priority="2002">
      <formula>IF(RIGHT(TEXT(Y1068,"0.#"),1)=".",TRUE,FALSE)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Y837">
    <cfRule type="expression" dxfId="9" priority="9">
      <formula>IF(RIGHT(TEXT(Y837,"0.#"),1)=".",FALSE,TRUE)</formula>
    </cfRule>
    <cfRule type="expression" dxfId="8" priority="10">
      <formula>IF(RIGHT(TEXT(Y837,"0.#"),1)=".",TRUE,FALSE)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Y1102:Y1103">
    <cfRule type="expression" dxfId="5" priority="5">
      <formula>IF(RIGHT(TEXT(Y1102,"0.#"),1)=".",FALSE,TRUE)</formula>
    </cfRule>
    <cfRule type="expression" dxfId="4" priority="6">
      <formula>IF(RIGHT(TEXT(Y1102,"0.#"),1)=".",TRUE,FALSE)</formula>
    </cfRule>
  </conditionalFormatting>
  <conditionalFormatting sqref="AL1102:AO1103">
    <cfRule type="expression" dxfId="3" priority="1">
      <formula>IF(AND(AL1102&gt;=0, RIGHT(TEXT(AL1102,"0.#"),1)&lt;&gt;"."),TRUE,FALSE)</formula>
    </cfRule>
    <cfRule type="expression" dxfId="2" priority="2">
      <formula>IF(AND(AL1102&gt;=0, RIGHT(TEXT(AL1102,"0.#"),1)="."),TRUE,FALSE)</formula>
    </cfRule>
    <cfRule type="expression" dxfId="1" priority="3">
      <formula>IF(AND(AL1102&lt;0, RIGHT(TEXT(AL1102,"0.#"),1)&lt;&gt;"."),TRUE,FALSE)</formula>
    </cfRule>
    <cfRule type="expression" dxfId="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 manualBreakCount="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2019-07-22T08:45:12Z</cp:lastPrinted>
  <dcterms:created xsi:type="dcterms:W3CDTF">2012-03-13T00:50:25Z</dcterms:created>
  <dcterms:modified xsi:type="dcterms:W3CDTF">2019-09-02T01:26:22Z</dcterms:modified>
</cp:coreProperties>
</file>