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2C8159E-29CF-41F8-843D-B3DE6E76F350}" xr6:coauthVersionLast="47" xr6:coauthVersionMax="47" xr10:uidLastSave="{00000000-0000-0000-0000-000000000000}"/>
  <bookViews>
    <workbookView xWindow="-110" yWindow="-110" windowWidth="19420" windowHeight="11500" tabRatio="712" xr2:uid="{1E2196E7-1462-43CC-B443-22D1DEDD50A8}"/>
  </bookViews>
  <sheets>
    <sheet name="（別紙１）" sheetId="19" r:id="rId1"/>
    <sheet name="（別紙２）" sheetId="20" r:id="rId2"/>
    <sheet name="（別紙３）" sheetId="21" r:id="rId3"/>
  </sheets>
  <definedNames>
    <definedName name="_xlnm._FilterDatabase" localSheetId="0" hidden="1">'（別紙１）'!$A$8:$O$13</definedName>
    <definedName name="_xlnm._FilterDatabase" localSheetId="1" hidden="1">'（別紙２）'!$A$8:$L$16</definedName>
    <definedName name="_xlnm._FilterDatabase" localSheetId="2" hidden="1">'（別紙３）'!$A$8:$L$10</definedName>
    <definedName name="_xlnm.Print_Area" localSheetId="0">'（別紙１）'!$B$1:$Q$21</definedName>
    <definedName name="_xlnm.Print_Area" localSheetId="1">'（別紙２）'!$B$1:$M$23</definedName>
    <definedName name="_xlnm.Print_Area" localSheetId="2">'（別紙３）'!$B$1:$M$18</definedName>
    <definedName name="_xlnm.Print_Titles" localSheetId="0">'（別紙１）'!$3:$7</definedName>
    <definedName name="_xlnm.Print_Titles" localSheetId="1">'（別紙２）'!$3:$7</definedName>
    <definedName name="_xlnm.Print_Titles" localSheetId="2">'（別紙３）'!$3:$7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0" l="1"/>
  <c r="L12" i="20" s="1"/>
  <c r="J8" i="21"/>
  <c r="J12" i="21" s="1"/>
  <c r="H8" i="21"/>
  <c r="H12" i="21"/>
  <c r="L9" i="21"/>
  <c r="L8" i="21"/>
  <c r="L12" i="21" s="1"/>
  <c r="E17" i="19"/>
  <c r="L10" i="21"/>
  <c r="J14" i="20"/>
  <c r="J10" i="20"/>
  <c r="L10" i="20" s="1"/>
  <c r="J8" i="20"/>
  <c r="J18" i="20"/>
  <c r="L18" i="20" s="1"/>
  <c r="L16" i="20"/>
  <c r="L15" i="20"/>
  <c r="L13" i="20"/>
  <c r="L11" i="20"/>
  <c r="L9" i="20"/>
  <c r="H14" i="20"/>
  <c r="L14" i="20" s="1"/>
  <c r="H12" i="20"/>
  <c r="H10" i="20"/>
  <c r="H8" i="20"/>
  <c r="H18" i="20"/>
  <c r="O14" i="19"/>
  <c r="O17" i="19"/>
  <c r="O12" i="19"/>
  <c r="O10" i="19"/>
  <c r="O8" i="19"/>
  <c r="M17" i="19"/>
  <c r="K17" i="19"/>
  <c r="I14" i="19"/>
  <c r="I12" i="19"/>
  <c r="I10" i="19"/>
  <c r="I8" i="19"/>
  <c r="G17" i="19"/>
  <c r="I17" i="19" s="1"/>
  <c r="L8" i="20"/>
</calcChain>
</file>

<file path=xl/sharedStrings.xml><?xml version="1.0" encoding="utf-8"?>
<sst xmlns="http://schemas.openxmlformats.org/spreadsheetml/2006/main" count="84" uniqueCount="42">
  <si>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</si>
  <si>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</si>
  <si>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</si>
  <si>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</si>
  <si>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</si>
  <si>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</si>
  <si>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</si>
  <si>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</si>
  <si>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</si>
  <si>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</si>
  <si>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政策ごとの予算との対応について（個別表）　【特別会計】</t>
    <rPh sb="16" eb="18">
      <t>コベツ</t>
    </rPh>
    <rPh sb="18" eb="19">
      <t>オモテ</t>
    </rPh>
    <rPh sb="22" eb="24">
      <t>トクベツ</t>
    </rPh>
    <rPh sb="24" eb="26">
      <t>カイケイ</t>
    </rPh>
    <phoneticPr fontId="2"/>
  </si>
  <si>
    <t>(所管）</t>
    <rPh sb="1" eb="3">
      <t>ショカン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</si>
  <si>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</si>
  <si>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</si>
  <si>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</si>
  <si>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</si>
  <si>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（別紙３）</t>
    <rPh sb="1" eb="3">
      <t>ベッシ</t>
    </rPh>
    <phoneticPr fontId="2"/>
  </si>
  <si>
    <t>勘定・組織</t>
    <rPh sb="0" eb="2">
      <t>カンジョウ</t>
    </rPh>
    <rPh sb="3" eb="5">
      <t>ソシキ</t>
    </rPh>
    <phoneticPr fontId="2"/>
  </si>
  <si>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年度予算額</t>
    </r>
    <rPh sb="2" eb="4">
      <t>ネンド</t>
    </rPh>
    <rPh sb="4" eb="6">
      <t>ヨサン</t>
    </rPh>
    <rPh sb="6" eb="7">
      <t>ガク</t>
    </rPh>
    <phoneticPr fontId="2"/>
  </si>
  <si>
    <t>政策体系</t>
    <rPh sb="0" eb="2">
      <t>セイサク</t>
    </rPh>
    <rPh sb="2" eb="4">
      <t>タイケイ</t>
    </rPh>
    <phoneticPr fontId="2"/>
  </si>
  <si>
    <t>内閣府（組織）金融庁、（所管）復興庁（金融庁分）</t>
    <rPh sb="0" eb="2">
      <t>ナイカク</t>
    </rPh>
    <rPh sb="2" eb="3">
      <t>フ</t>
    </rPh>
    <rPh sb="4" eb="6">
      <t>ソシキ</t>
    </rPh>
    <rPh sb="7" eb="9">
      <t>キンユウ</t>
    </rPh>
    <rPh sb="9" eb="10">
      <t>チョウ</t>
    </rPh>
    <rPh sb="12" eb="14">
      <t>ショカン</t>
    </rPh>
    <rPh sb="15" eb="17">
      <t>フッコウ</t>
    </rPh>
    <rPh sb="17" eb="18">
      <t>チョウ</t>
    </rPh>
    <rPh sb="19" eb="22">
      <t>キンユウチョウ</t>
    </rPh>
    <rPh sb="22" eb="23">
      <t>ブン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</si>
  <si>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</si>
  <si>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２．東日本大震災復興特別会計については、復興庁所管のうち金融庁分のみ掲記している。</t>
    <rPh sb="2" eb="3">
      <t>ヒガシ</t>
    </rPh>
    <rPh sb="3" eb="5">
      <t>ニホン</t>
    </rPh>
    <rPh sb="5" eb="8">
      <t>ダイシンサイ</t>
    </rPh>
    <rPh sb="8" eb="10">
      <t>フッコウ</t>
    </rPh>
    <rPh sb="20" eb="22">
      <t>フッコウ</t>
    </rPh>
    <rPh sb="22" eb="23">
      <t>チョウ</t>
    </rPh>
    <rPh sb="28" eb="30">
      <t>キンユウ</t>
    </rPh>
    <rPh sb="30" eb="31">
      <t>チョウ</t>
    </rPh>
    <phoneticPr fontId="2"/>
  </si>
  <si>
    <t>横断的施策</t>
    <rPh sb="0" eb="3">
      <t>オウダンテキ</t>
    </rPh>
    <rPh sb="3" eb="5">
      <t>シサク</t>
    </rPh>
    <phoneticPr fontId="2"/>
  </si>
  <si>
    <t>内閣府（組織）金融庁</t>
    <rPh sb="0" eb="2">
      <t>ナイカク</t>
    </rPh>
    <rPh sb="2" eb="3">
      <t>フ</t>
    </rPh>
    <rPh sb="4" eb="6">
      <t>ソシキ</t>
    </rPh>
    <rPh sb="7" eb="9">
      <t>キンユウ</t>
    </rPh>
    <rPh sb="9" eb="10">
      <t>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</si>
  <si>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</si>
  <si>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金融庁</t>
    <rPh sb="0" eb="2">
      <t>キンユウ</t>
    </rPh>
    <rPh sb="2" eb="3">
      <t>チョウ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</si>
  <si>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</si>
  <si>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</si>
  <si>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</si>
  <si>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</si>
  <si>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</si>
  <si>
    <t>復興庁所管（組織）復興庁（金融庁分）　（会計）東日本大震災復興特別会計</t>
    <rPh sb="0" eb="2">
      <t>フッコウ</t>
    </rPh>
    <rPh sb="2" eb="3">
      <t>チョウ</t>
    </rPh>
    <rPh sb="3" eb="5">
      <t>ショカン</t>
    </rPh>
    <rPh sb="6" eb="8">
      <t>ソシキ</t>
    </rPh>
    <rPh sb="9" eb="11">
      <t>フッコウ</t>
    </rPh>
    <rPh sb="11" eb="12">
      <t>チョウ</t>
    </rPh>
    <rPh sb="13" eb="16">
      <t>キンユウチョウ</t>
    </rPh>
    <rPh sb="16" eb="17">
      <t>ブン</t>
    </rPh>
    <rPh sb="20" eb="22">
      <t>カイケイ</t>
    </rPh>
    <rPh sb="23" eb="24">
      <t>ヒガシ</t>
    </rPh>
    <rPh sb="24" eb="26">
      <t>ニホン</t>
    </rPh>
    <rPh sb="26" eb="29">
      <t>ダイシンサイ</t>
    </rPh>
    <rPh sb="29" eb="31">
      <t>フッコウ</t>
    </rPh>
    <rPh sb="31" eb="33">
      <t>トクベツ</t>
    </rPh>
    <rPh sb="33" eb="35">
      <t>カイケイ</t>
    </rPh>
    <phoneticPr fontId="2"/>
  </si>
  <si>
    <t>復興庁</t>
    <rPh sb="0" eb="2">
      <t>フッコウ</t>
    </rPh>
    <rPh sb="2" eb="3">
      <t>チョウ</t>
    </rPh>
    <phoneticPr fontId="2"/>
  </si>
  <si>
    <t>金融機能安定・円滑化復興政策費</t>
    <rPh sb="0" eb="2">
      <t>キンユウ</t>
    </rPh>
    <rPh sb="2" eb="4">
      <t>キノウ</t>
    </rPh>
    <rPh sb="4" eb="6">
      <t>アンテイ</t>
    </rPh>
    <rPh sb="7" eb="10">
      <t>エンカツカ</t>
    </rPh>
    <rPh sb="10" eb="12">
      <t>フッコウ</t>
    </rPh>
    <rPh sb="12" eb="14">
      <t>セイサク</t>
    </rPh>
    <rPh sb="14" eb="15">
      <t>ヒ</t>
    </rPh>
    <phoneticPr fontId="2"/>
  </si>
  <si>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年度予算額</t>
    </r>
    <rPh sb="2" eb="4">
      <t>ネンド</t>
    </rPh>
    <rPh sb="4" eb="6">
      <t>ヨサン</t>
    </rPh>
    <rPh sb="6" eb="7">
      <t>ガク</t>
    </rPh>
    <phoneticPr fontId="2"/>
  </si>
  <si>
    <t>３．29年度予算額は、当初予算額である。</t>
    <rPh sb="4" eb="6">
      <t>ネンド</t>
    </rPh>
    <rPh sb="6" eb="9">
      <t>ヨサンガク</t>
    </rPh>
    <rPh sb="11" eb="13">
      <t>トウショ</t>
    </rPh>
    <rPh sb="13" eb="15">
      <t>ヨサン</t>
    </rPh>
    <phoneticPr fontId="2"/>
  </si>
  <si>
    <t>金融システムの安定と金融仲介機能の発揮</t>
    <rPh sb="0" eb="2">
      <t>キンユウ</t>
    </rPh>
    <rPh sb="7" eb="9">
      <t>アンテイ</t>
    </rPh>
    <rPh sb="10" eb="12">
      <t>キンユウ</t>
    </rPh>
    <rPh sb="12" eb="14">
      <t>チュウカイ</t>
    </rPh>
    <rPh sb="14" eb="16">
      <t>キノウ</t>
    </rPh>
    <rPh sb="17" eb="19">
      <t>ハッキ</t>
    </rPh>
    <phoneticPr fontId="2"/>
  </si>
  <si>
    <t>利用者の保護と利用者利便の向上</t>
    <rPh sb="0" eb="3">
      <t>リヨウシャ</t>
    </rPh>
    <rPh sb="4" eb="6">
      <t>ホゴ</t>
    </rPh>
    <rPh sb="7" eb="10">
      <t>リヨウシャ</t>
    </rPh>
    <rPh sb="10" eb="12">
      <t>リベン</t>
    </rPh>
    <rPh sb="13" eb="15">
      <t>コウジョウ</t>
    </rPh>
    <phoneticPr fontId="2"/>
  </si>
  <si>
    <t>２．29年度予算額は、当初予算額である。</t>
    <rPh sb="4" eb="6">
      <t>ネンド</t>
    </rPh>
    <rPh sb="6" eb="9">
      <t>ヨサンガク</t>
    </rPh>
    <rPh sb="11" eb="13">
      <t>トウショ</t>
    </rPh>
    <rPh sb="13" eb="15">
      <t>ヨサン</t>
    </rPh>
    <phoneticPr fontId="2"/>
  </si>
  <si>
    <t>金融機能安定・円滑化復興事業費</t>
    <rPh sb="0" eb="2">
      <t>キンユウ</t>
    </rPh>
    <rPh sb="2" eb="4">
      <t>キノウ</t>
    </rPh>
    <rPh sb="4" eb="6">
      <t>アンテイ</t>
    </rPh>
    <rPh sb="7" eb="10">
      <t>エンカツカ</t>
    </rPh>
    <rPh sb="10" eb="12">
      <t>フッコウ</t>
    </rPh>
    <rPh sb="12" eb="14">
      <t>ジギョウ</t>
    </rPh>
    <rPh sb="14" eb="15">
      <t>ヒ</t>
    </rPh>
    <phoneticPr fontId="2"/>
  </si>
  <si>
    <t>市場の公正性・透明性と市場の活力の向上</t>
    <rPh sb="0" eb="2">
      <t>シジョウ</t>
    </rPh>
    <rPh sb="3" eb="5">
      <t>コウセイ</t>
    </rPh>
    <rPh sb="5" eb="6">
      <t>セイ</t>
    </rPh>
    <rPh sb="7" eb="10">
      <t>トウメイセイ</t>
    </rPh>
    <rPh sb="11" eb="13">
      <t>シジョウ</t>
    </rPh>
    <rPh sb="14" eb="16">
      <t>カツリョク</t>
    </rPh>
    <rPh sb="17" eb="19">
      <t>コウジョウ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</si>
</sst>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201" formatCode="#,##0;&quot;△ &quot;#,##0"/>
    <numFmt numFmtId="221" formatCode="\(#,##0\)"/>
    <numFmt numFmtId="226" formatCode="&quot;〈&quot;#,##0&quot;〉&quot;"/>
    <numFmt numFmtId="228" formatCode="&quot;〈&quot;#,##0&quot;〉&quot;;[Red]&quot;〈&quot;&quot;△&quot;#,##0&quot;〉&quot;"/>
    <numFmt numFmtId="229" formatCode="&quot;（&quot;#,##0&quot;)&quot;;[Red]&quot;(&quot;&quot;△&quot;#,##0&quot;)&quot;"/>
    <numFmt numFmtId="230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221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22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228" fontId="4" fillId="0" borderId="5" xfId="1" applyNumberFormat="1" applyFont="1" applyBorder="1" applyAlignment="1">
      <alignment horizontal="right" vertical="center"/>
    </xf>
    <xf numFmtId="228" fontId="4" fillId="0" borderId="5" xfId="1" applyNumberFormat="1" applyFont="1" applyFill="1" applyBorder="1" applyAlignment="1">
      <alignment horizontal="right" vertical="center"/>
    </xf>
    <xf numFmtId="226" fontId="4" fillId="0" borderId="6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1" fillId="0" borderId="9" xfId="1" applyBorder="1" applyAlignment="1">
      <alignment horizontal="right" vertical="center"/>
    </xf>
    <xf numFmtId="201" fontId="4" fillId="0" borderId="10" xfId="2" applyNumberFormat="1" applyFont="1" applyBorder="1" applyAlignment="1">
      <alignment vertical="top" wrapText="1"/>
    </xf>
    <xf numFmtId="38" fontId="4" fillId="0" borderId="11" xfId="1" applyFont="1" applyBorder="1" applyAlignment="1">
      <alignment horizontal="right" vertical="center"/>
    </xf>
    <xf numFmtId="38" fontId="1" fillId="0" borderId="12" xfId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38" fontId="4" fillId="0" borderId="16" xfId="1" applyFont="1" applyBorder="1" applyAlignment="1">
      <alignment horizontal="right" vertical="center"/>
    </xf>
    <xf numFmtId="230" fontId="4" fillId="0" borderId="17" xfId="0" applyNumberFormat="1" applyFont="1" applyBorder="1" applyAlignment="1">
      <alignment horizontal="right" vertical="center" wrapText="1"/>
    </xf>
    <xf numFmtId="230" fontId="4" fillId="0" borderId="18" xfId="0" applyNumberFormat="1" applyFont="1" applyBorder="1" applyAlignment="1">
      <alignment horizontal="right" vertical="center" wrapText="1"/>
    </xf>
    <xf numFmtId="229" fontId="4" fillId="0" borderId="17" xfId="0" applyNumberFormat="1" applyFont="1" applyBorder="1" applyAlignment="1">
      <alignment horizontal="right" vertical="center" wrapText="1"/>
    </xf>
    <xf numFmtId="230" fontId="0" fillId="0" borderId="17" xfId="0" applyNumberFormat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201" fontId="4" fillId="0" borderId="19" xfId="0" applyNumberFormat="1" applyFont="1" applyBorder="1" applyAlignment="1">
      <alignment horizontal="right" vertical="center"/>
    </xf>
    <xf numFmtId="230" fontId="4" fillId="0" borderId="20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201" fontId="4" fillId="0" borderId="2" xfId="0" applyNumberFormat="1" applyFont="1" applyBorder="1" applyAlignment="1">
      <alignment vertical="center" wrapText="1"/>
    </xf>
    <xf numFmtId="226" fontId="4" fillId="0" borderId="12" xfId="1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226" fontId="4" fillId="0" borderId="12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 shrinkToFit="1"/>
    </xf>
    <xf numFmtId="201" fontId="4" fillId="0" borderId="12" xfId="1" applyNumberFormat="1" applyFont="1" applyBorder="1" applyAlignment="1">
      <alignment horizontal="right" vertical="center"/>
    </xf>
    <xf numFmtId="201" fontId="4" fillId="0" borderId="12" xfId="1" applyNumberFormat="1" applyFont="1" applyFill="1" applyBorder="1" applyAlignment="1">
      <alignment horizontal="right" vertical="center"/>
    </xf>
    <xf numFmtId="201" fontId="0" fillId="0" borderId="3" xfId="0" applyNumberFormat="1" applyBorder="1">
      <alignment vertical="center"/>
    </xf>
    <xf numFmtId="201" fontId="1" fillId="0" borderId="3" xfId="1" applyNumberFormat="1" applyBorder="1" applyAlignment="1">
      <alignment horizontal="right" vertical="center"/>
    </xf>
    <xf numFmtId="201" fontId="4" fillId="0" borderId="6" xfId="1" applyNumberFormat="1" applyFont="1" applyBorder="1" applyAlignment="1">
      <alignment horizontal="right" vertical="center"/>
    </xf>
    <xf numFmtId="201" fontId="0" fillId="0" borderId="2" xfId="0" applyNumberFormat="1" applyFont="1" applyBorder="1" applyAlignment="1">
      <alignment vertical="center" wrapText="1"/>
    </xf>
    <xf numFmtId="201" fontId="1" fillId="0" borderId="12" xfId="1" applyNumberFormat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226" fontId="1" fillId="0" borderId="12" xfId="1" applyNumberFormat="1" applyFont="1" applyBorder="1" applyAlignment="1">
      <alignment horizontal="right" vertical="center"/>
    </xf>
    <xf numFmtId="201" fontId="4" fillId="0" borderId="9" xfId="0" applyNumberFormat="1" applyFont="1" applyBorder="1">
      <alignment vertical="center"/>
    </xf>
    <xf numFmtId="201" fontId="4" fillId="0" borderId="9" xfId="1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201" fontId="4" fillId="0" borderId="13" xfId="0" applyNumberFormat="1" applyFont="1" applyBorder="1" applyAlignment="1">
      <alignment horizontal="right" vertical="center" wrapText="1"/>
    </xf>
    <xf numFmtId="201" fontId="4" fillId="0" borderId="15" xfId="0" applyNumberFormat="1" applyFont="1" applyBorder="1" applyAlignment="1">
      <alignment horizontal="right" vertical="center" wrapText="1"/>
    </xf>
    <xf numFmtId="38" fontId="1" fillId="0" borderId="2" xfId="1" applyFont="1" applyBorder="1" applyAlignment="1">
      <alignment horizontal="center" vertical="center"/>
    </xf>
    <xf numFmtId="0" fontId="0" fillId="0" borderId="22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38" fontId="0" fillId="0" borderId="13" xfId="1" applyFont="1" applyBorder="1" applyAlignment="1">
      <alignment horizontal="center" vertical="center"/>
    </xf>
    <xf numFmtId="38" fontId="1" fillId="0" borderId="23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90706 別紙2（経済産業省）" xfId="2" xr:uid="{B6AA51AC-3443-4673-AF55-1124D86F3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3B6E-2954-4C81-B9B9-AED9FA91B6DC}">
  <sheetPr>
    <tabColor rgb="FF66FF66"/>
  </sheetPr>
  <dimension ref="B1:R28"/>
  <sheetViews>
    <sheetView tabSelected="1" zoomScale="70" zoomScaleNormal="70" zoomScaleSheetLayoutView="80" workbookViewId="0">
      <selection activeCell="K8" sqref="K8:K9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6.6328125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6.6328125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24" t="s">
        <v>14</v>
      </c>
    </row>
    <row r="2" spans="2:18" ht="20.25" customHeight="1" x14ac:dyDescent="0.2"/>
    <row r="3" spans="2:18" ht="28" x14ac:dyDescent="0.2">
      <c r="B3" s="1" t="s">
        <v>13</v>
      </c>
    </row>
    <row r="4" spans="2:18" ht="21" customHeight="1" x14ac:dyDescent="0.2"/>
    <row r="5" spans="2:18" x14ac:dyDescent="0.2">
      <c r="B5" t="s">
        <v>11</v>
      </c>
      <c r="D5" t="s">
        <v>20</v>
      </c>
      <c r="Q5" s="2" t="s">
        <v>0</v>
      </c>
    </row>
    <row r="6" spans="2:18" x14ac:dyDescent="0.2">
      <c r="B6" s="62" t="s">
        <v>19</v>
      </c>
      <c r="C6" s="63"/>
      <c r="D6" s="64"/>
      <c r="E6" s="68" t="s">
        <v>1</v>
      </c>
      <c r="F6" s="69"/>
      <c r="G6" s="69"/>
      <c r="H6" s="69"/>
      <c r="I6" s="69"/>
      <c r="J6" s="70"/>
      <c r="K6" s="68" t="s">
        <v>2</v>
      </c>
      <c r="L6" s="69"/>
      <c r="M6" s="69"/>
      <c r="N6" s="69"/>
      <c r="O6" s="69"/>
      <c r="P6" s="70"/>
      <c r="Q6" s="57" t="s">
        <v>3</v>
      </c>
    </row>
    <row r="7" spans="2:18" x14ac:dyDescent="0.2">
      <c r="B7" s="65"/>
      <c r="C7" s="66"/>
      <c r="D7" s="67"/>
      <c r="E7" s="71" t="s">
        <v>18</v>
      </c>
      <c r="F7" s="72"/>
      <c r="G7" s="71" t="s">
        <v>35</v>
      </c>
      <c r="H7" s="72"/>
      <c r="I7" s="79" t="s">
        <v>4</v>
      </c>
      <c r="J7" s="72"/>
      <c r="K7" s="71" t="s">
        <v>18</v>
      </c>
      <c r="L7" s="72"/>
      <c r="M7" s="71" t="s">
        <v>35</v>
      </c>
      <c r="N7" s="72"/>
      <c r="O7" s="79" t="s">
        <v>4</v>
      </c>
      <c r="P7" s="72"/>
      <c r="Q7" s="58"/>
    </row>
    <row r="8" spans="2:18" ht="28" customHeight="1" x14ac:dyDescent="0.2">
      <c r="B8" s="25"/>
      <c r="C8" s="73" t="s">
        <v>37</v>
      </c>
      <c r="D8" s="74"/>
      <c r="E8" s="77">
        <v>354402</v>
      </c>
      <c r="F8" s="12"/>
      <c r="G8" s="77">
        <v>328368</v>
      </c>
      <c r="H8" s="12"/>
      <c r="I8" s="77">
        <f>G8-E8</f>
        <v>-26034</v>
      </c>
      <c r="J8" s="12"/>
      <c r="K8" s="77">
        <v>0</v>
      </c>
      <c r="L8" s="12"/>
      <c r="M8" s="77">
        <v>0</v>
      </c>
      <c r="N8" s="12"/>
      <c r="O8" s="77">
        <f>M8-K8</f>
        <v>0</v>
      </c>
      <c r="P8" s="12"/>
      <c r="Q8" s="29"/>
      <c r="R8" s="5"/>
    </row>
    <row r="9" spans="2:18" ht="28" customHeight="1" x14ac:dyDescent="0.2">
      <c r="B9" s="27"/>
      <c r="C9" s="75"/>
      <c r="D9" s="76"/>
      <c r="E9" s="78"/>
      <c r="F9" s="28"/>
      <c r="G9" s="78"/>
      <c r="H9" s="28"/>
      <c r="I9" s="78"/>
      <c r="J9" s="28"/>
      <c r="K9" s="78"/>
      <c r="L9" s="28"/>
      <c r="M9" s="78"/>
      <c r="N9" s="28"/>
      <c r="O9" s="78"/>
      <c r="P9" s="28"/>
      <c r="Q9" s="30"/>
      <c r="R9" s="3"/>
    </row>
    <row r="10" spans="2:18" ht="28" customHeight="1" x14ac:dyDescent="0.2">
      <c r="B10" s="25"/>
      <c r="C10" s="73" t="s">
        <v>38</v>
      </c>
      <c r="D10" s="74"/>
      <c r="E10" s="77">
        <v>78464</v>
      </c>
      <c r="F10" s="13"/>
      <c r="G10" s="77">
        <v>104605</v>
      </c>
      <c r="H10" s="13"/>
      <c r="I10" s="77">
        <f>G10-E10</f>
        <v>26141</v>
      </c>
      <c r="J10" s="13"/>
      <c r="K10" s="77">
        <v>0</v>
      </c>
      <c r="L10" s="13"/>
      <c r="M10" s="77">
        <v>0</v>
      </c>
      <c r="N10" s="13"/>
      <c r="O10" s="77">
        <f>M10-K10</f>
        <v>0</v>
      </c>
      <c r="P10" s="13"/>
      <c r="Q10" s="31"/>
      <c r="R10" s="5"/>
    </row>
    <row r="11" spans="2:18" ht="28" customHeight="1" x14ac:dyDescent="0.2">
      <c r="B11" s="27"/>
      <c r="C11" s="75"/>
      <c r="D11" s="76"/>
      <c r="E11" s="78"/>
      <c r="F11" s="28"/>
      <c r="G11" s="78"/>
      <c r="H11" s="28"/>
      <c r="I11" s="78"/>
      <c r="J11" s="28"/>
      <c r="K11" s="78"/>
      <c r="L11" s="28"/>
      <c r="M11" s="78"/>
      <c r="N11" s="28"/>
      <c r="O11" s="78"/>
      <c r="P11" s="28"/>
      <c r="Q11" s="30"/>
      <c r="R11" s="3"/>
    </row>
    <row r="12" spans="2:18" ht="28" customHeight="1" x14ac:dyDescent="0.2">
      <c r="B12" s="25"/>
      <c r="C12" s="80" t="s">
        <v>41</v>
      </c>
      <c r="D12" s="81"/>
      <c r="E12" s="77">
        <v>1095054</v>
      </c>
      <c r="F12" s="12"/>
      <c r="G12" s="77">
        <v>1231543</v>
      </c>
      <c r="H12" s="12"/>
      <c r="I12" s="77">
        <f>G12-E12</f>
        <v>136489</v>
      </c>
      <c r="J12" s="12"/>
      <c r="K12" s="77">
        <v>0</v>
      </c>
      <c r="L12" s="12"/>
      <c r="M12" s="77">
        <v>0</v>
      </c>
      <c r="N12" s="12"/>
      <c r="O12" s="77">
        <f>M12-K12</f>
        <v>0</v>
      </c>
      <c r="P12" s="12"/>
      <c r="Q12" s="32"/>
      <c r="R12" s="3"/>
    </row>
    <row r="13" spans="2:18" ht="28" customHeight="1" x14ac:dyDescent="0.2">
      <c r="B13" s="27"/>
      <c r="C13" s="82"/>
      <c r="D13" s="83"/>
      <c r="E13" s="78"/>
      <c r="F13" s="28"/>
      <c r="G13" s="78"/>
      <c r="H13" s="28"/>
      <c r="I13" s="78"/>
      <c r="J13" s="28"/>
      <c r="K13" s="78"/>
      <c r="L13" s="28"/>
      <c r="M13" s="78"/>
      <c r="N13" s="28"/>
      <c r="O13" s="78"/>
      <c r="P13" s="28"/>
      <c r="Q13" s="30"/>
      <c r="R13" s="3"/>
    </row>
    <row r="14" spans="2:18" ht="28" customHeight="1" x14ac:dyDescent="0.2">
      <c r="B14" s="25"/>
      <c r="C14" s="73" t="s">
        <v>23</v>
      </c>
      <c r="D14" s="74"/>
      <c r="E14" s="77">
        <v>428471</v>
      </c>
      <c r="F14" s="13"/>
      <c r="G14" s="77">
        <v>441301</v>
      </c>
      <c r="H14" s="13"/>
      <c r="I14" s="77">
        <f>G14-E14</f>
        <v>12830</v>
      </c>
      <c r="J14" s="13"/>
      <c r="K14" s="77">
        <v>32980</v>
      </c>
      <c r="L14" s="13"/>
      <c r="M14" s="77">
        <v>9352434</v>
      </c>
      <c r="N14" s="13"/>
      <c r="O14" s="77">
        <f>M14-K14</f>
        <v>9319454</v>
      </c>
      <c r="P14" s="13"/>
      <c r="Q14" s="31"/>
      <c r="R14" s="5"/>
    </row>
    <row r="15" spans="2:18" ht="28" customHeight="1" x14ac:dyDescent="0.2">
      <c r="B15" s="27"/>
      <c r="C15" s="75"/>
      <c r="D15" s="76"/>
      <c r="E15" s="78"/>
      <c r="F15" s="28"/>
      <c r="G15" s="78"/>
      <c r="H15" s="28"/>
      <c r="I15" s="78"/>
      <c r="J15" s="28"/>
      <c r="K15" s="78"/>
      <c r="L15" s="28"/>
      <c r="M15" s="78"/>
      <c r="N15" s="28"/>
      <c r="O15" s="78"/>
      <c r="P15" s="28"/>
      <c r="Q15" s="30"/>
      <c r="R15" s="3"/>
    </row>
    <row r="16" spans="2:18" ht="9" customHeight="1" thickBot="1" x14ac:dyDescent="0.25">
      <c r="B16" s="18"/>
      <c r="C16" s="19"/>
      <c r="D16" s="19"/>
      <c r="E16" s="33"/>
      <c r="F16" s="20"/>
      <c r="G16" s="33"/>
      <c r="H16" s="20"/>
      <c r="I16" s="33"/>
      <c r="J16" s="20"/>
      <c r="K16" s="33"/>
      <c r="L16" s="20"/>
      <c r="M16" s="33"/>
      <c r="N16" s="20"/>
      <c r="O16" s="33"/>
      <c r="P16" s="20"/>
      <c r="Q16" s="34"/>
    </row>
    <row r="17" spans="2:17" ht="14" thickTop="1" thickBot="1" x14ac:dyDescent="0.25">
      <c r="B17" s="59" t="s">
        <v>12</v>
      </c>
      <c r="C17" s="60"/>
      <c r="D17" s="61"/>
      <c r="E17" s="35">
        <f>SUM(E8:E15)</f>
        <v>1956391</v>
      </c>
      <c r="F17" s="11"/>
      <c r="G17" s="35">
        <f>SUM(G8:G15)</f>
        <v>2105817</v>
      </c>
      <c r="H17" s="11"/>
      <c r="I17" s="35">
        <f>G17-E17</f>
        <v>149426</v>
      </c>
      <c r="J17" s="11"/>
      <c r="K17" s="35">
        <f>SUM(K8:K15)</f>
        <v>32980</v>
      </c>
      <c r="L17" s="11"/>
      <c r="M17" s="35">
        <f>SUM(M8:M15)</f>
        <v>9352434</v>
      </c>
      <c r="N17" s="11"/>
      <c r="O17" s="35">
        <f>SUM(O8:O15)</f>
        <v>9319454</v>
      </c>
      <c r="P17" s="11"/>
      <c r="Q17" s="36"/>
    </row>
    <row r="18" spans="2:17" ht="13.5" thickTop="1" x14ac:dyDescent="0.2"/>
    <row r="19" spans="2:17" ht="16.5" x14ac:dyDescent="0.2">
      <c r="B19" s="9"/>
      <c r="C19" s="10" t="s">
        <v>5</v>
      </c>
      <c r="D19" s="9" t="s">
        <v>21</v>
      </c>
    </row>
    <row r="20" spans="2:17" ht="16.5" x14ac:dyDescent="0.2">
      <c r="B20" s="9"/>
      <c r="C20" s="9"/>
      <c r="D20" s="9" t="s">
        <v>22</v>
      </c>
    </row>
    <row r="21" spans="2:17" ht="16.5" x14ac:dyDescent="0.2">
      <c r="B21" s="9"/>
      <c r="D21" s="9" t="s">
        <v>36</v>
      </c>
      <c r="E21" s="8"/>
    </row>
    <row r="22" spans="2:17" ht="16.5" x14ac:dyDescent="0.2">
      <c r="B22" s="9"/>
      <c r="C22" s="9"/>
      <c r="D22" s="9"/>
    </row>
    <row r="23" spans="2:17" ht="16.5" x14ac:dyDescent="0.2">
      <c r="D23" s="9"/>
    </row>
    <row r="24" spans="2:17" ht="16.5" customHeight="1" x14ac:dyDescent="0.2"/>
    <row r="25" spans="2:17" ht="16.5" customHeight="1" x14ac:dyDescent="0.2"/>
    <row r="26" spans="2:17" ht="16.5" customHeight="1" x14ac:dyDescent="0.2"/>
    <row r="27" spans="2:17" ht="16.5" customHeight="1" x14ac:dyDescent="0.2"/>
    <row r="28" spans="2:17" ht="16.5" customHeight="1" x14ac:dyDescent="0.2"/>
  </sheetData>
  <mergeCells count="39">
    <mergeCell ref="O8:O9"/>
    <mergeCell ref="O10:O11"/>
    <mergeCell ref="O12:O13"/>
    <mergeCell ref="O14:O15"/>
    <mergeCell ref="K8:K9"/>
    <mergeCell ref="K10:K11"/>
    <mergeCell ref="K12:K13"/>
    <mergeCell ref="K14:K15"/>
    <mergeCell ref="M8:M9"/>
    <mergeCell ref="M10:M11"/>
    <mergeCell ref="M12:M13"/>
    <mergeCell ref="M14:M15"/>
    <mergeCell ref="G10:G11"/>
    <mergeCell ref="G12:G13"/>
    <mergeCell ref="G14:G15"/>
    <mergeCell ref="I8:I9"/>
    <mergeCell ref="I10:I11"/>
    <mergeCell ref="I12:I13"/>
    <mergeCell ref="I14:I15"/>
    <mergeCell ref="G7:H7"/>
    <mergeCell ref="I7:J7"/>
    <mergeCell ref="K7:L7"/>
    <mergeCell ref="M7:N7"/>
    <mergeCell ref="O7:P7"/>
    <mergeCell ref="C14:D15"/>
    <mergeCell ref="C12:D13"/>
    <mergeCell ref="E12:E13"/>
    <mergeCell ref="E14:E15"/>
    <mergeCell ref="G8:G9"/>
    <mergeCell ref="Q6:Q7"/>
    <mergeCell ref="B17:D17"/>
    <mergeCell ref="B6:D7"/>
    <mergeCell ref="E6:J6"/>
    <mergeCell ref="K6:P6"/>
    <mergeCell ref="E7:F7"/>
    <mergeCell ref="C10:D11"/>
    <mergeCell ref="C8:D9"/>
    <mergeCell ref="E8:E9"/>
    <mergeCell ref="E10:E11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AAD3-AF68-43B2-8ED4-76ADFC24F1FE}">
  <sheetPr>
    <tabColor rgb="FF66FF66"/>
  </sheetPr>
  <dimension ref="B1:N29"/>
  <sheetViews>
    <sheetView topLeftCell="A3" zoomScale="85" zoomScaleNormal="85" zoomScaleSheetLayoutView="80" workbookViewId="0">
      <selection activeCell="D20" sqref="D20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4" ht="21" customHeight="1" x14ac:dyDescent="0.2">
      <c r="B1" s="24" t="s">
        <v>15</v>
      </c>
    </row>
    <row r="2" spans="2:14" ht="21" customHeight="1" x14ac:dyDescent="0.2"/>
    <row r="3" spans="2:14" ht="28" x14ac:dyDescent="0.2">
      <c r="B3" s="1" t="s">
        <v>6</v>
      </c>
    </row>
    <row r="4" spans="2:14" ht="21" customHeight="1" x14ac:dyDescent="0.2"/>
    <row r="5" spans="2:14" x14ac:dyDescent="0.2">
      <c r="B5" t="s">
        <v>11</v>
      </c>
      <c r="D5" t="s">
        <v>24</v>
      </c>
      <c r="M5" s="2" t="s">
        <v>0</v>
      </c>
    </row>
    <row r="6" spans="2:14" x14ac:dyDescent="0.2">
      <c r="B6" s="62" t="s">
        <v>19</v>
      </c>
      <c r="C6" s="63"/>
      <c r="D6" s="64"/>
      <c r="E6" s="84" t="s">
        <v>7</v>
      </c>
      <c r="F6" s="84" t="s">
        <v>8</v>
      </c>
      <c r="G6" s="84" t="s">
        <v>9</v>
      </c>
      <c r="H6" s="89" t="s">
        <v>18</v>
      </c>
      <c r="I6" s="88"/>
      <c r="J6" s="89" t="s">
        <v>35</v>
      </c>
      <c r="K6" s="88"/>
      <c r="L6" s="88" t="s">
        <v>4</v>
      </c>
      <c r="M6" s="88"/>
    </row>
    <row r="7" spans="2:14" x14ac:dyDescent="0.2">
      <c r="B7" s="65"/>
      <c r="C7" s="66"/>
      <c r="D7" s="67"/>
      <c r="E7" s="84"/>
      <c r="F7" s="84"/>
      <c r="G7" s="84"/>
      <c r="H7" s="88"/>
      <c r="I7" s="88"/>
      <c r="J7" s="88"/>
      <c r="K7" s="88"/>
      <c r="L7" s="88"/>
      <c r="M7" s="88"/>
    </row>
    <row r="8" spans="2:14" ht="28" customHeight="1" x14ac:dyDescent="0.2">
      <c r="B8" s="25"/>
      <c r="C8" s="73" t="s">
        <v>37</v>
      </c>
      <c r="D8" s="74"/>
      <c r="E8" s="84" t="s">
        <v>26</v>
      </c>
      <c r="F8" s="38"/>
      <c r="G8" s="43" t="s">
        <v>12</v>
      </c>
      <c r="H8" s="39">
        <f>SUM(H9)</f>
        <v>354402</v>
      </c>
      <c r="I8" s="46"/>
      <c r="J8" s="39">
        <f>SUM(J9)</f>
        <v>328368</v>
      </c>
      <c r="K8" s="46"/>
      <c r="L8" s="39">
        <f>J8-H8</f>
        <v>-26034</v>
      </c>
      <c r="M8" s="40"/>
      <c r="N8" s="3"/>
    </row>
    <row r="9" spans="2:14" ht="28" customHeight="1" x14ac:dyDescent="0.2">
      <c r="B9" s="27"/>
      <c r="C9" s="75"/>
      <c r="D9" s="76"/>
      <c r="E9" s="84"/>
      <c r="F9" s="37" t="s">
        <v>25</v>
      </c>
      <c r="G9" s="45" t="s">
        <v>27</v>
      </c>
      <c r="H9" s="51">
        <v>354402</v>
      </c>
      <c r="I9" s="52"/>
      <c r="J9" s="51">
        <v>328368</v>
      </c>
      <c r="K9" s="52"/>
      <c r="L9" s="51">
        <f t="shared" ref="L9:L16" si="0">J9-H9</f>
        <v>-26034</v>
      </c>
      <c r="M9" s="53"/>
      <c r="N9" s="3"/>
    </row>
    <row r="10" spans="2:14" ht="28" customHeight="1" x14ac:dyDescent="0.2">
      <c r="B10" s="25"/>
      <c r="C10" s="73" t="s">
        <v>38</v>
      </c>
      <c r="D10" s="74"/>
      <c r="E10" s="84" t="s">
        <v>26</v>
      </c>
      <c r="F10" s="38"/>
      <c r="G10" s="43" t="s">
        <v>12</v>
      </c>
      <c r="H10" s="39">
        <f>SUM(H11)</f>
        <v>78464</v>
      </c>
      <c r="I10" s="46"/>
      <c r="J10" s="39">
        <f>SUM(J11)</f>
        <v>104605</v>
      </c>
      <c r="K10" s="46"/>
      <c r="L10" s="39">
        <f t="shared" si="0"/>
        <v>26141</v>
      </c>
      <c r="M10" s="40"/>
      <c r="N10" s="3"/>
    </row>
    <row r="11" spans="2:14" ht="28" customHeight="1" x14ac:dyDescent="0.2">
      <c r="B11" s="27"/>
      <c r="C11" s="75"/>
      <c r="D11" s="76"/>
      <c r="E11" s="84"/>
      <c r="F11" s="37" t="s">
        <v>25</v>
      </c>
      <c r="G11" s="44" t="s">
        <v>28</v>
      </c>
      <c r="H11" s="51">
        <v>78464</v>
      </c>
      <c r="I11" s="52"/>
      <c r="J11" s="51">
        <v>104605</v>
      </c>
      <c r="K11" s="52"/>
      <c r="L11" s="51">
        <f t="shared" si="0"/>
        <v>26141</v>
      </c>
      <c r="M11" s="53"/>
      <c r="N11" s="3"/>
    </row>
    <row r="12" spans="2:14" ht="28" customHeight="1" x14ac:dyDescent="0.2">
      <c r="B12" s="25"/>
      <c r="C12" s="80" t="s">
        <v>41</v>
      </c>
      <c r="D12" s="81"/>
      <c r="E12" s="84" t="s">
        <v>26</v>
      </c>
      <c r="F12" s="38"/>
      <c r="G12" s="43" t="s">
        <v>12</v>
      </c>
      <c r="H12" s="39">
        <f>SUM(H13)</f>
        <v>1095054</v>
      </c>
      <c r="I12" s="47"/>
      <c r="J12" s="39">
        <f>SUM(J13)</f>
        <v>1231543</v>
      </c>
      <c r="K12" s="47"/>
      <c r="L12" s="39">
        <f t="shared" si="0"/>
        <v>136489</v>
      </c>
      <c r="M12" s="42"/>
    </row>
    <row r="13" spans="2:14" ht="28" customHeight="1" x14ac:dyDescent="0.2">
      <c r="B13" s="27"/>
      <c r="C13" s="82"/>
      <c r="D13" s="83"/>
      <c r="E13" s="84"/>
      <c r="F13" s="37" t="s">
        <v>25</v>
      </c>
      <c r="G13" s="44" t="s">
        <v>29</v>
      </c>
      <c r="H13" s="51">
        <v>1095054</v>
      </c>
      <c r="I13" s="52"/>
      <c r="J13" s="51">
        <v>1231543</v>
      </c>
      <c r="K13" s="52"/>
      <c r="L13" s="51">
        <f t="shared" si="0"/>
        <v>136489</v>
      </c>
      <c r="M13" s="53"/>
      <c r="N13" s="3"/>
    </row>
    <row r="14" spans="2:14" ht="28" customHeight="1" x14ac:dyDescent="0.2">
      <c r="B14" s="25"/>
      <c r="C14" s="90" t="s">
        <v>23</v>
      </c>
      <c r="D14" s="91"/>
      <c r="E14" s="84" t="s">
        <v>26</v>
      </c>
      <c r="F14" s="38"/>
      <c r="G14" s="43" t="s">
        <v>12</v>
      </c>
      <c r="H14" s="39">
        <f>SUM(H15:H16)</f>
        <v>428471</v>
      </c>
      <c r="I14" s="46"/>
      <c r="J14" s="39">
        <f>SUM(J15:J16)</f>
        <v>441301</v>
      </c>
      <c r="K14" s="46"/>
      <c r="L14" s="39">
        <f t="shared" si="0"/>
        <v>12830</v>
      </c>
      <c r="M14" s="40"/>
      <c r="N14" s="5"/>
    </row>
    <row r="15" spans="2:14" ht="28" customHeight="1" x14ac:dyDescent="0.2">
      <c r="B15" s="26"/>
      <c r="C15" s="92"/>
      <c r="D15" s="93"/>
      <c r="E15" s="84"/>
      <c r="F15" s="84" t="s">
        <v>25</v>
      </c>
      <c r="G15" s="44" t="s">
        <v>30</v>
      </c>
      <c r="H15" s="51">
        <v>297114</v>
      </c>
      <c r="I15" s="52"/>
      <c r="J15" s="51">
        <v>304325</v>
      </c>
      <c r="K15" s="52"/>
      <c r="L15" s="51">
        <f t="shared" si="0"/>
        <v>7211</v>
      </c>
      <c r="M15" s="54"/>
      <c r="N15" s="5"/>
    </row>
    <row r="16" spans="2:14" ht="28" customHeight="1" x14ac:dyDescent="0.2">
      <c r="B16" s="27"/>
      <c r="C16" s="94"/>
      <c r="D16" s="95"/>
      <c r="E16" s="84"/>
      <c r="F16" s="84"/>
      <c r="G16" s="44" t="s">
        <v>31</v>
      </c>
      <c r="H16" s="51">
        <v>131357</v>
      </c>
      <c r="I16" s="52"/>
      <c r="J16" s="51">
        <v>136976</v>
      </c>
      <c r="K16" s="52"/>
      <c r="L16" s="51">
        <f t="shared" si="0"/>
        <v>5619</v>
      </c>
      <c r="M16" s="53"/>
      <c r="N16" s="3"/>
    </row>
    <row r="17" spans="2:14" ht="9" customHeight="1" thickBot="1" x14ac:dyDescent="0.25">
      <c r="B17" s="6"/>
      <c r="C17" s="7"/>
      <c r="D17" s="7"/>
      <c r="E17" s="7"/>
      <c r="F17" s="7"/>
      <c r="G17" s="7"/>
      <c r="H17" s="48"/>
      <c r="I17" s="49"/>
      <c r="J17" s="48"/>
      <c r="K17" s="49"/>
      <c r="L17" s="48"/>
      <c r="M17" s="23"/>
    </row>
    <row r="18" spans="2:14" ht="14" thickTop="1" thickBot="1" x14ac:dyDescent="0.25">
      <c r="B18" s="85" t="s">
        <v>12</v>
      </c>
      <c r="C18" s="86"/>
      <c r="D18" s="87"/>
      <c r="E18" s="4"/>
      <c r="F18" s="15"/>
      <c r="G18" s="4"/>
      <c r="H18" s="21">
        <f>SUM(H8,H10,H12,H14)</f>
        <v>1956391</v>
      </c>
      <c r="I18" s="50"/>
      <c r="J18" s="21">
        <f>SUM(J8,J10,J12,J14)</f>
        <v>2105817</v>
      </c>
      <c r="K18" s="50"/>
      <c r="L18" s="21">
        <f>J18-H18</f>
        <v>149426</v>
      </c>
      <c r="M18" s="14"/>
      <c r="N18" s="3"/>
    </row>
    <row r="19" spans="2:14" ht="14.25" customHeight="1" thickTop="1" x14ac:dyDescent="0.2"/>
    <row r="20" spans="2:14" ht="16.5" x14ac:dyDescent="0.2">
      <c r="B20" s="9"/>
      <c r="C20" s="10" t="s">
        <v>5</v>
      </c>
      <c r="D20" s="9" t="s">
        <v>21</v>
      </c>
      <c r="F20" s="2"/>
      <c r="G20" s="9"/>
    </row>
    <row r="21" spans="2:14" ht="16.5" x14ac:dyDescent="0.2">
      <c r="B21" s="9"/>
      <c r="C21" s="9"/>
      <c r="D21" s="9" t="s">
        <v>39</v>
      </c>
      <c r="F21" s="2"/>
      <c r="G21" s="9"/>
      <c r="H21" s="8"/>
    </row>
    <row r="22" spans="2:14" ht="16.5" x14ac:dyDescent="0.2">
      <c r="B22" s="9"/>
      <c r="D22" s="9"/>
      <c r="F22" s="2"/>
      <c r="G22" s="9"/>
      <c r="H22" s="8"/>
    </row>
    <row r="23" spans="2:14" ht="16.5" x14ac:dyDescent="0.2">
      <c r="D23" s="9"/>
    </row>
    <row r="24" spans="2:14" ht="16.5" customHeight="1" x14ac:dyDescent="0.2">
      <c r="D24" s="9"/>
    </row>
    <row r="25" spans="2:14" ht="16.5" customHeight="1" x14ac:dyDescent="0.2"/>
    <row r="26" spans="2:14" ht="16.5" customHeight="1" x14ac:dyDescent="0.2"/>
    <row r="27" spans="2:14" ht="16.5" customHeight="1" x14ac:dyDescent="0.2"/>
    <row r="28" spans="2:14" ht="16.5" customHeight="1" x14ac:dyDescent="0.2"/>
    <row r="29" spans="2:14" ht="16.5" customHeight="1" x14ac:dyDescent="0.2"/>
  </sheetData>
  <mergeCells count="17">
    <mergeCell ref="B18:D18"/>
    <mergeCell ref="L6:M7"/>
    <mergeCell ref="B6:D7"/>
    <mergeCell ref="E6:E7"/>
    <mergeCell ref="F6:F7"/>
    <mergeCell ref="G6:G7"/>
    <mergeCell ref="H6:I7"/>
    <mergeCell ref="J6:K7"/>
    <mergeCell ref="F15:F16"/>
    <mergeCell ref="C14:D16"/>
    <mergeCell ref="E10:E11"/>
    <mergeCell ref="E12:E13"/>
    <mergeCell ref="E14:E16"/>
    <mergeCell ref="E8:E9"/>
    <mergeCell ref="C8:D9"/>
    <mergeCell ref="C10:D11"/>
    <mergeCell ref="C12:D13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FE66-0435-4F6F-B49B-595AC4D5F7C0}">
  <sheetPr>
    <tabColor rgb="FF66FF66"/>
  </sheetPr>
  <dimension ref="B1:N25"/>
  <sheetViews>
    <sheetView zoomScale="85" zoomScaleNormal="85" zoomScaleSheetLayoutView="80" workbookViewId="0">
      <selection activeCell="J6" sqref="J6:K7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4" ht="21" x14ac:dyDescent="0.2">
      <c r="B1" s="24" t="s">
        <v>16</v>
      </c>
    </row>
    <row r="2" spans="2:14" ht="21" customHeight="1" x14ac:dyDescent="0.2"/>
    <row r="3" spans="2:14" ht="28" x14ac:dyDescent="0.2">
      <c r="B3" s="1" t="s">
        <v>10</v>
      </c>
    </row>
    <row r="4" spans="2:14" ht="21" customHeight="1" x14ac:dyDescent="0.2"/>
    <row r="5" spans="2:14" x14ac:dyDescent="0.2">
      <c r="B5" t="s">
        <v>11</v>
      </c>
      <c r="D5" t="s">
        <v>32</v>
      </c>
      <c r="M5" s="2" t="s">
        <v>0</v>
      </c>
    </row>
    <row r="6" spans="2:14" x14ac:dyDescent="0.2">
      <c r="B6" s="62" t="s">
        <v>19</v>
      </c>
      <c r="C6" s="63"/>
      <c r="D6" s="64"/>
      <c r="E6" s="57" t="s">
        <v>17</v>
      </c>
      <c r="F6" s="63" t="s">
        <v>8</v>
      </c>
      <c r="G6" s="57" t="s">
        <v>9</v>
      </c>
      <c r="H6" s="99" t="s">
        <v>18</v>
      </c>
      <c r="I6" s="100"/>
      <c r="J6" s="99" t="s">
        <v>35</v>
      </c>
      <c r="K6" s="100"/>
      <c r="L6" s="103" t="s">
        <v>4</v>
      </c>
      <c r="M6" s="100"/>
    </row>
    <row r="7" spans="2:14" x14ac:dyDescent="0.2">
      <c r="B7" s="65"/>
      <c r="C7" s="66"/>
      <c r="D7" s="67"/>
      <c r="E7" s="58"/>
      <c r="F7" s="66"/>
      <c r="G7" s="58"/>
      <c r="H7" s="101"/>
      <c r="I7" s="102"/>
      <c r="J7" s="101"/>
      <c r="K7" s="102"/>
      <c r="L7" s="101"/>
      <c r="M7" s="102"/>
    </row>
    <row r="8" spans="2:14" ht="28" customHeight="1" x14ac:dyDescent="0.2">
      <c r="B8" s="25"/>
      <c r="C8" s="90" t="s">
        <v>23</v>
      </c>
      <c r="D8" s="91"/>
      <c r="E8" s="57" t="s">
        <v>33</v>
      </c>
      <c r="F8" s="38"/>
      <c r="G8" s="37" t="s">
        <v>12</v>
      </c>
      <c r="H8" s="39">
        <f>SUM(H9:H10)</f>
        <v>32980</v>
      </c>
      <c r="I8" s="47"/>
      <c r="J8" s="39">
        <f>SUM(J9:J10)</f>
        <v>9352434</v>
      </c>
      <c r="K8" s="47"/>
      <c r="L8" s="39">
        <f>SUM(L9:L10)</f>
        <v>9319454</v>
      </c>
      <c r="M8" s="42"/>
      <c r="N8" s="3"/>
    </row>
    <row r="9" spans="2:14" ht="28" customHeight="1" x14ac:dyDescent="0.2">
      <c r="B9" s="26"/>
      <c r="C9" s="92"/>
      <c r="D9" s="93"/>
      <c r="E9" s="96"/>
      <c r="F9" s="45" t="s">
        <v>34</v>
      </c>
      <c r="G9" s="97" t="s">
        <v>30</v>
      </c>
      <c r="H9" s="51">
        <v>32980</v>
      </c>
      <c r="I9" s="52"/>
      <c r="J9" s="51">
        <v>12434</v>
      </c>
      <c r="K9" s="52"/>
      <c r="L9" s="51">
        <f>J9-H9</f>
        <v>-20546</v>
      </c>
      <c r="M9" s="41"/>
      <c r="N9" s="3"/>
    </row>
    <row r="10" spans="2:14" ht="28" customHeight="1" x14ac:dyDescent="0.2">
      <c r="B10" s="27"/>
      <c r="C10" s="94"/>
      <c r="D10" s="95"/>
      <c r="E10" s="58"/>
      <c r="F10" s="45" t="s">
        <v>40</v>
      </c>
      <c r="G10" s="98"/>
      <c r="H10" s="51">
        <v>0</v>
      </c>
      <c r="I10" s="52"/>
      <c r="J10" s="51">
        <v>9340000</v>
      </c>
      <c r="K10" s="52"/>
      <c r="L10" s="51">
        <f>J10-H10</f>
        <v>9340000</v>
      </c>
      <c r="M10" s="41"/>
      <c r="N10" s="3"/>
    </row>
    <row r="11" spans="2:14" ht="9" customHeight="1" thickBot="1" x14ac:dyDescent="0.25">
      <c r="B11" s="16"/>
      <c r="C11" s="17"/>
      <c r="D11" s="17"/>
      <c r="E11" s="17"/>
      <c r="F11" s="17"/>
      <c r="G11" s="17"/>
      <c r="H11" s="55"/>
      <c r="I11" s="56"/>
      <c r="J11" s="55"/>
      <c r="K11" s="56"/>
      <c r="L11" s="55"/>
      <c r="M11" s="22"/>
    </row>
    <row r="12" spans="2:14" ht="14" thickTop="1" thickBot="1" x14ac:dyDescent="0.25">
      <c r="B12" s="85" t="s">
        <v>12</v>
      </c>
      <c r="C12" s="86"/>
      <c r="D12" s="87"/>
      <c r="E12" s="4"/>
      <c r="F12" s="15"/>
      <c r="G12" s="4"/>
      <c r="H12" s="21">
        <f>SUM(H8)</f>
        <v>32980</v>
      </c>
      <c r="I12" s="50"/>
      <c r="J12" s="21">
        <f>SUM(J8)</f>
        <v>9352434</v>
      </c>
      <c r="K12" s="50"/>
      <c r="L12" s="21">
        <f>SUM(L8)</f>
        <v>9319454</v>
      </c>
      <c r="M12" s="14"/>
      <c r="N12" s="3"/>
    </row>
    <row r="13" spans="2:14" ht="14.25" customHeight="1" thickTop="1" x14ac:dyDescent="0.2"/>
    <row r="14" spans="2:14" ht="16.5" x14ac:dyDescent="0.2">
      <c r="B14" s="9"/>
      <c r="C14" s="10" t="s">
        <v>5</v>
      </c>
      <c r="D14" s="9" t="s">
        <v>21</v>
      </c>
      <c r="F14" s="2"/>
      <c r="G14" s="2"/>
      <c r="H14" s="2"/>
    </row>
    <row r="15" spans="2:14" ht="16.5" x14ac:dyDescent="0.2">
      <c r="B15" s="9"/>
      <c r="C15" s="9"/>
      <c r="D15" s="9" t="s">
        <v>22</v>
      </c>
      <c r="F15" s="2"/>
      <c r="G15" s="2"/>
      <c r="H15" s="2"/>
    </row>
    <row r="16" spans="2:14" ht="16.5" x14ac:dyDescent="0.2">
      <c r="D16" s="9" t="s">
        <v>36</v>
      </c>
      <c r="F16" s="2"/>
      <c r="G16" s="2"/>
      <c r="H16" s="2"/>
    </row>
    <row r="17" spans="3:8" ht="16.5" x14ac:dyDescent="0.2">
      <c r="C17" s="9"/>
      <c r="D17" s="9"/>
      <c r="F17" s="2"/>
      <c r="G17" s="2"/>
      <c r="H17" s="2"/>
    </row>
    <row r="18" spans="3:8" ht="16.5" x14ac:dyDescent="0.2">
      <c r="D18" s="9"/>
    </row>
    <row r="19" spans="3:8" ht="17.25" customHeight="1" x14ac:dyDescent="0.2"/>
    <row r="20" spans="3:8" ht="17.25" customHeight="1" x14ac:dyDescent="0.2"/>
    <row r="21" spans="3:8" ht="17.25" customHeight="1" x14ac:dyDescent="0.2"/>
    <row r="22" spans="3:8" ht="17.25" customHeight="1" x14ac:dyDescent="0.2"/>
    <row r="23" spans="3:8" ht="17.25" customHeight="1" x14ac:dyDescent="0.2"/>
    <row r="24" spans="3:8" ht="17.25" customHeight="1" x14ac:dyDescent="0.2"/>
    <row r="25" spans="3:8" ht="16.5" customHeight="1" x14ac:dyDescent="0.2"/>
  </sheetData>
  <mergeCells count="11">
    <mergeCell ref="C8:D10"/>
    <mergeCell ref="E8:E10"/>
    <mergeCell ref="G9:G10"/>
    <mergeCell ref="B12:D12"/>
    <mergeCell ref="H6:I7"/>
    <mergeCell ref="J6:K7"/>
    <mergeCell ref="L6:M7"/>
    <mergeCell ref="B6:D7"/>
    <mergeCell ref="E6:E7"/>
    <mergeCell ref="F6:F7"/>
    <mergeCell ref="G6:G7"/>
  </mergeCells>
  <phoneticPr fontId="2"/>
  <pageMargins left="0.62" right="0.16" top="0.75" bottom="0.27" header="0.41" footer="0.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（別紙１）</vt:lpstr>
      <vt:lpstr>（別紙２）</vt:lpstr>
      <vt:lpstr>（別紙３）</vt:lpstr>
      <vt:lpstr>'（別紙１）'!Print_Area</vt:lpstr>
      <vt:lpstr>'（別紙２）'!Print_Area</vt:lpstr>
      <vt:lpstr>'（別紙３）'!Print_Area</vt:lpstr>
      <vt:lpstr>'（別紙１）'!Print_Titles</vt:lpstr>
      <vt:lpstr>'（別紙２）'!Print_Titles</vt:lpstr>
      <vt:lpstr>'（別紙３）'!Print_Titles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2018-01-15T09:00:20Z</dcterms:created>
  <dcterms:modified xsi:type="dcterms:W3CDTF">2025-12-03T22:54:48Z</dcterms:modified>
</cp:coreProperties>
</file>