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codeName="ThisWorkbook"/>
  <xr:revisionPtr revIDLastSave="1808" documentId="11_E8B55D62E5420DCF74865707B032A1B510B2453D" xr6:coauthVersionLast="47" xr6:coauthVersionMax="47" xr10:uidLastSave="{C551E9A5-2AC1-4D2C-A735-915E48EA0005}"/>
  <bookViews>
    <workbookView xWindow="-120" yWindow="-120" windowWidth="29040" windowHeight="15720" tabRatio="866" xr2:uid="{00000000-000D-0000-FFFF-FFFF00000000}"/>
  </bookViews>
  <sheets>
    <sheet name="はじめに" sheetId="256" r:id="rId1"/>
    <sheet name="会社情報" sheetId="232" r:id="rId2"/>
    <sheet name="提出資料一覧" sheetId="322" r:id="rId3"/>
    <sheet name="自己評価" sheetId="307" r:id="rId4"/>
    <sheet name="特記事項" sheetId="305" r:id="rId5"/>
    <sheet name="USP" sheetId="319" r:id="rId6"/>
    <sheet name="USP適用時のESR" sheetId="317" r:id="rId7"/>
    <sheet name="生保実績データ" sheetId="310" r:id="rId8"/>
    <sheet name="損保実績データ (保険料リスク)" sheetId="318" r:id="rId9"/>
    <sheet name="損保実績データ（支払備金リスク）" sheetId="308" r:id="rId10"/>
    <sheet name="テーブル" sheetId="304" r:id="rId11"/>
  </sheets>
  <definedNames>
    <definedName name="_Order1" hidden="1">255</definedName>
    <definedName name="_Order2" hidden="1">255</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41526.5625694444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6">USP適用時のESR!$A$1:$I$53</definedName>
    <definedName name="_xlnm.Print_Area" localSheetId="3">自己評価!$A$1:$G$16</definedName>
    <definedName name="_xlnm.Print_Area" localSheetId="2">提出資料一覧!$A$1:$C$105</definedName>
    <definedName name="_xlnm.Print_Area" localSheetId="4">特記事項!$A$1:$D$24</definedName>
    <definedName name="Version">はじめに!$A$1</definedName>
    <definedName name="xcir0" localSheetId="5" hidden="1">-3.14159265358979+(ROW(OFFSET(#REF!,0,0,500,1))-1)*0.0125915537218028</definedName>
    <definedName name="xcir0" localSheetId="3" hidden="1">-3.14159265358979+(ROW(OFFSET(#REF!,0,0,500,1))-1)*0.0125915537218028</definedName>
    <definedName name="xcir0" localSheetId="7" hidden="1">-3.14159265358979+(ROW(OFFSET(#REF!,0,0,500,1))-1)*0.0125915537218028</definedName>
    <definedName name="xcir0" localSheetId="8" hidden="1">-3.14159265358979+(ROW(OFFSET(#REF!,0,0,500,1))-1)*0.0125915537218028</definedName>
    <definedName name="xcir0" hidden="1">-3.14159265358979+(ROW(OFFSET(#REF!,0,0,500,1))-1)*0.0125915537218028</definedName>
    <definedName name="ycir2" localSheetId="5" hidden="1">1*COS(USP!xcir0)+0</definedName>
    <definedName name="ycir2" localSheetId="3" hidden="1">1*COS(自己評価!xcir0)+0</definedName>
    <definedName name="ycir2" localSheetId="7" hidden="1">1*COS(生保実績データ!xcir0)+0</definedName>
    <definedName name="ycir2" localSheetId="8" hidden="1">1*COS('損保実績データ (保険料リスク)'!xcir0)+0</definedName>
    <definedName name="ycir2" hidden="1">1*COS([0]!xcir0)+0</definedName>
    <definedName name="yycir3" localSheetId="5" hidden="1">1*SIN(USP!xcir0)+0+0*COS(USP!xcir0)</definedName>
    <definedName name="yycir3" localSheetId="3" hidden="1">1*SIN(自己評価!xcir0)+0+0*COS(自己評価!xcir0)</definedName>
    <definedName name="yycir3" localSheetId="7" hidden="1">1*SIN(生保実績データ!xcir0)+0+0*COS(生保実績データ!xcir0)</definedName>
    <definedName name="yycir3" localSheetId="8" hidden="1">1*SIN('損保実績データ (保険料リスク)'!xcir0)+0+0*COS('損保実績データ (保険料リスク)'!xcir0)</definedName>
    <definedName name="yycir3" hidden="1">1*SIN([0]!xcir0)+0+0*COS([0]!xcir0)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17" l="1"/>
  <c r="F33" i="317"/>
  <c r="E32" i="317"/>
  <c r="B9" i="232" l="1"/>
  <c r="B10" i="232" s="1"/>
  <c r="B11" i="232" s="1"/>
  <c r="B12" i="232" s="1"/>
  <c r="B13" i="232" s="1"/>
  <c r="B14" i="232" s="1"/>
  <c r="B15" i="232" s="1"/>
  <c r="B16" i="232" s="1"/>
  <c r="B17" i="232" s="1"/>
  <c r="B18" i="232" s="1"/>
  <c r="F86" i="317"/>
  <c r="F87" i="317" s="1"/>
  <c r="O8" i="310"/>
  <c r="O9" i="310"/>
  <c r="O10" i="310"/>
  <c r="O11" i="310"/>
  <c r="O12" i="310"/>
  <c r="O13" i="310"/>
  <c r="O14" i="310"/>
  <c r="O15" i="310"/>
  <c r="O16" i="310"/>
  <c r="O17" i="310"/>
  <c r="O18" i="310"/>
  <c r="O19" i="310"/>
  <c r="O20" i="310"/>
  <c r="O21" i="310"/>
  <c r="O22" i="310"/>
  <c r="O23" i="310"/>
  <c r="O24" i="310"/>
  <c r="O25" i="310"/>
  <c r="O26" i="310"/>
  <c r="O27" i="310"/>
  <c r="O28" i="310"/>
  <c r="O29" i="310"/>
  <c r="O30" i="310"/>
  <c r="O31" i="310"/>
  <c r="O32" i="310"/>
  <c r="O33" i="310"/>
  <c r="O34" i="310"/>
  <c r="O35" i="310"/>
  <c r="O36" i="310"/>
  <c r="O37" i="310"/>
  <c r="O38" i="310"/>
  <c r="O39" i="310"/>
  <c r="O40" i="310"/>
  <c r="O41" i="310"/>
  <c r="O42" i="310"/>
  <c r="O43" i="310"/>
  <c r="O44" i="310"/>
  <c r="O45" i="310"/>
  <c r="O46" i="310"/>
  <c r="O47" i="310"/>
  <c r="O48" i="310"/>
  <c r="O49" i="310"/>
  <c r="O50" i="310"/>
  <c r="O51" i="310"/>
  <c r="O52" i="310"/>
  <c r="O53" i="310"/>
  <c r="O54" i="310"/>
  <c r="O55" i="310"/>
  <c r="O56" i="310"/>
  <c r="O57" i="310"/>
  <c r="O58" i="310"/>
  <c r="O59" i="310"/>
  <c r="O60" i="310"/>
  <c r="O61" i="310"/>
  <c r="O62" i="310"/>
  <c r="O63" i="310"/>
  <c r="O64" i="310"/>
  <c r="O65" i="310"/>
  <c r="O66" i="310"/>
  <c r="O67" i="310"/>
  <c r="O68" i="310"/>
  <c r="O69" i="310"/>
  <c r="O70" i="310"/>
  <c r="O71" i="310"/>
  <c r="O72" i="310"/>
  <c r="O73" i="310"/>
  <c r="O74" i="310"/>
  <c r="O75" i="310"/>
  <c r="O76" i="310"/>
  <c r="O77" i="310"/>
  <c r="O78" i="310"/>
  <c r="O79" i="310"/>
  <c r="O80" i="310"/>
  <c r="O81" i="310"/>
  <c r="O82" i="310"/>
  <c r="O83" i="310"/>
  <c r="O84" i="310"/>
  <c r="O85" i="310"/>
  <c r="O86" i="310"/>
  <c r="O87" i="310"/>
  <c r="O88" i="310"/>
  <c r="O89" i="310"/>
  <c r="O90" i="310"/>
  <c r="O91" i="310"/>
  <c r="O92" i="310"/>
  <c r="O93" i="310"/>
  <c r="O94" i="310"/>
  <c r="O95" i="310"/>
  <c r="O96" i="310"/>
  <c r="O97" i="310"/>
  <c r="O98" i="310"/>
  <c r="O99" i="310"/>
  <c r="O100" i="310"/>
  <c r="O101" i="310"/>
  <c r="O102" i="310"/>
  <c r="O103" i="310"/>
  <c r="O104" i="310"/>
  <c r="O105" i="310"/>
  <c r="O106" i="310"/>
  <c r="O107" i="310"/>
  <c r="O108" i="310"/>
  <c r="O109" i="310"/>
  <c r="O110" i="310"/>
  <c r="O111" i="310"/>
  <c r="O112" i="310"/>
  <c r="O113" i="310"/>
  <c r="O114" i="310"/>
  <c r="O115" i="310"/>
  <c r="O116" i="310"/>
  <c r="O117" i="310"/>
  <c r="O118" i="310"/>
  <c r="O119" i="310"/>
  <c r="O120" i="310"/>
  <c r="O121" i="310"/>
  <c r="O122" i="310"/>
  <c r="O123" i="310"/>
  <c r="O124" i="310"/>
  <c r="O125" i="310"/>
  <c r="O126" i="310"/>
  <c r="O127" i="310"/>
  <c r="O128" i="310"/>
  <c r="O129" i="310"/>
  <c r="O130" i="310"/>
  <c r="O131" i="310"/>
  <c r="O132" i="310"/>
  <c r="O133" i="310"/>
  <c r="O134" i="310"/>
  <c r="O135" i="310"/>
  <c r="O136" i="310"/>
  <c r="O137" i="310"/>
  <c r="O138" i="310"/>
  <c r="O139" i="310"/>
  <c r="O140" i="310"/>
  <c r="O141" i="310"/>
  <c r="O142" i="310"/>
  <c r="O143" i="310"/>
  <c r="O144" i="310"/>
  <c r="O145" i="310"/>
  <c r="O146" i="310"/>
  <c r="O147" i="310"/>
  <c r="O148" i="310"/>
  <c r="O149" i="310"/>
  <c r="O150" i="310"/>
  <c r="O151" i="310"/>
  <c r="O152" i="310"/>
  <c r="O153" i="310"/>
  <c r="O154" i="310"/>
  <c r="O155" i="310"/>
  <c r="O156" i="310"/>
  <c r="O157" i="310"/>
  <c r="O158" i="310"/>
  <c r="O159" i="310"/>
  <c r="O160" i="310"/>
  <c r="O161" i="310"/>
  <c r="O162" i="310"/>
  <c r="O163" i="310"/>
  <c r="O164" i="310"/>
  <c r="O165" i="310"/>
  <c r="O166" i="310"/>
  <c r="O167" i="310"/>
  <c r="O168" i="310"/>
  <c r="O169" i="310"/>
  <c r="O170" i="310"/>
  <c r="O171" i="310"/>
  <c r="O172" i="310"/>
  <c r="O173" i="310"/>
  <c r="O174" i="310"/>
  <c r="O175" i="310"/>
  <c r="O176" i="310"/>
  <c r="O177" i="310"/>
  <c r="O178" i="310"/>
  <c r="O179" i="310"/>
  <c r="O180" i="310"/>
  <c r="O181" i="310"/>
  <c r="O182" i="310"/>
  <c r="O183" i="310"/>
  <c r="O184" i="310"/>
  <c r="O185" i="310"/>
  <c r="O186" i="310"/>
  <c r="O187" i="310"/>
  <c r="O188" i="310"/>
  <c r="O189" i="310"/>
  <c r="O190" i="310"/>
  <c r="O191" i="310"/>
  <c r="O192" i="310"/>
  <c r="O193" i="310"/>
  <c r="O194" i="310"/>
  <c r="O195" i="310"/>
  <c r="O196" i="310"/>
  <c r="O197" i="310"/>
  <c r="O198" i="310"/>
  <c r="O199" i="310"/>
  <c r="O200" i="310"/>
  <c r="O201" i="310"/>
  <c r="O202" i="310"/>
  <c r="O203" i="310"/>
  <c r="O204" i="310"/>
  <c r="O205" i="310"/>
  <c r="O206" i="310"/>
  <c r="O207" i="310"/>
  <c r="O208" i="310"/>
  <c r="O209" i="310"/>
  <c r="O210" i="310"/>
  <c r="O211" i="310"/>
  <c r="O212" i="310"/>
  <c r="O213" i="310"/>
  <c r="O214" i="310"/>
  <c r="O215" i="310"/>
  <c r="O216" i="310"/>
  <c r="O217" i="310"/>
  <c r="O218" i="310"/>
  <c r="O219" i="310"/>
  <c r="O220" i="310"/>
  <c r="O221" i="310"/>
  <c r="O222" i="310"/>
  <c r="O223" i="310"/>
  <c r="O224" i="310"/>
  <c r="O225" i="310"/>
  <c r="O226" i="310"/>
  <c r="O227" i="310"/>
  <c r="O228" i="310"/>
  <c r="O229" i="310"/>
  <c r="O230" i="310"/>
  <c r="O231" i="310"/>
  <c r="O232" i="310"/>
  <c r="O233" i="310"/>
  <c r="O234" i="310"/>
  <c r="O235" i="310"/>
  <c r="O236" i="310"/>
  <c r="O237" i="310"/>
  <c r="O238" i="310"/>
  <c r="O239" i="310"/>
  <c r="O240" i="310"/>
  <c r="O241" i="310"/>
  <c r="O242" i="310"/>
  <c r="O243" i="310"/>
  <c r="O244" i="310"/>
  <c r="O245" i="310"/>
  <c r="O246" i="310"/>
  <c r="O247" i="310"/>
  <c r="O248" i="310"/>
  <c r="O249" i="310"/>
  <c r="O250" i="310"/>
  <c r="O251" i="310"/>
  <c r="O252" i="310"/>
  <c r="O253" i="310"/>
  <c r="O254" i="310"/>
  <c r="O255" i="310"/>
  <c r="O256" i="310"/>
  <c r="O257" i="310"/>
  <c r="O258" i="310"/>
  <c r="O259" i="310"/>
  <c r="O260" i="310"/>
  <c r="O261" i="310"/>
  <c r="O262" i="310"/>
  <c r="O263" i="310"/>
  <c r="O264" i="310"/>
  <c r="O265" i="310"/>
  <c r="O266" i="310"/>
  <c r="O267" i="310"/>
  <c r="O268" i="310"/>
  <c r="O269" i="310"/>
  <c r="O270" i="310"/>
  <c r="O271" i="310"/>
  <c r="O272" i="310"/>
  <c r="O273" i="310"/>
  <c r="O274" i="310"/>
  <c r="O275" i="310"/>
  <c r="O276" i="310"/>
  <c r="O277" i="310"/>
  <c r="O278" i="310"/>
  <c r="O279" i="310"/>
  <c r="O280" i="310"/>
  <c r="O281" i="310"/>
  <c r="O282" i="310"/>
  <c r="O283" i="310"/>
  <c r="O284" i="310"/>
  <c r="O285" i="310"/>
  <c r="O286" i="310"/>
  <c r="O287" i="310"/>
  <c r="O288" i="310"/>
  <c r="O289" i="310"/>
  <c r="O290" i="310"/>
  <c r="O291" i="310"/>
  <c r="O292" i="310"/>
  <c r="O293" i="310"/>
  <c r="O294" i="310"/>
  <c r="O295" i="310"/>
  <c r="O296" i="310"/>
  <c r="O297" i="310"/>
  <c r="O298" i="310"/>
  <c r="O299" i="310"/>
  <c r="O300" i="310"/>
  <c r="O301" i="310"/>
  <c r="O302" i="310"/>
  <c r="O303" i="310"/>
  <c r="O304" i="310"/>
  <c r="O305" i="310"/>
  <c r="O306" i="310"/>
  <c r="O307" i="310"/>
  <c r="O308" i="310"/>
  <c r="O309" i="310"/>
  <c r="O310" i="310"/>
  <c r="O311" i="310"/>
  <c r="O312" i="310"/>
  <c r="O313" i="310"/>
  <c r="O314" i="310"/>
  <c r="O315" i="310"/>
  <c r="O316" i="310"/>
  <c r="O317" i="310"/>
  <c r="O318" i="310"/>
  <c r="O319" i="310"/>
  <c r="O320" i="310"/>
  <c r="O321" i="310"/>
  <c r="O322" i="310"/>
  <c r="O323" i="310"/>
  <c r="O324" i="310"/>
  <c r="O325" i="310"/>
  <c r="O326" i="310"/>
  <c r="O327" i="310"/>
  <c r="O328" i="310"/>
  <c r="O329" i="310"/>
  <c r="O330" i="310"/>
  <c r="O331" i="310"/>
  <c r="O332" i="310"/>
  <c r="O333" i="310"/>
  <c r="O334" i="310"/>
  <c r="O335" i="310"/>
  <c r="O336" i="310"/>
  <c r="O337" i="310"/>
  <c r="O338" i="310"/>
  <c r="O339" i="310"/>
  <c r="O340" i="310"/>
  <c r="O341" i="310"/>
  <c r="O342" i="310"/>
  <c r="O343" i="310"/>
  <c r="O344" i="310"/>
  <c r="O345" i="310"/>
  <c r="O346" i="310"/>
  <c r="O347" i="310"/>
  <c r="O348" i="310"/>
  <c r="O349" i="310"/>
  <c r="O350" i="310"/>
  <c r="O351" i="310"/>
  <c r="O352" i="310"/>
  <c r="O353" i="310"/>
  <c r="O354" i="310"/>
  <c r="O355" i="310"/>
  <c r="O356" i="310"/>
  <c r="O357" i="310"/>
  <c r="O358" i="310"/>
  <c r="O359" i="310"/>
  <c r="O360" i="310"/>
  <c r="O361" i="310"/>
  <c r="O362" i="310"/>
  <c r="O363" i="310"/>
  <c r="O364" i="310"/>
  <c r="O365" i="310"/>
  <c r="O366" i="310"/>
  <c r="O367" i="310"/>
  <c r="O368" i="310"/>
  <c r="O369" i="310"/>
  <c r="O370" i="310"/>
  <c r="O371" i="310"/>
  <c r="O372" i="310"/>
  <c r="O373" i="310"/>
  <c r="O374" i="310"/>
  <c r="O375" i="310"/>
  <c r="O376" i="310"/>
  <c r="O377" i="310"/>
  <c r="O378" i="310"/>
  <c r="O379" i="310"/>
  <c r="O380" i="310"/>
  <c r="O381" i="310"/>
  <c r="O382" i="310"/>
  <c r="O383" i="310"/>
  <c r="O384" i="310"/>
  <c r="O385" i="310"/>
  <c r="O386" i="310"/>
  <c r="O387" i="310"/>
  <c r="O388" i="310"/>
  <c r="O389" i="310"/>
  <c r="O390" i="310"/>
  <c r="O391" i="310"/>
  <c r="O392" i="310"/>
  <c r="O393" i="310"/>
  <c r="O394" i="310"/>
  <c r="O395" i="310"/>
  <c r="O396" i="310"/>
  <c r="O397" i="310"/>
  <c r="O398" i="310"/>
  <c r="O399" i="310"/>
  <c r="O400" i="310"/>
  <c r="O401" i="310"/>
  <c r="O402" i="310"/>
  <c r="O403" i="310"/>
  <c r="O404" i="310"/>
  <c r="O405" i="310"/>
  <c r="O406" i="310"/>
  <c r="O407" i="310"/>
  <c r="O408" i="310"/>
  <c r="O409" i="310"/>
  <c r="O410" i="310"/>
  <c r="O411" i="310"/>
  <c r="O412" i="310"/>
  <c r="O413" i="310"/>
  <c r="O414" i="310"/>
  <c r="O415" i="310"/>
  <c r="O416" i="310"/>
  <c r="O417" i="310"/>
  <c r="O418" i="310"/>
  <c r="O419" i="310"/>
  <c r="O420" i="310"/>
  <c r="O421" i="310"/>
  <c r="O422" i="310"/>
  <c r="O423" i="310"/>
  <c r="O424" i="310"/>
  <c r="O425" i="310"/>
  <c r="O426" i="310"/>
  <c r="O427" i="310"/>
  <c r="O428" i="310"/>
  <c r="O429" i="310"/>
  <c r="O430" i="310"/>
  <c r="O431" i="310"/>
  <c r="O432" i="310"/>
  <c r="O433" i="310"/>
  <c r="O434" i="310"/>
  <c r="O435" i="310"/>
  <c r="O436" i="310"/>
  <c r="O437" i="310"/>
  <c r="O438" i="310"/>
  <c r="O439" i="310"/>
  <c r="O440" i="310"/>
  <c r="O441" i="310"/>
  <c r="O442" i="310"/>
  <c r="O443" i="310"/>
  <c r="O444" i="310"/>
  <c r="O445" i="310"/>
  <c r="O446" i="310"/>
  <c r="O447" i="310"/>
  <c r="O448" i="310"/>
  <c r="O449" i="310"/>
  <c r="O450" i="310"/>
  <c r="O451" i="310"/>
  <c r="O452" i="310"/>
  <c r="O453" i="310"/>
  <c r="O454" i="310"/>
  <c r="O455" i="310"/>
  <c r="O456" i="310"/>
  <c r="O457" i="310"/>
  <c r="O458" i="310"/>
  <c r="O459" i="310"/>
  <c r="O460" i="310"/>
  <c r="O461" i="310"/>
  <c r="O462" i="310"/>
  <c r="O463" i="310"/>
  <c r="O464" i="310"/>
  <c r="O465" i="310"/>
  <c r="O466" i="310"/>
  <c r="O467" i="310"/>
  <c r="O468" i="310"/>
  <c r="O469" i="310"/>
  <c r="O470" i="310"/>
  <c r="O471" i="310"/>
  <c r="O472" i="310"/>
  <c r="O473" i="310"/>
  <c r="O474" i="310"/>
  <c r="O475" i="310"/>
  <c r="O476" i="310"/>
  <c r="O477" i="310"/>
  <c r="O478" i="310"/>
  <c r="O479" i="310"/>
  <c r="O480" i="310"/>
  <c r="O481" i="310"/>
  <c r="O482" i="310"/>
  <c r="O483" i="310"/>
  <c r="O484" i="310"/>
  <c r="O485" i="310"/>
  <c r="O486" i="310"/>
  <c r="O487" i="310"/>
  <c r="O488" i="310"/>
  <c r="O489" i="310"/>
  <c r="O490" i="310"/>
  <c r="O491" i="310"/>
  <c r="O492" i="310"/>
  <c r="O493" i="310"/>
  <c r="O494" i="310"/>
  <c r="O495" i="310"/>
  <c r="O496" i="310"/>
  <c r="O497" i="310"/>
  <c r="O498" i="310"/>
  <c r="O499" i="310"/>
  <c r="O500" i="310"/>
  <c r="O501" i="310"/>
  <c r="O502" i="310"/>
  <c r="O503" i="310"/>
  <c r="O504" i="310"/>
  <c r="O7" i="310"/>
  <c r="I7" i="310"/>
  <c r="I8" i="310"/>
  <c r="I9" i="310"/>
  <c r="I10" i="310"/>
  <c r="I11" i="310"/>
  <c r="I12" i="310"/>
  <c r="I13" i="310"/>
  <c r="I14" i="310"/>
  <c r="I15" i="310"/>
  <c r="I16" i="310"/>
  <c r="I17" i="310"/>
  <c r="I18" i="310"/>
  <c r="I19" i="310"/>
  <c r="I20" i="310"/>
  <c r="I21" i="310"/>
  <c r="I22" i="310"/>
  <c r="I23" i="310"/>
  <c r="I24" i="310"/>
  <c r="I25" i="310"/>
  <c r="I26" i="310"/>
  <c r="I27" i="310"/>
  <c r="I28" i="310"/>
  <c r="I29" i="310"/>
  <c r="I30" i="310"/>
  <c r="I31" i="310"/>
  <c r="I32" i="310"/>
  <c r="I33" i="310"/>
  <c r="I34" i="310"/>
  <c r="I35" i="310"/>
  <c r="I36" i="310"/>
  <c r="I37" i="310"/>
  <c r="I38" i="310"/>
  <c r="I39" i="310"/>
  <c r="I40" i="310"/>
  <c r="I41" i="310"/>
  <c r="I42" i="310"/>
  <c r="I43" i="310"/>
  <c r="I44" i="310"/>
  <c r="I45" i="310"/>
  <c r="I46" i="310"/>
  <c r="I47" i="310"/>
  <c r="I48" i="310"/>
  <c r="I49" i="310"/>
  <c r="I50" i="310"/>
  <c r="I51" i="310"/>
  <c r="I52" i="310"/>
  <c r="I53" i="310"/>
  <c r="I54" i="310"/>
  <c r="I55" i="310"/>
  <c r="I56" i="310"/>
  <c r="I57" i="310"/>
  <c r="I58" i="310"/>
  <c r="I59" i="310"/>
  <c r="I60" i="310"/>
  <c r="I61" i="310"/>
  <c r="I62" i="310"/>
  <c r="I63" i="310"/>
  <c r="I64" i="310"/>
  <c r="I65" i="310"/>
  <c r="I66" i="310"/>
  <c r="I67" i="310"/>
  <c r="I68" i="310"/>
  <c r="I69" i="310"/>
  <c r="I70" i="310"/>
  <c r="I71" i="310"/>
  <c r="I72" i="310"/>
  <c r="I73" i="310"/>
  <c r="I74" i="310"/>
  <c r="I75" i="310"/>
  <c r="I76" i="310"/>
  <c r="I77" i="310"/>
  <c r="I78" i="310"/>
  <c r="I79" i="310"/>
  <c r="I80" i="310"/>
  <c r="I81" i="310"/>
  <c r="I82" i="310"/>
  <c r="I83" i="310"/>
  <c r="I84" i="310"/>
  <c r="I85" i="310"/>
  <c r="I86" i="310"/>
  <c r="I87" i="310"/>
  <c r="I88" i="310"/>
  <c r="I89" i="310"/>
  <c r="I90" i="310"/>
  <c r="I91" i="310"/>
  <c r="I92" i="310"/>
  <c r="I93" i="310"/>
  <c r="I94" i="310"/>
  <c r="I95" i="310"/>
  <c r="I96" i="310"/>
  <c r="I97" i="310"/>
  <c r="I98" i="310"/>
  <c r="I99" i="310"/>
  <c r="I100" i="310"/>
  <c r="I101" i="310"/>
  <c r="I102" i="310"/>
  <c r="I103" i="310"/>
  <c r="I104" i="310"/>
  <c r="I105" i="310"/>
  <c r="I106" i="310"/>
  <c r="I107" i="310"/>
  <c r="I108" i="310"/>
  <c r="I109" i="310"/>
  <c r="I110" i="310"/>
  <c r="I111" i="310"/>
  <c r="I112" i="310"/>
  <c r="I113" i="310"/>
  <c r="I114" i="310"/>
  <c r="I115" i="310"/>
  <c r="I116" i="310"/>
  <c r="I117" i="310"/>
  <c r="I118" i="310"/>
  <c r="I119" i="310"/>
  <c r="I120" i="310"/>
  <c r="I121" i="310"/>
  <c r="I122" i="310"/>
  <c r="I123" i="310"/>
  <c r="I124" i="310"/>
  <c r="I125" i="310"/>
  <c r="I126" i="310"/>
  <c r="I127" i="310"/>
  <c r="I128" i="310"/>
  <c r="I129" i="310"/>
  <c r="I130" i="310"/>
  <c r="I131" i="310"/>
  <c r="I132" i="310"/>
  <c r="I133" i="310"/>
  <c r="I134" i="310"/>
  <c r="I135" i="310"/>
  <c r="I136" i="310"/>
  <c r="I137" i="310"/>
  <c r="I138" i="310"/>
  <c r="I139" i="310"/>
  <c r="I140" i="310"/>
  <c r="I141" i="310"/>
  <c r="I142" i="310"/>
  <c r="I143" i="310"/>
  <c r="I144" i="310"/>
  <c r="I145" i="310"/>
  <c r="I146" i="310"/>
  <c r="I147" i="310"/>
  <c r="I148" i="310"/>
  <c r="I149" i="310"/>
  <c r="I150" i="310"/>
  <c r="I151" i="310"/>
  <c r="I152" i="310"/>
  <c r="I153" i="310"/>
  <c r="I154" i="310"/>
  <c r="I155" i="310"/>
  <c r="I156" i="310"/>
  <c r="I157" i="310"/>
  <c r="I158" i="310"/>
  <c r="I159" i="310"/>
  <c r="I160" i="310"/>
  <c r="I161" i="310"/>
  <c r="I162" i="310"/>
  <c r="I163" i="310"/>
  <c r="I164" i="310"/>
  <c r="I165" i="310"/>
  <c r="I166" i="310"/>
  <c r="I167" i="310"/>
  <c r="I168" i="310"/>
  <c r="I169" i="310"/>
  <c r="I170" i="310"/>
  <c r="I171" i="310"/>
  <c r="I172" i="310"/>
  <c r="I173" i="310"/>
  <c r="I174" i="310"/>
  <c r="I175" i="310"/>
  <c r="I176" i="310"/>
  <c r="I177" i="310"/>
  <c r="I178" i="310"/>
  <c r="I179" i="310"/>
  <c r="I180" i="310"/>
  <c r="I181" i="310"/>
  <c r="I182" i="310"/>
  <c r="I183" i="310"/>
  <c r="I184" i="310"/>
  <c r="I185" i="310"/>
  <c r="I186" i="310"/>
  <c r="I187" i="310"/>
  <c r="I188" i="310"/>
  <c r="I189" i="310"/>
  <c r="I190" i="310"/>
  <c r="I191" i="310"/>
  <c r="I192" i="310"/>
  <c r="I193" i="310"/>
  <c r="I194" i="310"/>
  <c r="I195" i="310"/>
  <c r="I196" i="310"/>
  <c r="I197" i="310"/>
  <c r="I198" i="310"/>
  <c r="I199" i="310"/>
  <c r="I200" i="310"/>
  <c r="I201" i="310"/>
  <c r="I202" i="310"/>
  <c r="I203" i="310"/>
  <c r="I204" i="310"/>
  <c r="I205" i="310"/>
  <c r="I206" i="310"/>
  <c r="I207" i="310"/>
  <c r="I208" i="310"/>
  <c r="I209" i="310"/>
  <c r="I210" i="310"/>
  <c r="I211" i="310"/>
  <c r="I212" i="310"/>
  <c r="I213" i="310"/>
  <c r="I214" i="310"/>
  <c r="I215" i="310"/>
  <c r="I216" i="310"/>
  <c r="I217" i="310"/>
  <c r="I218" i="310"/>
  <c r="I219" i="310"/>
  <c r="I220" i="310"/>
  <c r="I221" i="310"/>
  <c r="I222" i="310"/>
  <c r="I223" i="310"/>
  <c r="I224" i="310"/>
  <c r="I225" i="310"/>
  <c r="I226" i="310"/>
  <c r="I227" i="310"/>
  <c r="I228" i="310"/>
  <c r="I229" i="310"/>
  <c r="I230" i="310"/>
  <c r="I231" i="310"/>
  <c r="I232" i="310"/>
  <c r="I233" i="310"/>
  <c r="I234" i="310"/>
  <c r="I235" i="310"/>
  <c r="I236" i="310"/>
  <c r="I237" i="310"/>
  <c r="I238" i="310"/>
  <c r="I239" i="310"/>
  <c r="I240" i="310"/>
  <c r="I241" i="310"/>
  <c r="I242" i="310"/>
  <c r="I243" i="310"/>
  <c r="I244" i="310"/>
  <c r="I245" i="310"/>
  <c r="I246" i="310"/>
  <c r="I247" i="310"/>
  <c r="I248" i="310"/>
  <c r="I249" i="310"/>
  <c r="I250" i="310"/>
  <c r="I251" i="310"/>
  <c r="I252" i="310"/>
  <c r="I253" i="310"/>
  <c r="I254" i="310"/>
  <c r="I255" i="310"/>
  <c r="I256" i="310"/>
  <c r="I257" i="310"/>
  <c r="I258" i="310"/>
  <c r="I259" i="310"/>
  <c r="I260" i="310"/>
  <c r="I261" i="310"/>
  <c r="I262" i="310"/>
  <c r="I263" i="310"/>
  <c r="I264" i="310"/>
  <c r="I265" i="310"/>
  <c r="I266" i="310"/>
  <c r="I267" i="310"/>
  <c r="I268" i="310"/>
  <c r="I269" i="310"/>
  <c r="I270" i="310"/>
  <c r="I271" i="310"/>
  <c r="I272" i="310"/>
  <c r="I273" i="310"/>
  <c r="I274" i="310"/>
  <c r="I275" i="310"/>
  <c r="I276" i="310"/>
  <c r="I277" i="310"/>
  <c r="I278" i="310"/>
  <c r="I279" i="310"/>
  <c r="I280" i="310"/>
  <c r="I281" i="310"/>
  <c r="I282" i="310"/>
  <c r="I283" i="310"/>
  <c r="I284" i="310"/>
  <c r="I285" i="310"/>
  <c r="I286" i="310"/>
  <c r="I287" i="310"/>
  <c r="I288" i="310"/>
  <c r="I289" i="310"/>
  <c r="I290" i="310"/>
  <c r="I291" i="310"/>
  <c r="I292" i="310"/>
  <c r="I293" i="310"/>
  <c r="I294" i="310"/>
  <c r="I295" i="310"/>
  <c r="I296" i="310"/>
  <c r="I297" i="310"/>
  <c r="I298" i="310"/>
  <c r="I299" i="310"/>
  <c r="I300" i="310"/>
  <c r="I301" i="310"/>
  <c r="I302" i="310"/>
  <c r="I303" i="310"/>
  <c r="I304" i="310"/>
  <c r="I305" i="310"/>
  <c r="I306" i="310"/>
  <c r="I307" i="310"/>
  <c r="I308" i="310"/>
  <c r="I309" i="310"/>
  <c r="I310" i="310"/>
  <c r="I311" i="310"/>
  <c r="I312" i="310"/>
  <c r="I313" i="310"/>
  <c r="I314" i="310"/>
  <c r="I315" i="310"/>
  <c r="I316" i="310"/>
  <c r="I317" i="310"/>
  <c r="I318" i="310"/>
  <c r="I319" i="310"/>
  <c r="I320" i="310"/>
  <c r="I321" i="310"/>
  <c r="I322" i="310"/>
  <c r="I323" i="310"/>
  <c r="I324" i="310"/>
  <c r="I325" i="310"/>
  <c r="I326" i="310"/>
  <c r="I327" i="310"/>
  <c r="I328" i="310"/>
  <c r="I329" i="310"/>
  <c r="I330" i="310"/>
  <c r="I331" i="310"/>
  <c r="I332" i="310"/>
  <c r="I333" i="310"/>
  <c r="I334" i="310"/>
  <c r="I335" i="310"/>
  <c r="I336" i="310"/>
  <c r="I337" i="310"/>
  <c r="I338" i="310"/>
  <c r="I339" i="310"/>
  <c r="I340" i="310"/>
  <c r="I341" i="310"/>
  <c r="I342" i="310"/>
  <c r="I343" i="310"/>
  <c r="I344" i="310"/>
  <c r="I345" i="310"/>
  <c r="I346" i="310"/>
  <c r="I347" i="310"/>
  <c r="I348" i="310"/>
  <c r="I349" i="310"/>
  <c r="I350" i="310"/>
  <c r="I351" i="310"/>
  <c r="I352" i="310"/>
  <c r="I353" i="310"/>
  <c r="I354" i="310"/>
  <c r="I355" i="310"/>
  <c r="I356" i="310"/>
  <c r="I357" i="310"/>
  <c r="I358" i="310"/>
  <c r="I359" i="310"/>
  <c r="I360" i="310"/>
  <c r="I361" i="310"/>
  <c r="I362" i="310"/>
  <c r="I363" i="310"/>
  <c r="I364" i="310"/>
  <c r="I365" i="310"/>
  <c r="I366" i="310"/>
  <c r="I367" i="310"/>
  <c r="I368" i="310"/>
  <c r="I369" i="310"/>
  <c r="I370" i="310"/>
  <c r="I371" i="310"/>
  <c r="I372" i="310"/>
  <c r="I373" i="310"/>
  <c r="I374" i="310"/>
  <c r="I375" i="310"/>
  <c r="I376" i="310"/>
  <c r="I377" i="310"/>
  <c r="I378" i="310"/>
  <c r="I379" i="310"/>
  <c r="I380" i="310"/>
  <c r="I381" i="310"/>
  <c r="I382" i="310"/>
  <c r="I383" i="310"/>
  <c r="I384" i="310"/>
  <c r="I385" i="310"/>
  <c r="I386" i="310"/>
  <c r="I387" i="310"/>
  <c r="I388" i="310"/>
  <c r="I389" i="310"/>
  <c r="I390" i="310"/>
  <c r="I391" i="310"/>
  <c r="I392" i="310"/>
  <c r="I393" i="310"/>
  <c r="I394" i="310"/>
  <c r="I395" i="310"/>
  <c r="I396" i="310"/>
  <c r="I397" i="310"/>
  <c r="I398" i="310"/>
  <c r="I399" i="310"/>
  <c r="I400" i="310"/>
  <c r="I401" i="310"/>
  <c r="I402" i="310"/>
  <c r="I403" i="310"/>
  <c r="I404" i="310"/>
  <c r="I405" i="310"/>
  <c r="I406" i="310"/>
  <c r="I407" i="310"/>
  <c r="I408" i="310"/>
  <c r="I409" i="310"/>
  <c r="I410" i="310"/>
  <c r="I411" i="310"/>
  <c r="I412" i="310"/>
  <c r="I413" i="310"/>
  <c r="I414" i="310"/>
  <c r="I415" i="310"/>
  <c r="I416" i="310"/>
  <c r="I417" i="310"/>
  <c r="I418" i="310"/>
  <c r="I419" i="310"/>
  <c r="I420" i="310"/>
  <c r="I421" i="310"/>
  <c r="I422" i="310"/>
  <c r="I423" i="310"/>
  <c r="I424" i="310"/>
  <c r="I425" i="310"/>
  <c r="I426" i="310"/>
  <c r="I427" i="310"/>
  <c r="I428" i="310"/>
  <c r="I429" i="310"/>
  <c r="I430" i="310"/>
  <c r="I431" i="310"/>
  <c r="I432" i="310"/>
  <c r="I433" i="310"/>
  <c r="I434" i="310"/>
  <c r="I435" i="310"/>
  <c r="I436" i="310"/>
  <c r="I437" i="310"/>
  <c r="I438" i="310"/>
  <c r="I439" i="310"/>
  <c r="I440" i="310"/>
  <c r="I441" i="310"/>
  <c r="I442" i="310"/>
  <c r="I443" i="310"/>
  <c r="I444" i="310"/>
  <c r="I445" i="310"/>
  <c r="I446" i="310"/>
  <c r="I447" i="310"/>
  <c r="I448" i="310"/>
  <c r="I449" i="310"/>
  <c r="I450" i="310"/>
  <c r="I451" i="310"/>
  <c r="I452" i="310"/>
  <c r="I453" i="310"/>
  <c r="I454" i="310"/>
  <c r="I455" i="310"/>
  <c r="I456" i="310"/>
  <c r="I457" i="310"/>
  <c r="I458" i="310"/>
  <c r="I459" i="310"/>
  <c r="I460" i="310"/>
  <c r="I461" i="310"/>
  <c r="I462" i="310"/>
  <c r="I463" i="310"/>
  <c r="I464" i="310"/>
  <c r="I465" i="310"/>
  <c r="I466" i="310"/>
  <c r="I467" i="310"/>
  <c r="I468" i="310"/>
  <c r="I469" i="310"/>
  <c r="I470" i="310"/>
  <c r="I471" i="310"/>
  <c r="I472" i="310"/>
  <c r="I473" i="310"/>
  <c r="I474" i="310"/>
  <c r="I475" i="310"/>
  <c r="I476" i="310"/>
  <c r="I477" i="310"/>
  <c r="I478" i="310"/>
  <c r="I479" i="310"/>
  <c r="I480" i="310"/>
  <c r="I481" i="310"/>
  <c r="I482" i="310"/>
  <c r="I483" i="310"/>
  <c r="I484" i="310"/>
  <c r="I485" i="310"/>
  <c r="I486" i="310"/>
  <c r="I487" i="310"/>
  <c r="I488" i="310"/>
  <c r="I489" i="310"/>
  <c r="I490" i="310"/>
  <c r="I491" i="310"/>
  <c r="I492" i="310"/>
  <c r="I493" i="310"/>
  <c r="I494" i="310"/>
  <c r="I495" i="310"/>
  <c r="I496" i="310"/>
  <c r="I497" i="310"/>
  <c r="I498" i="310"/>
  <c r="I499" i="310"/>
  <c r="I500" i="310"/>
  <c r="I501" i="310"/>
  <c r="I502" i="310"/>
  <c r="I503" i="310"/>
  <c r="I504" i="310"/>
  <c r="A11" i="305"/>
  <c r="A12" i="305" s="1"/>
  <c r="A13" i="305" s="1"/>
  <c r="A14" i="305" s="1"/>
  <c r="A15" i="305" s="1"/>
  <c r="C113" i="317"/>
  <c r="C91" i="317"/>
  <c r="C81" i="317"/>
  <c r="C56" i="317"/>
  <c r="F73" i="317"/>
  <c r="A20" i="305" l="1"/>
  <c r="A21" i="305" s="1"/>
  <c r="N8" i="308"/>
  <c r="N9" i="308"/>
  <c r="N10" i="308"/>
  <c r="N11" i="308"/>
  <c r="N12" i="308"/>
  <c r="N13" i="308"/>
  <c r="N14" i="308"/>
  <c r="N15" i="308"/>
  <c r="N16" i="308"/>
  <c r="N17" i="308"/>
  <c r="N18" i="308"/>
  <c r="N19" i="308"/>
  <c r="N20" i="308"/>
  <c r="N21" i="308"/>
  <c r="N22" i="308"/>
  <c r="N23" i="308"/>
  <c r="N24" i="308"/>
  <c r="N25" i="308"/>
  <c r="N26" i="308"/>
  <c r="N27" i="308"/>
  <c r="N28" i="308"/>
  <c r="N29" i="308"/>
  <c r="N30" i="308"/>
  <c r="N31" i="308"/>
  <c r="N32" i="308"/>
  <c r="N33" i="308"/>
  <c r="N34" i="308"/>
  <c r="N35" i="308"/>
  <c r="N36" i="308"/>
  <c r="N37" i="308"/>
  <c r="N38" i="308"/>
  <c r="N39" i="308"/>
  <c r="N40" i="308"/>
  <c r="N41" i="308"/>
  <c r="N42" i="308"/>
  <c r="N43" i="308"/>
  <c r="N44" i="308"/>
  <c r="N45" i="308"/>
  <c r="N46" i="308"/>
  <c r="N47" i="308"/>
  <c r="N48" i="308"/>
  <c r="N49" i="308"/>
  <c r="N50" i="308"/>
  <c r="N51" i="308"/>
  <c r="N52" i="308"/>
  <c r="N53" i="308"/>
  <c r="N54" i="308"/>
  <c r="N55" i="308"/>
  <c r="N56" i="308"/>
  <c r="N57" i="308"/>
  <c r="N58" i="308"/>
  <c r="N59" i="308"/>
  <c r="N60" i="308"/>
  <c r="N61" i="308"/>
  <c r="N62" i="308"/>
  <c r="N63" i="308"/>
  <c r="N64" i="308"/>
  <c r="N65" i="308"/>
  <c r="N66" i="308"/>
  <c r="N67" i="308"/>
  <c r="N68" i="308"/>
  <c r="N69" i="308"/>
  <c r="N70" i="308"/>
  <c r="N71" i="308"/>
  <c r="N72" i="308"/>
  <c r="N73" i="308"/>
  <c r="N74" i="308"/>
  <c r="N75" i="308"/>
  <c r="N76" i="308"/>
  <c r="N77" i="308"/>
  <c r="N78" i="308"/>
  <c r="N79" i="308"/>
  <c r="N80" i="308"/>
  <c r="N81" i="308"/>
  <c r="N82" i="308"/>
  <c r="N83" i="308"/>
  <c r="N84" i="308"/>
  <c r="N85" i="308"/>
  <c r="N86" i="308"/>
  <c r="N87" i="308"/>
  <c r="N88" i="308"/>
  <c r="N89" i="308"/>
  <c r="N90" i="308"/>
  <c r="N91" i="308"/>
  <c r="N92" i="308"/>
  <c r="N93" i="308"/>
  <c r="N94" i="308"/>
  <c r="N95" i="308"/>
  <c r="N96" i="308"/>
  <c r="N97" i="308"/>
  <c r="N98" i="308"/>
  <c r="N99" i="308"/>
  <c r="N100" i="308"/>
  <c r="N101" i="308"/>
  <c r="N102" i="308"/>
  <c r="N103" i="308"/>
  <c r="N104" i="308"/>
  <c r="N105" i="308"/>
  <c r="N106" i="308"/>
  <c r="N107" i="308"/>
  <c r="N108" i="308"/>
  <c r="N109" i="308"/>
  <c r="N110" i="308"/>
  <c r="N111" i="308"/>
  <c r="N112" i="308"/>
  <c r="N113" i="308"/>
  <c r="N114" i="308"/>
  <c r="N115" i="308"/>
  <c r="N116" i="308"/>
  <c r="N117" i="308"/>
  <c r="N118" i="308"/>
  <c r="N119" i="308"/>
  <c r="N120" i="308"/>
  <c r="N121" i="308"/>
  <c r="N122" i="308"/>
  <c r="N123" i="308"/>
  <c r="N124" i="308"/>
  <c r="N125" i="308"/>
  <c r="N126" i="308"/>
  <c r="N127" i="308"/>
  <c r="N128" i="308"/>
  <c r="N129" i="308"/>
  <c r="N130" i="308"/>
  <c r="N131" i="308"/>
  <c r="N132" i="308"/>
  <c r="N133" i="308"/>
  <c r="N134" i="308"/>
  <c r="N135" i="308"/>
  <c r="N136" i="308"/>
  <c r="N137" i="308"/>
  <c r="N138" i="308"/>
  <c r="N139" i="308"/>
  <c r="N140" i="308"/>
  <c r="N141" i="308"/>
  <c r="N142" i="308"/>
  <c r="N143" i="308"/>
  <c r="N144" i="308"/>
  <c r="N145" i="308"/>
  <c r="N146" i="308"/>
  <c r="N147" i="308"/>
  <c r="N148" i="308"/>
  <c r="N149" i="308"/>
  <c r="N150" i="308"/>
  <c r="N151" i="308"/>
  <c r="N152" i="308"/>
  <c r="N153" i="308"/>
  <c r="N154" i="308"/>
  <c r="N155" i="308"/>
  <c r="N156" i="308"/>
  <c r="N157" i="308"/>
  <c r="N158" i="308"/>
  <c r="N159" i="308"/>
  <c r="N160" i="308"/>
  <c r="N161" i="308"/>
  <c r="N162" i="308"/>
  <c r="N163" i="308"/>
  <c r="N164" i="308"/>
  <c r="N165" i="308"/>
  <c r="N166" i="308"/>
  <c r="N167" i="308"/>
  <c r="N168" i="308"/>
  <c r="N169" i="308"/>
  <c r="N170" i="308"/>
  <c r="N171" i="308"/>
  <c r="N172" i="308"/>
  <c r="N173" i="308"/>
  <c r="N174" i="308"/>
  <c r="N175" i="308"/>
  <c r="N176" i="308"/>
  <c r="N177" i="308"/>
  <c r="N178" i="308"/>
  <c r="N179" i="308"/>
  <c r="N180" i="308"/>
  <c r="N181" i="308"/>
  <c r="N182" i="308"/>
  <c r="N183" i="308"/>
  <c r="N184" i="308"/>
  <c r="N185" i="308"/>
  <c r="N186" i="308"/>
  <c r="N187" i="308"/>
  <c r="N188" i="308"/>
  <c r="N189" i="308"/>
  <c r="N190" i="308"/>
  <c r="N191" i="308"/>
  <c r="N192" i="308"/>
  <c r="N193" i="308"/>
  <c r="N194" i="308"/>
  <c r="N195" i="308"/>
  <c r="N196" i="308"/>
  <c r="N197" i="308"/>
  <c r="N198" i="308"/>
  <c r="N199" i="308"/>
  <c r="N200" i="308"/>
  <c r="N201" i="308"/>
  <c r="N202" i="308"/>
  <c r="N203" i="308"/>
  <c r="N204" i="308"/>
  <c r="N205" i="308"/>
  <c r="N206" i="308"/>
  <c r="N207" i="308"/>
  <c r="N208" i="308"/>
  <c r="N209" i="308"/>
  <c r="N210" i="308"/>
  <c r="N211" i="308"/>
  <c r="N212" i="308"/>
  <c r="N213" i="308"/>
  <c r="N214" i="308"/>
  <c r="N215" i="308"/>
  <c r="N216" i="308"/>
  <c r="N217" i="308"/>
  <c r="N218" i="308"/>
  <c r="N219" i="308"/>
  <c r="N220" i="308"/>
  <c r="N221" i="308"/>
  <c r="N222" i="308"/>
  <c r="N223" i="308"/>
  <c r="N224" i="308"/>
  <c r="N225" i="308"/>
  <c r="N226" i="308"/>
  <c r="N227" i="308"/>
  <c r="N228" i="308"/>
  <c r="N229" i="308"/>
  <c r="N230" i="308"/>
  <c r="N231" i="308"/>
  <c r="N232" i="308"/>
  <c r="N233" i="308"/>
  <c r="N234" i="308"/>
  <c r="N235" i="308"/>
  <c r="N236" i="308"/>
  <c r="N237" i="308"/>
  <c r="N238" i="308"/>
  <c r="N239" i="308"/>
  <c r="N240" i="308"/>
  <c r="N241" i="308"/>
  <c r="N242" i="308"/>
  <c r="N243" i="308"/>
  <c r="N244" i="308"/>
  <c r="N245" i="308"/>
  <c r="N246" i="308"/>
  <c r="N247" i="308"/>
  <c r="N248" i="308"/>
  <c r="N249" i="308"/>
  <c r="N250" i="308"/>
  <c r="N251" i="308"/>
  <c r="N252" i="308"/>
  <c r="N253" i="308"/>
  <c r="N254" i="308"/>
  <c r="N255" i="308"/>
  <c r="N256" i="308"/>
  <c r="N257" i="308"/>
  <c r="N258" i="308"/>
  <c r="N259" i="308"/>
  <c r="N260" i="308"/>
  <c r="N261" i="308"/>
  <c r="N262" i="308"/>
  <c r="N263" i="308"/>
  <c r="N264" i="308"/>
  <c r="N265" i="308"/>
  <c r="N266" i="308"/>
  <c r="N267" i="308"/>
  <c r="N268" i="308"/>
  <c r="N269" i="308"/>
  <c r="N270" i="308"/>
  <c r="N271" i="308"/>
  <c r="N272" i="308"/>
  <c r="N273" i="308"/>
  <c r="N274" i="308"/>
  <c r="N275" i="308"/>
  <c r="N276" i="308"/>
  <c r="N277" i="308"/>
  <c r="N278" i="308"/>
  <c r="N279" i="308"/>
  <c r="N280" i="308"/>
  <c r="N281" i="308"/>
  <c r="N282" i="308"/>
  <c r="N283" i="308"/>
  <c r="N284" i="308"/>
  <c r="N285" i="308"/>
  <c r="N286" i="308"/>
  <c r="N287" i="308"/>
  <c r="N288" i="308"/>
  <c r="N289" i="308"/>
  <c r="N290" i="308"/>
  <c r="N291" i="308"/>
  <c r="N292" i="308"/>
  <c r="N293" i="308"/>
  <c r="N294" i="308"/>
  <c r="N295" i="308"/>
  <c r="N296" i="308"/>
  <c r="N297" i="308"/>
  <c r="N298" i="308"/>
  <c r="N299" i="308"/>
  <c r="N300" i="308"/>
  <c r="N301" i="308"/>
  <c r="N302" i="308"/>
  <c r="N303" i="308"/>
  <c r="N304" i="308"/>
  <c r="N305" i="308"/>
  <c r="N306" i="308"/>
  <c r="N307" i="308"/>
  <c r="N308" i="308"/>
  <c r="N309" i="308"/>
  <c r="N310" i="308"/>
  <c r="N311" i="308"/>
  <c r="N312" i="308"/>
  <c r="N313" i="308"/>
  <c r="N314" i="308"/>
  <c r="N315" i="308"/>
  <c r="N316" i="308"/>
  <c r="N317" i="308"/>
  <c r="N318" i="308"/>
  <c r="N319" i="308"/>
  <c r="N320" i="308"/>
  <c r="N321" i="308"/>
  <c r="N322" i="308"/>
  <c r="N323" i="308"/>
  <c r="N324" i="308"/>
  <c r="N325" i="308"/>
  <c r="N326" i="308"/>
  <c r="N327" i="308"/>
  <c r="N328" i="308"/>
  <c r="N329" i="308"/>
  <c r="N330" i="308"/>
  <c r="N331" i="308"/>
  <c r="N332" i="308"/>
  <c r="N333" i="308"/>
  <c r="N334" i="308"/>
  <c r="N335" i="308"/>
  <c r="N336" i="308"/>
  <c r="N337" i="308"/>
  <c r="N338" i="308"/>
  <c r="N339" i="308"/>
  <c r="N340" i="308"/>
  <c r="N341" i="308"/>
  <c r="N342" i="308"/>
  <c r="N343" i="308"/>
  <c r="N344" i="308"/>
  <c r="N345" i="308"/>
  <c r="N346" i="308"/>
  <c r="N347" i="308"/>
  <c r="N348" i="308"/>
  <c r="N349" i="308"/>
  <c r="N350" i="308"/>
  <c r="N351" i="308"/>
  <c r="N352" i="308"/>
  <c r="N353" i="308"/>
  <c r="N354" i="308"/>
  <c r="N355" i="308"/>
  <c r="N356" i="308"/>
  <c r="N357" i="308"/>
  <c r="N358" i="308"/>
  <c r="N359" i="308"/>
  <c r="N360" i="308"/>
  <c r="N361" i="308"/>
  <c r="N362" i="308"/>
  <c r="N363" i="308"/>
  <c r="N364" i="308"/>
  <c r="N365" i="308"/>
  <c r="N366" i="308"/>
  <c r="N367" i="308"/>
  <c r="N368" i="308"/>
  <c r="N369" i="308"/>
  <c r="N370" i="308"/>
  <c r="N371" i="308"/>
  <c r="N372" i="308"/>
  <c r="N373" i="308"/>
  <c r="N374" i="308"/>
  <c r="N375" i="308"/>
  <c r="N376" i="308"/>
  <c r="N377" i="308"/>
  <c r="N378" i="308"/>
  <c r="N379" i="308"/>
  <c r="N380" i="308"/>
  <c r="N381" i="308"/>
  <c r="N382" i="308"/>
  <c r="N383" i="308"/>
  <c r="N384" i="308"/>
  <c r="N385" i="308"/>
  <c r="N386" i="308"/>
  <c r="N387" i="308"/>
  <c r="N388" i="308"/>
  <c r="N389" i="308"/>
  <c r="N390" i="308"/>
  <c r="N391" i="308"/>
  <c r="N392" i="308"/>
  <c r="N393" i="308"/>
  <c r="N394" i="308"/>
  <c r="N395" i="308"/>
  <c r="N396" i="308"/>
  <c r="N397" i="308"/>
  <c r="N398" i="308"/>
  <c r="N399" i="308"/>
  <c r="N400" i="308"/>
  <c r="N401" i="308"/>
  <c r="N402" i="308"/>
  <c r="N403" i="308"/>
  <c r="N404" i="308"/>
  <c r="N405" i="308"/>
  <c r="N406" i="308"/>
  <c r="N407" i="308"/>
  <c r="N408" i="308"/>
  <c r="N409" i="308"/>
  <c r="N410" i="308"/>
  <c r="N411" i="308"/>
  <c r="N412" i="308"/>
  <c r="N413" i="308"/>
  <c r="N414" i="308"/>
  <c r="N415" i="308"/>
  <c r="N416" i="308"/>
  <c r="N417" i="308"/>
  <c r="N418" i="308"/>
  <c r="N419" i="308"/>
  <c r="N420" i="308"/>
  <c r="N421" i="308"/>
  <c r="N422" i="308"/>
  <c r="N423" i="308"/>
  <c r="N424" i="308"/>
  <c r="N425" i="308"/>
  <c r="N426" i="308"/>
  <c r="N427" i="308"/>
  <c r="N428" i="308"/>
  <c r="N429" i="308"/>
  <c r="N430" i="308"/>
  <c r="N431" i="308"/>
  <c r="N432" i="308"/>
  <c r="N433" i="308"/>
  <c r="N434" i="308"/>
  <c r="N435" i="308"/>
  <c r="N436" i="308"/>
  <c r="N437" i="308"/>
  <c r="N438" i="308"/>
  <c r="N439" i="308"/>
  <c r="N440" i="308"/>
  <c r="N441" i="308"/>
  <c r="N442" i="308"/>
  <c r="N443" i="308"/>
  <c r="N444" i="308"/>
  <c r="N445" i="308"/>
  <c r="N446" i="308"/>
  <c r="N447" i="308"/>
  <c r="N448" i="308"/>
  <c r="N449" i="308"/>
  <c r="N450" i="308"/>
  <c r="N451" i="308"/>
  <c r="N452" i="308"/>
  <c r="N453" i="308"/>
  <c r="N454" i="308"/>
  <c r="N455" i="308"/>
  <c r="N456" i="308"/>
  <c r="N457" i="308"/>
  <c r="N458" i="308"/>
  <c r="N459" i="308"/>
  <c r="N460" i="308"/>
  <c r="N461" i="308"/>
  <c r="N462" i="308"/>
  <c r="N463" i="308"/>
  <c r="N464" i="308"/>
  <c r="N465" i="308"/>
  <c r="N466" i="308"/>
  <c r="N467" i="308"/>
  <c r="N468" i="308"/>
  <c r="N469" i="308"/>
  <c r="N470" i="308"/>
  <c r="N471" i="308"/>
  <c r="N472" i="308"/>
  <c r="N473" i="308"/>
  <c r="N474" i="308"/>
  <c r="N475" i="308"/>
  <c r="N476" i="308"/>
  <c r="N477" i="308"/>
  <c r="N478" i="308"/>
  <c r="N479" i="308"/>
  <c r="N480" i="308"/>
  <c r="N481" i="308"/>
  <c r="N482" i="308"/>
  <c r="N483" i="308"/>
  <c r="N484" i="308"/>
  <c r="N485" i="308"/>
  <c r="N486" i="308"/>
  <c r="N487" i="308"/>
  <c r="N488" i="308"/>
  <c r="N489" i="308"/>
  <c r="N490" i="308"/>
  <c r="N491" i="308"/>
  <c r="N492" i="308"/>
  <c r="N493" i="308"/>
  <c r="N494" i="308"/>
  <c r="N495" i="308"/>
  <c r="N496" i="308"/>
  <c r="N497" i="308"/>
  <c r="N498" i="308"/>
  <c r="N499" i="308"/>
  <c r="N500" i="308"/>
  <c r="N501" i="308"/>
  <c r="N502" i="308"/>
  <c r="N503" i="308"/>
  <c r="N504" i="308"/>
  <c r="N505" i="308"/>
  <c r="N506" i="308"/>
  <c r="N507" i="308"/>
  <c r="N508" i="308"/>
  <c r="N509" i="308"/>
  <c r="N510" i="308"/>
  <c r="N511" i="308"/>
  <c r="N512" i="308"/>
  <c r="N513" i="308"/>
  <c r="N514" i="308"/>
  <c r="N515" i="308"/>
  <c r="N516" i="308"/>
  <c r="K8" i="308"/>
  <c r="K9" i="308"/>
  <c r="K10" i="308"/>
  <c r="K11" i="308"/>
  <c r="K12" i="308"/>
  <c r="K13" i="308"/>
  <c r="K14" i="308"/>
  <c r="K15" i="308"/>
  <c r="K16" i="308"/>
  <c r="K17" i="308"/>
  <c r="K18" i="308"/>
  <c r="K19" i="308"/>
  <c r="K20" i="308"/>
  <c r="K21" i="308"/>
  <c r="K22" i="308"/>
  <c r="K23" i="308"/>
  <c r="K24" i="308"/>
  <c r="K25" i="308"/>
  <c r="K26" i="308"/>
  <c r="K27" i="308"/>
  <c r="K28" i="308"/>
  <c r="K29" i="308"/>
  <c r="K30" i="308"/>
  <c r="K31" i="308"/>
  <c r="K32" i="308"/>
  <c r="K33" i="308"/>
  <c r="K34" i="308"/>
  <c r="K35" i="308"/>
  <c r="K36" i="308"/>
  <c r="K37" i="308"/>
  <c r="K38" i="308"/>
  <c r="K39" i="308"/>
  <c r="K40" i="308"/>
  <c r="K41" i="308"/>
  <c r="K42" i="308"/>
  <c r="K43" i="308"/>
  <c r="K44" i="308"/>
  <c r="K45" i="308"/>
  <c r="K46" i="308"/>
  <c r="K47" i="308"/>
  <c r="K48" i="308"/>
  <c r="K49" i="308"/>
  <c r="K50" i="308"/>
  <c r="K51" i="308"/>
  <c r="K52" i="308"/>
  <c r="K53" i="308"/>
  <c r="K54" i="308"/>
  <c r="K55" i="308"/>
  <c r="K56" i="308"/>
  <c r="K57" i="308"/>
  <c r="K58" i="308"/>
  <c r="K59" i="308"/>
  <c r="K60" i="308"/>
  <c r="K61" i="308"/>
  <c r="K62" i="308"/>
  <c r="K63" i="308"/>
  <c r="K64" i="308"/>
  <c r="K65" i="308"/>
  <c r="K66" i="308"/>
  <c r="K67" i="308"/>
  <c r="K68" i="308"/>
  <c r="K69" i="308"/>
  <c r="K70" i="308"/>
  <c r="K71" i="308"/>
  <c r="K72" i="308"/>
  <c r="K73" i="308"/>
  <c r="K74" i="308"/>
  <c r="K75" i="308"/>
  <c r="K76" i="308"/>
  <c r="K77" i="308"/>
  <c r="K78" i="308"/>
  <c r="K79" i="308"/>
  <c r="K80" i="308"/>
  <c r="K81" i="308"/>
  <c r="K82" i="308"/>
  <c r="K83" i="308"/>
  <c r="K84" i="308"/>
  <c r="K85" i="308"/>
  <c r="K86" i="308"/>
  <c r="K87" i="308"/>
  <c r="K88" i="308"/>
  <c r="K89" i="308"/>
  <c r="K90" i="308"/>
  <c r="K91" i="308"/>
  <c r="K92" i="308"/>
  <c r="K93" i="308"/>
  <c r="K94" i="308"/>
  <c r="K95" i="308"/>
  <c r="K96" i="308"/>
  <c r="K97" i="308"/>
  <c r="K98" i="308"/>
  <c r="K99" i="308"/>
  <c r="K100" i="308"/>
  <c r="K101" i="308"/>
  <c r="K102" i="308"/>
  <c r="K103" i="308"/>
  <c r="K104" i="308"/>
  <c r="K105" i="308"/>
  <c r="K106" i="308"/>
  <c r="K107" i="308"/>
  <c r="K108" i="308"/>
  <c r="K109" i="308"/>
  <c r="K110" i="308"/>
  <c r="K111" i="308"/>
  <c r="K112" i="308"/>
  <c r="K113" i="308"/>
  <c r="K114" i="308"/>
  <c r="K115" i="308"/>
  <c r="K116" i="308"/>
  <c r="K117" i="308"/>
  <c r="K118" i="308"/>
  <c r="K119" i="308"/>
  <c r="K120" i="308"/>
  <c r="K121" i="308"/>
  <c r="K122" i="308"/>
  <c r="K123" i="308"/>
  <c r="K124" i="308"/>
  <c r="K125" i="308"/>
  <c r="K126" i="308"/>
  <c r="K127" i="308"/>
  <c r="K128" i="308"/>
  <c r="K129" i="308"/>
  <c r="K130" i="308"/>
  <c r="K131" i="308"/>
  <c r="K132" i="308"/>
  <c r="K133" i="308"/>
  <c r="K134" i="308"/>
  <c r="K135" i="308"/>
  <c r="K136" i="308"/>
  <c r="K137" i="308"/>
  <c r="K138" i="308"/>
  <c r="K139" i="308"/>
  <c r="K140" i="308"/>
  <c r="K141" i="308"/>
  <c r="K142" i="308"/>
  <c r="K143" i="308"/>
  <c r="K144" i="308"/>
  <c r="K145" i="308"/>
  <c r="K146" i="308"/>
  <c r="K147" i="308"/>
  <c r="K148" i="308"/>
  <c r="K149" i="308"/>
  <c r="K150" i="308"/>
  <c r="K151" i="308"/>
  <c r="K152" i="308"/>
  <c r="K153" i="308"/>
  <c r="K154" i="308"/>
  <c r="K155" i="308"/>
  <c r="K156" i="308"/>
  <c r="K157" i="308"/>
  <c r="K158" i="308"/>
  <c r="K159" i="308"/>
  <c r="K160" i="308"/>
  <c r="K161" i="308"/>
  <c r="K162" i="308"/>
  <c r="K163" i="308"/>
  <c r="K164" i="308"/>
  <c r="K165" i="308"/>
  <c r="K166" i="308"/>
  <c r="K167" i="308"/>
  <c r="K168" i="308"/>
  <c r="K169" i="308"/>
  <c r="K170" i="308"/>
  <c r="K171" i="308"/>
  <c r="K172" i="308"/>
  <c r="K173" i="308"/>
  <c r="K174" i="308"/>
  <c r="K175" i="308"/>
  <c r="K176" i="308"/>
  <c r="K177" i="308"/>
  <c r="K178" i="308"/>
  <c r="K179" i="308"/>
  <c r="K180" i="308"/>
  <c r="K181" i="308"/>
  <c r="K182" i="308"/>
  <c r="K183" i="308"/>
  <c r="K184" i="308"/>
  <c r="K185" i="308"/>
  <c r="K186" i="308"/>
  <c r="K187" i="308"/>
  <c r="K188" i="308"/>
  <c r="K189" i="308"/>
  <c r="K190" i="308"/>
  <c r="K191" i="308"/>
  <c r="K192" i="308"/>
  <c r="K193" i="308"/>
  <c r="K194" i="308"/>
  <c r="K195" i="308"/>
  <c r="K196" i="308"/>
  <c r="K197" i="308"/>
  <c r="K198" i="308"/>
  <c r="K199" i="308"/>
  <c r="K200" i="308"/>
  <c r="K201" i="308"/>
  <c r="K202" i="308"/>
  <c r="K203" i="308"/>
  <c r="K204" i="308"/>
  <c r="K205" i="308"/>
  <c r="K206" i="308"/>
  <c r="K207" i="308"/>
  <c r="K208" i="308"/>
  <c r="K209" i="308"/>
  <c r="K210" i="308"/>
  <c r="K211" i="308"/>
  <c r="K212" i="308"/>
  <c r="K213" i="308"/>
  <c r="K214" i="308"/>
  <c r="K215" i="308"/>
  <c r="K216" i="308"/>
  <c r="K217" i="308"/>
  <c r="K218" i="308"/>
  <c r="K219" i="308"/>
  <c r="K220" i="308"/>
  <c r="K221" i="308"/>
  <c r="K222" i="308"/>
  <c r="K223" i="308"/>
  <c r="K224" i="308"/>
  <c r="K225" i="308"/>
  <c r="K226" i="308"/>
  <c r="K227" i="308"/>
  <c r="K228" i="308"/>
  <c r="K229" i="308"/>
  <c r="K230" i="308"/>
  <c r="K231" i="308"/>
  <c r="K232" i="308"/>
  <c r="K233" i="308"/>
  <c r="K234" i="308"/>
  <c r="K235" i="308"/>
  <c r="K236" i="308"/>
  <c r="K237" i="308"/>
  <c r="K238" i="308"/>
  <c r="K239" i="308"/>
  <c r="K240" i="308"/>
  <c r="K241" i="308"/>
  <c r="K242" i="308"/>
  <c r="K243" i="308"/>
  <c r="K244" i="308"/>
  <c r="K245" i="308"/>
  <c r="K246" i="308"/>
  <c r="K247" i="308"/>
  <c r="K248" i="308"/>
  <c r="K249" i="308"/>
  <c r="K250" i="308"/>
  <c r="K251" i="308"/>
  <c r="K252" i="308"/>
  <c r="K253" i="308"/>
  <c r="K254" i="308"/>
  <c r="K255" i="308"/>
  <c r="K256" i="308"/>
  <c r="K257" i="308"/>
  <c r="K258" i="308"/>
  <c r="K259" i="308"/>
  <c r="K260" i="308"/>
  <c r="K261" i="308"/>
  <c r="K262" i="308"/>
  <c r="K263" i="308"/>
  <c r="K264" i="308"/>
  <c r="K265" i="308"/>
  <c r="K266" i="308"/>
  <c r="K267" i="308"/>
  <c r="K268" i="308"/>
  <c r="K269" i="308"/>
  <c r="K270" i="308"/>
  <c r="K271" i="308"/>
  <c r="K272" i="308"/>
  <c r="K273" i="308"/>
  <c r="K274" i="308"/>
  <c r="K275" i="308"/>
  <c r="K276" i="308"/>
  <c r="K277" i="308"/>
  <c r="K278" i="308"/>
  <c r="K279" i="308"/>
  <c r="K280" i="308"/>
  <c r="K281" i="308"/>
  <c r="K282" i="308"/>
  <c r="K283" i="308"/>
  <c r="K284" i="308"/>
  <c r="K285" i="308"/>
  <c r="K286" i="308"/>
  <c r="K287" i="308"/>
  <c r="K288" i="308"/>
  <c r="K289" i="308"/>
  <c r="K290" i="308"/>
  <c r="K291" i="308"/>
  <c r="K292" i="308"/>
  <c r="K293" i="308"/>
  <c r="K294" i="308"/>
  <c r="K295" i="308"/>
  <c r="K296" i="308"/>
  <c r="K297" i="308"/>
  <c r="K298" i="308"/>
  <c r="K299" i="308"/>
  <c r="K300" i="308"/>
  <c r="K301" i="308"/>
  <c r="K302" i="308"/>
  <c r="K303" i="308"/>
  <c r="K304" i="308"/>
  <c r="K305" i="308"/>
  <c r="K306" i="308"/>
  <c r="K307" i="308"/>
  <c r="K308" i="308"/>
  <c r="K309" i="308"/>
  <c r="K310" i="308"/>
  <c r="K311" i="308"/>
  <c r="K312" i="308"/>
  <c r="K313" i="308"/>
  <c r="K314" i="308"/>
  <c r="K315" i="308"/>
  <c r="K316" i="308"/>
  <c r="K317" i="308"/>
  <c r="K318" i="308"/>
  <c r="K319" i="308"/>
  <c r="K320" i="308"/>
  <c r="K321" i="308"/>
  <c r="K322" i="308"/>
  <c r="K323" i="308"/>
  <c r="K324" i="308"/>
  <c r="K325" i="308"/>
  <c r="K326" i="308"/>
  <c r="K327" i="308"/>
  <c r="K328" i="308"/>
  <c r="K329" i="308"/>
  <c r="K330" i="308"/>
  <c r="K331" i="308"/>
  <c r="K332" i="308"/>
  <c r="K333" i="308"/>
  <c r="K334" i="308"/>
  <c r="K335" i="308"/>
  <c r="K336" i="308"/>
  <c r="K337" i="308"/>
  <c r="K338" i="308"/>
  <c r="K339" i="308"/>
  <c r="K340" i="308"/>
  <c r="K341" i="308"/>
  <c r="K342" i="308"/>
  <c r="K343" i="308"/>
  <c r="K344" i="308"/>
  <c r="K345" i="308"/>
  <c r="K346" i="308"/>
  <c r="K347" i="308"/>
  <c r="K348" i="308"/>
  <c r="K349" i="308"/>
  <c r="K350" i="308"/>
  <c r="K351" i="308"/>
  <c r="K352" i="308"/>
  <c r="K353" i="308"/>
  <c r="K354" i="308"/>
  <c r="K355" i="308"/>
  <c r="K356" i="308"/>
  <c r="K357" i="308"/>
  <c r="K358" i="308"/>
  <c r="K359" i="308"/>
  <c r="K360" i="308"/>
  <c r="K361" i="308"/>
  <c r="K362" i="308"/>
  <c r="K363" i="308"/>
  <c r="K364" i="308"/>
  <c r="K365" i="308"/>
  <c r="K366" i="308"/>
  <c r="K367" i="308"/>
  <c r="K368" i="308"/>
  <c r="K369" i="308"/>
  <c r="K370" i="308"/>
  <c r="K371" i="308"/>
  <c r="K372" i="308"/>
  <c r="K373" i="308"/>
  <c r="K374" i="308"/>
  <c r="K375" i="308"/>
  <c r="K376" i="308"/>
  <c r="K377" i="308"/>
  <c r="K378" i="308"/>
  <c r="K379" i="308"/>
  <c r="K380" i="308"/>
  <c r="K381" i="308"/>
  <c r="K382" i="308"/>
  <c r="K383" i="308"/>
  <c r="K384" i="308"/>
  <c r="K385" i="308"/>
  <c r="K386" i="308"/>
  <c r="K387" i="308"/>
  <c r="K388" i="308"/>
  <c r="K389" i="308"/>
  <c r="K390" i="308"/>
  <c r="K391" i="308"/>
  <c r="K392" i="308"/>
  <c r="K393" i="308"/>
  <c r="K394" i="308"/>
  <c r="K395" i="308"/>
  <c r="K396" i="308"/>
  <c r="K397" i="308"/>
  <c r="K398" i="308"/>
  <c r="K399" i="308"/>
  <c r="K400" i="308"/>
  <c r="K401" i="308"/>
  <c r="K402" i="308"/>
  <c r="K403" i="308"/>
  <c r="K404" i="308"/>
  <c r="K405" i="308"/>
  <c r="K406" i="308"/>
  <c r="K407" i="308"/>
  <c r="K408" i="308"/>
  <c r="K409" i="308"/>
  <c r="K410" i="308"/>
  <c r="K411" i="308"/>
  <c r="K412" i="308"/>
  <c r="K413" i="308"/>
  <c r="K414" i="308"/>
  <c r="K415" i="308"/>
  <c r="K416" i="308"/>
  <c r="K417" i="308"/>
  <c r="K418" i="308"/>
  <c r="K419" i="308"/>
  <c r="K420" i="308"/>
  <c r="K421" i="308"/>
  <c r="K422" i="308"/>
  <c r="K423" i="308"/>
  <c r="K424" i="308"/>
  <c r="K425" i="308"/>
  <c r="K426" i="308"/>
  <c r="K427" i="308"/>
  <c r="K428" i="308"/>
  <c r="K429" i="308"/>
  <c r="K430" i="308"/>
  <c r="K431" i="308"/>
  <c r="K432" i="308"/>
  <c r="K433" i="308"/>
  <c r="K434" i="308"/>
  <c r="K435" i="308"/>
  <c r="K436" i="308"/>
  <c r="K437" i="308"/>
  <c r="K438" i="308"/>
  <c r="K439" i="308"/>
  <c r="K440" i="308"/>
  <c r="K441" i="308"/>
  <c r="K442" i="308"/>
  <c r="K443" i="308"/>
  <c r="K444" i="308"/>
  <c r="K445" i="308"/>
  <c r="K446" i="308"/>
  <c r="K447" i="308"/>
  <c r="K448" i="308"/>
  <c r="K449" i="308"/>
  <c r="K450" i="308"/>
  <c r="K451" i="308"/>
  <c r="K452" i="308"/>
  <c r="K453" i="308"/>
  <c r="K454" i="308"/>
  <c r="K455" i="308"/>
  <c r="K456" i="308"/>
  <c r="K457" i="308"/>
  <c r="K458" i="308"/>
  <c r="K459" i="308"/>
  <c r="K460" i="308"/>
  <c r="K461" i="308"/>
  <c r="K462" i="308"/>
  <c r="K463" i="308"/>
  <c r="K464" i="308"/>
  <c r="K465" i="308"/>
  <c r="K466" i="308"/>
  <c r="K467" i="308"/>
  <c r="K468" i="308"/>
  <c r="K469" i="308"/>
  <c r="K470" i="308"/>
  <c r="K471" i="308"/>
  <c r="K472" i="308"/>
  <c r="K473" i="308"/>
  <c r="K474" i="308"/>
  <c r="K475" i="308"/>
  <c r="K476" i="308"/>
  <c r="K477" i="308"/>
  <c r="K478" i="308"/>
  <c r="K479" i="308"/>
  <c r="K480" i="308"/>
  <c r="K481" i="308"/>
  <c r="K482" i="308"/>
  <c r="K483" i="308"/>
  <c r="K484" i="308"/>
  <c r="K485" i="308"/>
  <c r="K486" i="308"/>
  <c r="K487" i="308"/>
  <c r="K488" i="308"/>
  <c r="K489" i="308"/>
  <c r="K490" i="308"/>
  <c r="K491" i="308"/>
  <c r="K492" i="308"/>
  <c r="K493" i="308"/>
  <c r="K494" i="308"/>
  <c r="K495" i="308"/>
  <c r="K496" i="308"/>
  <c r="K497" i="308"/>
  <c r="K498" i="308"/>
  <c r="K499" i="308"/>
  <c r="K500" i="308"/>
  <c r="K501" i="308"/>
  <c r="K502" i="308"/>
  <c r="K503" i="308"/>
  <c r="K504" i="308"/>
  <c r="K505" i="308"/>
  <c r="K506" i="308"/>
  <c r="K507" i="308"/>
  <c r="K508" i="308"/>
  <c r="K509" i="308"/>
  <c r="K510" i="308"/>
  <c r="K511" i="308"/>
  <c r="K512" i="308"/>
  <c r="K513" i="308"/>
  <c r="K514" i="308"/>
  <c r="K515" i="308"/>
  <c r="K516" i="308"/>
  <c r="H10" i="308"/>
  <c r="H11" i="308"/>
  <c r="H12" i="308"/>
  <c r="H13" i="308"/>
  <c r="H14" i="308"/>
  <c r="H15" i="308"/>
  <c r="H16" i="308"/>
  <c r="H17" i="308"/>
  <c r="H18" i="308"/>
  <c r="H19" i="308"/>
  <c r="H20" i="308"/>
  <c r="H21" i="308"/>
  <c r="H22" i="308"/>
  <c r="H23" i="308"/>
  <c r="H24" i="308"/>
  <c r="H25" i="308"/>
  <c r="H26" i="308"/>
  <c r="H27" i="308"/>
  <c r="H28" i="308"/>
  <c r="H29" i="308"/>
  <c r="H30" i="308"/>
  <c r="H31" i="308"/>
  <c r="H32" i="308"/>
  <c r="H33" i="308"/>
  <c r="H34" i="308"/>
  <c r="H35" i="308"/>
  <c r="H36" i="308"/>
  <c r="H37" i="308"/>
  <c r="H38" i="308"/>
  <c r="H39" i="308"/>
  <c r="H40" i="308"/>
  <c r="H41" i="308"/>
  <c r="H42" i="308"/>
  <c r="H43" i="308"/>
  <c r="H44" i="308"/>
  <c r="H45" i="308"/>
  <c r="H46" i="308"/>
  <c r="H47" i="308"/>
  <c r="H48" i="308"/>
  <c r="H49" i="308"/>
  <c r="H50" i="308"/>
  <c r="H51" i="308"/>
  <c r="H52" i="308"/>
  <c r="H53" i="308"/>
  <c r="H54" i="308"/>
  <c r="H55" i="308"/>
  <c r="H56" i="308"/>
  <c r="H57" i="308"/>
  <c r="H58" i="308"/>
  <c r="H59" i="308"/>
  <c r="H60" i="308"/>
  <c r="H61" i="308"/>
  <c r="H62" i="308"/>
  <c r="H63" i="308"/>
  <c r="H64" i="308"/>
  <c r="H65" i="308"/>
  <c r="H66" i="308"/>
  <c r="H67" i="308"/>
  <c r="H68" i="308"/>
  <c r="H69" i="308"/>
  <c r="H70" i="308"/>
  <c r="H71" i="308"/>
  <c r="H72" i="308"/>
  <c r="H73" i="308"/>
  <c r="H74" i="308"/>
  <c r="H75" i="308"/>
  <c r="H76" i="308"/>
  <c r="H77" i="308"/>
  <c r="H78" i="308"/>
  <c r="H79" i="308"/>
  <c r="H80" i="308"/>
  <c r="H81" i="308"/>
  <c r="H82" i="308"/>
  <c r="H83" i="308"/>
  <c r="H84" i="308"/>
  <c r="H85" i="308"/>
  <c r="H86" i="308"/>
  <c r="H87" i="308"/>
  <c r="H88" i="308"/>
  <c r="H89" i="308"/>
  <c r="H90" i="308"/>
  <c r="H91" i="308"/>
  <c r="H92" i="308"/>
  <c r="H93" i="308"/>
  <c r="H94" i="308"/>
  <c r="H95" i="308"/>
  <c r="H96" i="308"/>
  <c r="H97" i="308"/>
  <c r="H98" i="308"/>
  <c r="H99" i="308"/>
  <c r="H100" i="308"/>
  <c r="H101" i="308"/>
  <c r="H102" i="308"/>
  <c r="H103" i="308"/>
  <c r="H104" i="308"/>
  <c r="H105" i="308"/>
  <c r="H106" i="308"/>
  <c r="H107" i="308"/>
  <c r="H108" i="308"/>
  <c r="H109" i="308"/>
  <c r="H110" i="308"/>
  <c r="H111" i="308"/>
  <c r="H112" i="308"/>
  <c r="H113" i="308"/>
  <c r="H114" i="308"/>
  <c r="H115" i="308"/>
  <c r="H116" i="308"/>
  <c r="H117" i="308"/>
  <c r="H118" i="308"/>
  <c r="H119" i="308"/>
  <c r="H120" i="308"/>
  <c r="H121" i="308"/>
  <c r="H122" i="308"/>
  <c r="H123" i="308"/>
  <c r="H124" i="308"/>
  <c r="H125" i="308"/>
  <c r="H126" i="308"/>
  <c r="H127" i="308"/>
  <c r="H128" i="308"/>
  <c r="H129" i="308"/>
  <c r="H130" i="308"/>
  <c r="H131" i="308"/>
  <c r="H132" i="308"/>
  <c r="H133" i="308"/>
  <c r="H134" i="308"/>
  <c r="H135" i="308"/>
  <c r="H136" i="308"/>
  <c r="H137" i="308"/>
  <c r="H138" i="308"/>
  <c r="H139" i="308"/>
  <c r="H140" i="308"/>
  <c r="H141" i="308"/>
  <c r="H142" i="308"/>
  <c r="H143" i="308"/>
  <c r="H144" i="308"/>
  <c r="H145" i="308"/>
  <c r="H146" i="308"/>
  <c r="H147" i="308"/>
  <c r="H148" i="308"/>
  <c r="H149" i="308"/>
  <c r="H150" i="308"/>
  <c r="H151" i="308"/>
  <c r="H152" i="308"/>
  <c r="H153" i="308"/>
  <c r="H154" i="308"/>
  <c r="H155" i="308"/>
  <c r="H156" i="308"/>
  <c r="H157" i="308"/>
  <c r="H158" i="308"/>
  <c r="H159" i="308"/>
  <c r="H160" i="308"/>
  <c r="H161" i="308"/>
  <c r="H162" i="308"/>
  <c r="H163" i="308"/>
  <c r="H164" i="308"/>
  <c r="H165" i="308"/>
  <c r="H166" i="308"/>
  <c r="H167" i="308"/>
  <c r="H168" i="308"/>
  <c r="H169" i="308"/>
  <c r="H170" i="308"/>
  <c r="H171" i="308"/>
  <c r="H172" i="308"/>
  <c r="H173" i="308"/>
  <c r="H174" i="308"/>
  <c r="H175" i="308"/>
  <c r="H176" i="308"/>
  <c r="H177" i="308"/>
  <c r="H178" i="308"/>
  <c r="H179" i="308"/>
  <c r="H180" i="308"/>
  <c r="H181" i="308"/>
  <c r="H182" i="308"/>
  <c r="H183" i="308"/>
  <c r="H184" i="308"/>
  <c r="H185" i="308"/>
  <c r="H186" i="308"/>
  <c r="H187" i="308"/>
  <c r="H188" i="308"/>
  <c r="H189" i="308"/>
  <c r="H190" i="308"/>
  <c r="H191" i="308"/>
  <c r="H192" i="308"/>
  <c r="H193" i="308"/>
  <c r="H194" i="308"/>
  <c r="H195" i="308"/>
  <c r="H196" i="308"/>
  <c r="H197" i="308"/>
  <c r="H198" i="308"/>
  <c r="H199" i="308"/>
  <c r="H200" i="308"/>
  <c r="H201" i="308"/>
  <c r="H202" i="308"/>
  <c r="H203" i="308"/>
  <c r="H204" i="308"/>
  <c r="H205" i="308"/>
  <c r="H206" i="308"/>
  <c r="H207" i="308"/>
  <c r="H208" i="308"/>
  <c r="H209" i="308"/>
  <c r="H210" i="308"/>
  <c r="H211" i="308"/>
  <c r="H212" i="308"/>
  <c r="H213" i="308"/>
  <c r="H214" i="308"/>
  <c r="H215" i="308"/>
  <c r="H216" i="308"/>
  <c r="H217" i="308"/>
  <c r="H218" i="308"/>
  <c r="H219" i="308"/>
  <c r="H220" i="308"/>
  <c r="H221" i="308"/>
  <c r="H222" i="308"/>
  <c r="H223" i="308"/>
  <c r="H224" i="308"/>
  <c r="H225" i="308"/>
  <c r="H226" i="308"/>
  <c r="H227" i="308"/>
  <c r="H228" i="308"/>
  <c r="H229" i="308"/>
  <c r="H230" i="308"/>
  <c r="H231" i="308"/>
  <c r="H232" i="308"/>
  <c r="H233" i="308"/>
  <c r="H234" i="308"/>
  <c r="H235" i="308"/>
  <c r="H236" i="308"/>
  <c r="H237" i="308"/>
  <c r="H238" i="308"/>
  <c r="H239" i="308"/>
  <c r="H240" i="308"/>
  <c r="H241" i="308"/>
  <c r="H242" i="308"/>
  <c r="H243" i="308"/>
  <c r="H244" i="308"/>
  <c r="H245" i="308"/>
  <c r="H246" i="308"/>
  <c r="H247" i="308"/>
  <c r="H248" i="308"/>
  <c r="H249" i="308"/>
  <c r="H250" i="308"/>
  <c r="H251" i="308"/>
  <c r="H252" i="308"/>
  <c r="H253" i="308"/>
  <c r="H254" i="308"/>
  <c r="H255" i="308"/>
  <c r="H256" i="308"/>
  <c r="H257" i="308"/>
  <c r="H258" i="308"/>
  <c r="H259" i="308"/>
  <c r="H260" i="308"/>
  <c r="H261" i="308"/>
  <c r="H262" i="308"/>
  <c r="H263" i="308"/>
  <c r="H264" i="308"/>
  <c r="H265" i="308"/>
  <c r="H266" i="308"/>
  <c r="H267" i="308"/>
  <c r="H268" i="308"/>
  <c r="H269" i="308"/>
  <c r="H270" i="308"/>
  <c r="H271" i="308"/>
  <c r="H272" i="308"/>
  <c r="H273" i="308"/>
  <c r="H274" i="308"/>
  <c r="H275" i="308"/>
  <c r="H276" i="308"/>
  <c r="H277" i="308"/>
  <c r="H278" i="308"/>
  <c r="H279" i="308"/>
  <c r="H280" i="308"/>
  <c r="H281" i="308"/>
  <c r="H282" i="308"/>
  <c r="H283" i="308"/>
  <c r="H284" i="308"/>
  <c r="H285" i="308"/>
  <c r="H286" i="308"/>
  <c r="H287" i="308"/>
  <c r="H288" i="308"/>
  <c r="H289" i="308"/>
  <c r="H290" i="308"/>
  <c r="H291" i="308"/>
  <c r="H292" i="308"/>
  <c r="H293" i="308"/>
  <c r="H294" i="308"/>
  <c r="H295" i="308"/>
  <c r="H296" i="308"/>
  <c r="H297" i="308"/>
  <c r="H298" i="308"/>
  <c r="H299" i="308"/>
  <c r="H300" i="308"/>
  <c r="H301" i="308"/>
  <c r="H302" i="308"/>
  <c r="H303" i="308"/>
  <c r="H304" i="308"/>
  <c r="H305" i="308"/>
  <c r="H306" i="308"/>
  <c r="H307" i="308"/>
  <c r="H308" i="308"/>
  <c r="H309" i="308"/>
  <c r="H310" i="308"/>
  <c r="H311" i="308"/>
  <c r="H312" i="308"/>
  <c r="H313" i="308"/>
  <c r="H314" i="308"/>
  <c r="H315" i="308"/>
  <c r="H316" i="308"/>
  <c r="H317" i="308"/>
  <c r="H318" i="308"/>
  <c r="H319" i="308"/>
  <c r="H320" i="308"/>
  <c r="H321" i="308"/>
  <c r="H322" i="308"/>
  <c r="H323" i="308"/>
  <c r="H324" i="308"/>
  <c r="H325" i="308"/>
  <c r="H326" i="308"/>
  <c r="H327" i="308"/>
  <c r="H328" i="308"/>
  <c r="H329" i="308"/>
  <c r="H330" i="308"/>
  <c r="H331" i="308"/>
  <c r="H332" i="308"/>
  <c r="H333" i="308"/>
  <c r="H334" i="308"/>
  <c r="H335" i="308"/>
  <c r="H336" i="308"/>
  <c r="H337" i="308"/>
  <c r="H338" i="308"/>
  <c r="H339" i="308"/>
  <c r="H340" i="308"/>
  <c r="H341" i="308"/>
  <c r="H342" i="308"/>
  <c r="H343" i="308"/>
  <c r="H344" i="308"/>
  <c r="H345" i="308"/>
  <c r="H346" i="308"/>
  <c r="H347" i="308"/>
  <c r="H348" i="308"/>
  <c r="H349" i="308"/>
  <c r="H350" i="308"/>
  <c r="H351" i="308"/>
  <c r="H352" i="308"/>
  <c r="H353" i="308"/>
  <c r="H354" i="308"/>
  <c r="H355" i="308"/>
  <c r="H356" i="308"/>
  <c r="H357" i="308"/>
  <c r="H358" i="308"/>
  <c r="H359" i="308"/>
  <c r="H360" i="308"/>
  <c r="H361" i="308"/>
  <c r="H362" i="308"/>
  <c r="H363" i="308"/>
  <c r="H364" i="308"/>
  <c r="H365" i="308"/>
  <c r="H366" i="308"/>
  <c r="H367" i="308"/>
  <c r="H368" i="308"/>
  <c r="H369" i="308"/>
  <c r="H370" i="308"/>
  <c r="H371" i="308"/>
  <c r="H372" i="308"/>
  <c r="H373" i="308"/>
  <c r="H374" i="308"/>
  <c r="H375" i="308"/>
  <c r="H376" i="308"/>
  <c r="H377" i="308"/>
  <c r="H378" i="308"/>
  <c r="H379" i="308"/>
  <c r="H380" i="308"/>
  <c r="H381" i="308"/>
  <c r="H382" i="308"/>
  <c r="H383" i="308"/>
  <c r="H384" i="308"/>
  <c r="H385" i="308"/>
  <c r="H386" i="308"/>
  <c r="H387" i="308"/>
  <c r="H388" i="308"/>
  <c r="H389" i="308"/>
  <c r="H390" i="308"/>
  <c r="H391" i="308"/>
  <c r="H392" i="308"/>
  <c r="H393" i="308"/>
  <c r="H394" i="308"/>
  <c r="H395" i="308"/>
  <c r="H396" i="308"/>
  <c r="H397" i="308"/>
  <c r="H398" i="308"/>
  <c r="H399" i="308"/>
  <c r="H400" i="308"/>
  <c r="H401" i="308"/>
  <c r="H402" i="308"/>
  <c r="H403" i="308"/>
  <c r="H404" i="308"/>
  <c r="H405" i="308"/>
  <c r="H406" i="308"/>
  <c r="H407" i="308"/>
  <c r="H408" i="308"/>
  <c r="H409" i="308"/>
  <c r="H410" i="308"/>
  <c r="H411" i="308"/>
  <c r="H412" i="308"/>
  <c r="H413" i="308"/>
  <c r="H414" i="308"/>
  <c r="H415" i="308"/>
  <c r="H416" i="308"/>
  <c r="H417" i="308"/>
  <c r="H418" i="308"/>
  <c r="H419" i="308"/>
  <c r="H420" i="308"/>
  <c r="H421" i="308"/>
  <c r="H422" i="308"/>
  <c r="H423" i="308"/>
  <c r="H424" i="308"/>
  <c r="H425" i="308"/>
  <c r="H426" i="308"/>
  <c r="H427" i="308"/>
  <c r="H428" i="308"/>
  <c r="H429" i="308"/>
  <c r="H430" i="308"/>
  <c r="H431" i="308"/>
  <c r="H432" i="308"/>
  <c r="H433" i="308"/>
  <c r="H434" i="308"/>
  <c r="H435" i="308"/>
  <c r="H436" i="308"/>
  <c r="H437" i="308"/>
  <c r="H438" i="308"/>
  <c r="H439" i="308"/>
  <c r="H440" i="308"/>
  <c r="H441" i="308"/>
  <c r="H442" i="308"/>
  <c r="H443" i="308"/>
  <c r="H444" i="308"/>
  <c r="H445" i="308"/>
  <c r="H446" i="308"/>
  <c r="H447" i="308"/>
  <c r="H448" i="308"/>
  <c r="H449" i="308"/>
  <c r="H450" i="308"/>
  <c r="H451" i="308"/>
  <c r="H452" i="308"/>
  <c r="H453" i="308"/>
  <c r="H454" i="308"/>
  <c r="H455" i="308"/>
  <c r="H456" i="308"/>
  <c r="H457" i="308"/>
  <c r="H458" i="308"/>
  <c r="H459" i="308"/>
  <c r="H460" i="308"/>
  <c r="H461" i="308"/>
  <c r="H462" i="308"/>
  <c r="H463" i="308"/>
  <c r="H464" i="308"/>
  <c r="H465" i="308"/>
  <c r="H466" i="308"/>
  <c r="H467" i="308"/>
  <c r="H468" i="308"/>
  <c r="H469" i="308"/>
  <c r="H470" i="308"/>
  <c r="H471" i="308"/>
  <c r="H472" i="308"/>
  <c r="H473" i="308"/>
  <c r="H474" i="308"/>
  <c r="H475" i="308"/>
  <c r="H476" i="308"/>
  <c r="H477" i="308"/>
  <c r="H478" i="308"/>
  <c r="H479" i="308"/>
  <c r="H480" i="308"/>
  <c r="H481" i="308"/>
  <c r="H482" i="308"/>
  <c r="H483" i="308"/>
  <c r="H484" i="308"/>
  <c r="H485" i="308"/>
  <c r="H486" i="308"/>
  <c r="H487" i="308"/>
  <c r="H488" i="308"/>
  <c r="H489" i="308"/>
  <c r="H490" i="308"/>
  <c r="H491" i="308"/>
  <c r="H492" i="308"/>
  <c r="H493" i="308"/>
  <c r="H494" i="308"/>
  <c r="H495" i="308"/>
  <c r="H496" i="308"/>
  <c r="H497" i="308"/>
  <c r="H498" i="308"/>
  <c r="H499" i="308"/>
  <c r="H500" i="308"/>
  <c r="H501" i="308"/>
  <c r="H502" i="308"/>
  <c r="H503" i="308"/>
  <c r="H504" i="308"/>
  <c r="H505" i="308"/>
  <c r="H506" i="308"/>
  <c r="H507" i="308"/>
  <c r="H508" i="308"/>
  <c r="H509" i="308"/>
  <c r="H510" i="308"/>
  <c r="H511" i="308"/>
  <c r="H512" i="308"/>
  <c r="H513" i="308"/>
  <c r="H514" i="308"/>
  <c r="H515" i="308"/>
  <c r="H516" i="308"/>
  <c r="H8" i="308"/>
  <c r="H9" i="308"/>
  <c r="I9" i="318"/>
  <c r="I10" i="318"/>
  <c r="I11" i="318"/>
  <c r="I12" i="318"/>
  <c r="I13" i="318"/>
  <c r="I14" i="318"/>
  <c r="I15" i="318"/>
  <c r="I16" i="318"/>
  <c r="I17" i="318"/>
  <c r="I18" i="318"/>
  <c r="I19" i="318"/>
  <c r="I20" i="318"/>
  <c r="I21" i="318"/>
  <c r="I22" i="318"/>
  <c r="I23" i="318"/>
  <c r="I24" i="318"/>
  <c r="I25" i="318"/>
  <c r="I26" i="318"/>
  <c r="I27" i="318"/>
  <c r="I28" i="318"/>
  <c r="I29" i="318"/>
  <c r="I30" i="318"/>
  <c r="I31" i="318"/>
  <c r="I32" i="318"/>
  <c r="I33" i="318"/>
  <c r="I34" i="318"/>
  <c r="I35" i="318"/>
  <c r="I36" i="318"/>
  <c r="I37" i="318"/>
  <c r="I38" i="318"/>
  <c r="I39" i="318"/>
  <c r="I40" i="318"/>
  <c r="I41" i="318"/>
  <c r="I42" i="318"/>
  <c r="I43" i="318"/>
  <c r="I44" i="318"/>
  <c r="I45" i="318"/>
  <c r="I46" i="318"/>
  <c r="I47" i="318"/>
  <c r="I48" i="318"/>
  <c r="I49" i="318"/>
  <c r="I50" i="318"/>
  <c r="I51" i="318"/>
  <c r="I52" i="318"/>
  <c r="I53" i="318"/>
  <c r="I54" i="318"/>
  <c r="I55" i="318"/>
  <c r="I56" i="318"/>
  <c r="I57" i="318"/>
  <c r="I58" i="318"/>
  <c r="I59" i="318"/>
  <c r="I60" i="318"/>
  <c r="I61" i="318"/>
  <c r="I62" i="318"/>
  <c r="I63" i="318"/>
  <c r="I64" i="318"/>
  <c r="I65" i="318"/>
  <c r="I66" i="318"/>
  <c r="I67" i="318"/>
  <c r="I68" i="318"/>
  <c r="I69" i="318"/>
  <c r="I70" i="318"/>
  <c r="I71" i="318"/>
  <c r="I72" i="318"/>
  <c r="I73" i="318"/>
  <c r="I74" i="318"/>
  <c r="I75" i="318"/>
  <c r="I76" i="318"/>
  <c r="I77" i="318"/>
  <c r="I78" i="318"/>
  <c r="I79" i="318"/>
  <c r="I80" i="318"/>
  <c r="I81" i="318"/>
  <c r="I82" i="318"/>
  <c r="I83" i="318"/>
  <c r="I84" i="318"/>
  <c r="I85" i="318"/>
  <c r="I86" i="318"/>
  <c r="I87" i="318"/>
  <c r="I88" i="318"/>
  <c r="I89" i="318"/>
  <c r="I90" i="318"/>
  <c r="I91" i="318"/>
  <c r="I92" i="318"/>
  <c r="I93" i="318"/>
  <c r="I94" i="318"/>
  <c r="I95" i="318"/>
  <c r="I96" i="318"/>
  <c r="I97" i="318"/>
  <c r="I98" i="318"/>
  <c r="I99" i="318"/>
  <c r="I100" i="318"/>
  <c r="I101" i="318"/>
  <c r="I102" i="318"/>
  <c r="I103" i="318"/>
  <c r="I104" i="318"/>
  <c r="I105" i="318"/>
  <c r="I106" i="318"/>
  <c r="I107" i="318"/>
  <c r="I108" i="318"/>
  <c r="I109" i="318"/>
  <c r="I110" i="318"/>
  <c r="I111" i="318"/>
  <c r="I112" i="318"/>
  <c r="I113" i="318"/>
  <c r="I114" i="318"/>
  <c r="I115" i="318"/>
  <c r="I116" i="318"/>
  <c r="I117" i="318"/>
  <c r="I118" i="318"/>
  <c r="I119" i="318"/>
  <c r="I120" i="318"/>
  <c r="I121" i="318"/>
  <c r="I122" i="318"/>
  <c r="I123" i="318"/>
  <c r="I124" i="318"/>
  <c r="I125" i="318"/>
  <c r="I126" i="318"/>
  <c r="I127" i="318"/>
  <c r="I128" i="318"/>
  <c r="I129" i="318"/>
  <c r="I130" i="318"/>
  <c r="I131" i="318"/>
  <c r="I132" i="318"/>
  <c r="I133" i="318"/>
  <c r="I134" i="318"/>
  <c r="I135" i="318"/>
  <c r="I136" i="318"/>
  <c r="I137" i="318"/>
  <c r="I138" i="318"/>
  <c r="I139" i="318"/>
  <c r="I140" i="318"/>
  <c r="I141" i="318"/>
  <c r="I142" i="318"/>
  <c r="I143" i="318"/>
  <c r="I144" i="318"/>
  <c r="I145" i="318"/>
  <c r="I146" i="318"/>
  <c r="I147" i="318"/>
  <c r="I148" i="318"/>
  <c r="I149" i="318"/>
  <c r="I150" i="318"/>
  <c r="I151" i="318"/>
  <c r="I152" i="318"/>
  <c r="I153" i="318"/>
  <c r="I154" i="318"/>
  <c r="I155" i="318"/>
  <c r="I156" i="318"/>
  <c r="I157" i="318"/>
  <c r="I158" i="318"/>
  <c r="I159" i="318"/>
  <c r="I160" i="318"/>
  <c r="I161" i="318"/>
  <c r="I162" i="318"/>
  <c r="I163" i="318"/>
  <c r="I164" i="318"/>
  <c r="I165" i="318"/>
  <c r="I166" i="318"/>
  <c r="I167" i="318"/>
  <c r="I168" i="318"/>
  <c r="I169" i="318"/>
  <c r="I170" i="318"/>
  <c r="I171" i="318"/>
  <c r="I172" i="318"/>
  <c r="I173" i="318"/>
  <c r="I174" i="318"/>
  <c r="I175" i="318"/>
  <c r="I176" i="318"/>
  <c r="I177" i="318"/>
  <c r="I178" i="318"/>
  <c r="I179" i="318"/>
  <c r="I180" i="318"/>
  <c r="I181" i="318"/>
  <c r="I182" i="318"/>
  <c r="I183" i="318"/>
  <c r="I184" i="318"/>
  <c r="I185" i="318"/>
  <c r="I186" i="318"/>
  <c r="I187" i="318"/>
  <c r="I188" i="318"/>
  <c r="I189" i="318"/>
  <c r="I190" i="318"/>
  <c r="I191" i="318"/>
  <c r="I192" i="318"/>
  <c r="I193" i="318"/>
  <c r="I194" i="318"/>
  <c r="I195" i="318"/>
  <c r="I196" i="318"/>
  <c r="I197" i="318"/>
  <c r="I198" i="318"/>
  <c r="I199" i="318"/>
  <c r="I200" i="318"/>
  <c r="I201" i="318"/>
  <c r="I202" i="318"/>
  <c r="I203" i="318"/>
  <c r="I204" i="318"/>
  <c r="I205" i="318"/>
  <c r="I206" i="318"/>
  <c r="I207" i="318"/>
  <c r="I208" i="318"/>
  <c r="I209" i="318"/>
  <c r="I210" i="318"/>
  <c r="I211" i="318"/>
  <c r="I212" i="318"/>
  <c r="I213" i="318"/>
  <c r="I214" i="318"/>
  <c r="I215" i="318"/>
  <c r="I216" i="318"/>
  <c r="I217" i="318"/>
  <c r="I218" i="318"/>
  <c r="I219" i="318"/>
  <c r="I220" i="318"/>
  <c r="I221" i="318"/>
  <c r="I222" i="318"/>
  <c r="I223" i="318"/>
  <c r="I224" i="318"/>
  <c r="I225" i="318"/>
  <c r="I226" i="318"/>
  <c r="I227" i="318"/>
  <c r="I228" i="318"/>
  <c r="I229" i="318"/>
  <c r="I230" i="318"/>
  <c r="I231" i="318"/>
  <c r="I232" i="318"/>
  <c r="I233" i="318"/>
  <c r="I234" i="318"/>
  <c r="I235" i="318"/>
  <c r="I236" i="318"/>
  <c r="I237" i="318"/>
  <c r="I238" i="318"/>
  <c r="I239" i="318"/>
  <c r="I240" i="318"/>
  <c r="I241" i="318"/>
  <c r="I242" i="318"/>
  <c r="I243" i="318"/>
  <c r="I244" i="318"/>
  <c r="I245" i="318"/>
  <c r="I246" i="318"/>
  <c r="I247" i="318"/>
  <c r="I248" i="318"/>
  <c r="I249" i="318"/>
  <c r="I250" i="318"/>
  <c r="I251" i="318"/>
  <c r="I252" i="318"/>
  <c r="I253" i="318"/>
  <c r="I254" i="318"/>
  <c r="I255" i="318"/>
  <c r="I256" i="318"/>
  <c r="I257" i="318"/>
  <c r="I258" i="318"/>
  <c r="I259" i="318"/>
  <c r="I260" i="318"/>
  <c r="I261" i="318"/>
  <c r="I262" i="318"/>
  <c r="I263" i="318"/>
  <c r="I264" i="318"/>
  <c r="I265" i="318"/>
  <c r="I266" i="318"/>
  <c r="I267" i="318"/>
  <c r="I268" i="318"/>
  <c r="I269" i="318"/>
  <c r="I270" i="318"/>
  <c r="I271" i="318"/>
  <c r="I272" i="318"/>
  <c r="I273" i="318"/>
  <c r="I274" i="318"/>
  <c r="I275" i="318"/>
  <c r="I276" i="318"/>
  <c r="I277" i="318"/>
  <c r="I278" i="318"/>
  <c r="I279" i="318"/>
  <c r="I280" i="318"/>
  <c r="I281" i="318"/>
  <c r="I282" i="318"/>
  <c r="I283" i="318"/>
  <c r="I284" i="318"/>
  <c r="I285" i="318"/>
  <c r="I286" i="318"/>
  <c r="I287" i="318"/>
  <c r="I288" i="318"/>
  <c r="I289" i="318"/>
  <c r="I290" i="318"/>
  <c r="I291" i="318"/>
  <c r="I292" i="318"/>
  <c r="I293" i="318"/>
  <c r="I294" i="318"/>
  <c r="I295" i="318"/>
  <c r="I296" i="318"/>
  <c r="I297" i="318"/>
  <c r="I298" i="318"/>
  <c r="I299" i="318"/>
  <c r="I300" i="318"/>
  <c r="I301" i="318"/>
  <c r="I302" i="318"/>
  <c r="I303" i="318"/>
  <c r="I304" i="318"/>
  <c r="I305" i="318"/>
  <c r="I306" i="318"/>
  <c r="I307" i="318"/>
  <c r="I308" i="318"/>
  <c r="I309" i="318"/>
  <c r="I310" i="318"/>
  <c r="I311" i="318"/>
  <c r="I312" i="318"/>
  <c r="I313" i="318"/>
  <c r="I314" i="318"/>
  <c r="I315" i="318"/>
  <c r="I316" i="318"/>
  <c r="I317" i="318"/>
  <c r="I318" i="318"/>
  <c r="I319" i="318"/>
  <c r="I320" i="318"/>
  <c r="I321" i="318"/>
  <c r="I322" i="318"/>
  <c r="I323" i="318"/>
  <c r="I324" i="318"/>
  <c r="I325" i="318"/>
  <c r="I326" i="318"/>
  <c r="I327" i="318"/>
  <c r="I328" i="318"/>
  <c r="I329" i="318"/>
  <c r="I330" i="318"/>
  <c r="I331" i="318"/>
  <c r="I332" i="318"/>
  <c r="I333" i="318"/>
  <c r="I334" i="318"/>
  <c r="I335" i="318"/>
  <c r="I336" i="318"/>
  <c r="I337" i="318"/>
  <c r="I338" i="318"/>
  <c r="I339" i="318"/>
  <c r="I340" i="318"/>
  <c r="I341" i="318"/>
  <c r="I342" i="318"/>
  <c r="I343" i="318"/>
  <c r="I344" i="318"/>
  <c r="I345" i="318"/>
  <c r="I346" i="318"/>
  <c r="I347" i="318"/>
  <c r="I348" i="318"/>
  <c r="I349" i="318"/>
  <c r="I350" i="318"/>
  <c r="I351" i="318"/>
  <c r="I352" i="318"/>
  <c r="I353" i="318"/>
  <c r="I354" i="318"/>
  <c r="I355" i="318"/>
  <c r="I356" i="318"/>
  <c r="I357" i="318"/>
  <c r="I358" i="318"/>
  <c r="I359" i="318"/>
  <c r="I360" i="318"/>
  <c r="I361" i="318"/>
  <c r="I362" i="318"/>
  <c r="I363" i="318"/>
  <c r="I364" i="318"/>
  <c r="I365" i="318"/>
  <c r="I366" i="318"/>
  <c r="I367" i="318"/>
  <c r="I368" i="318"/>
  <c r="I369" i="318"/>
  <c r="I370" i="318"/>
  <c r="I371" i="318"/>
  <c r="I372" i="318"/>
  <c r="I373" i="318"/>
  <c r="I374" i="318"/>
  <c r="I375" i="318"/>
  <c r="I376" i="318"/>
  <c r="I377" i="318"/>
  <c r="I378" i="318"/>
  <c r="I379" i="318"/>
  <c r="I380" i="318"/>
  <c r="I381" i="318"/>
  <c r="I382" i="318"/>
  <c r="I383" i="318"/>
  <c r="I384" i="318"/>
  <c r="I385" i="318"/>
  <c r="I386" i="318"/>
  <c r="I387" i="318"/>
  <c r="I388" i="318"/>
  <c r="I389" i="318"/>
  <c r="I390" i="318"/>
  <c r="I391" i="318"/>
  <c r="I392" i="318"/>
  <c r="I393" i="318"/>
  <c r="I394" i="318"/>
  <c r="I395" i="318"/>
  <c r="I396" i="318"/>
  <c r="I397" i="318"/>
  <c r="I398" i="318"/>
  <c r="I399" i="318"/>
  <c r="I400" i="318"/>
  <c r="I401" i="318"/>
  <c r="I402" i="318"/>
  <c r="I403" i="318"/>
  <c r="I404" i="318"/>
  <c r="I405" i="318"/>
  <c r="I406" i="318"/>
  <c r="I407" i="318"/>
  <c r="I408" i="318"/>
  <c r="I409" i="318"/>
  <c r="I410" i="318"/>
  <c r="I411" i="318"/>
  <c r="I412" i="318"/>
  <c r="I413" i="318"/>
  <c r="I414" i="318"/>
  <c r="I415" i="318"/>
  <c r="I416" i="318"/>
  <c r="I417" i="318"/>
  <c r="I418" i="318"/>
  <c r="I419" i="318"/>
  <c r="I420" i="318"/>
  <c r="I421" i="318"/>
  <c r="I422" i="318"/>
  <c r="I423" i="318"/>
  <c r="I424" i="318"/>
  <c r="I425" i="318"/>
  <c r="I426" i="318"/>
  <c r="I427" i="318"/>
  <c r="I428" i="318"/>
  <c r="I429" i="318"/>
  <c r="I430" i="318"/>
  <c r="I431" i="318"/>
  <c r="I432" i="318"/>
  <c r="I433" i="318"/>
  <c r="I434" i="318"/>
  <c r="I435" i="318"/>
  <c r="I436" i="318"/>
  <c r="I437" i="318"/>
  <c r="I438" i="318"/>
  <c r="I439" i="318"/>
  <c r="I440" i="318"/>
  <c r="I441" i="318"/>
  <c r="I442" i="318"/>
  <c r="I443" i="318"/>
  <c r="I444" i="318"/>
  <c r="I445" i="318"/>
  <c r="I446" i="318"/>
  <c r="I447" i="318"/>
  <c r="I448" i="318"/>
  <c r="I449" i="318"/>
  <c r="I450" i="318"/>
  <c r="I451" i="318"/>
  <c r="I452" i="318"/>
  <c r="I453" i="318"/>
  <c r="I454" i="318"/>
  <c r="I455" i="318"/>
  <c r="I456" i="318"/>
  <c r="I457" i="318"/>
  <c r="I458" i="318"/>
  <c r="I459" i="318"/>
  <c r="I460" i="318"/>
  <c r="I461" i="318"/>
  <c r="I462" i="318"/>
  <c r="I463" i="318"/>
  <c r="I464" i="318"/>
  <c r="I465" i="318"/>
  <c r="I466" i="318"/>
  <c r="I467" i="318"/>
  <c r="I468" i="318"/>
  <c r="I469" i="318"/>
  <c r="I470" i="318"/>
  <c r="I471" i="318"/>
  <c r="I472" i="318"/>
  <c r="I473" i="318"/>
  <c r="I474" i="318"/>
  <c r="I475" i="318"/>
  <c r="I476" i="318"/>
  <c r="I477" i="318"/>
  <c r="I478" i="318"/>
  <c r="I479" i="318"/>
  <c r="I480" i="318"/>
  <c r="I481" i="318"/>
  <c r="I482" i="318"/>
  <c r="I483" i="318"/>
  <c r="I484" i="318"/>
  <c r="I485" i="318"/>
  <c r="I486" i="318"/>
  <c r="I487" i="318"/>
  <c r="I488" i="318"/>
  <c r="I489" i="318"/>
  <c r="I490" i="318"/>
  <c r="I491" i="318"/>
  <c r="I492" i="318"/>
  <c r="I493" i="318"/>
  <c r="I494" i="318"/>
  <c r="I495" i="318"/>
  <c r="I496" i="318"/>
  <c r="I497" i="318"/>
  <c r="I498" i="318"/>
  <c r="I499" i="318"/>
  <c r="I500" i="318"/>
  <c r="I501" i="318"/>
  <c r="I502" i="318"/>
  <c r="I503" i="318"/>
  <c r="I504" i="318"/>
  <c r="I505" i="318"/>
  <c r="I506" i="318"/>
  <c r="I507" i="318"/>
  <c r="I508" i="318"/>
  <c r="I509" i="318"/>
  <c r="I510" i="318"/>
  <c r="I511" i="318"/>
  <c r="I512" i="318"/>
  <c r="I513" i="318"/>
  <c r="I514" i="318"/>
  <c r="I515" i="318"/>
  <c r="I516" i="318"/>
  <c r="I517" i="318"/>
  <c r="I518" i="318"/>
  <c r="I519" i="318"/>
  <c r="I520" i="318"/>
  <c r="I521" i="318"/>
  <c r="I522" i="318"/>
  <c r="I523" i="318"/>
  <c r="I524" i="318"/>
  <c r="I525" i="318"/>
  <c r="I526" i="318"/>
  <c r="I527" i="318"/>
  <c r="I8" i="318"/>
  <c r="N8" i="318"/>
  <c r="N9" i="318"/>
  <c r="N10" i="318"/>
  <c r="N11" i="318"/>
  <c r="N12" i="318"/>
  <c r="N13" i="318"/>
  <c r="N14" i="318"/>
  <c r="N15" i="318"/>
  <c r="N16" i="318"/>
  <c r="N17" i="318"/>
  <c r="N18" i="318"/>
  <c r="N19" i="318"/>
  <c r="N20" i="318"/>
  <c r="N21" i="318"/>
  <c r="N22" i="318"/>
  <c r="N23" i="318"/>
  <c r="N24" i="318"/>
  <c r="N25" i="318"/>
  <c r="N26" i="318"/>
  <c r="N27" i="318"/>
  <c r="N28" i="318"/>
  <c r="N29" i="318"/>
  <c r="N30" i="318"/>
  <c r="N31" i="318"/>
  <c r="N32" i="318"/>
  <c r="N33" i="318"/>
  <c r="N34" i="318"/>
  <c r="N35" i="318"/>
  <c r="N36" i="318"/>
  <c r="N37" i="318"/>
  <c r="N38" i="318"/>
  <c r="N39" i="318"/>
  <c r="N40" i="318"/>
  <c r="N41" i="318"/>
  <c r="N42" i="318"/>
  <c r="N43" i="318"/>
  <c r="N44" i="318"/>
  <c r="N45" i="318"/>
  <c r="N46" i="318"/>
  <c r="N47" i="318"/>
  <c r="N48" i="318"/>
  <c r="N49" i="318"/>
  <c r="N50" i="318"/>
  <c r="N51" i="318"/>
  <c r="N52" i="318"/>
  <c r="N53" i="318"/>
  <c r="N54" i="318"/>
  <c r="N55" i="318"/>
  <c r="N56" i="318"/>
  <c r="N57" i="318"/>
  <c r="N58" i="318"/>
  <c r="N59" i="318"/>
  <c r="N60" i="318"/>
  <c r="N61" i="318"/>
  <c r="N62" i="318"/>
  <c r="N63" i="318"/>
  <c r="N64" i="318"/>
  <c r="N65" i="318"/>
  <c r="N66" i="318"/>
  <c r="N67" i="318"/>
  <c r="N68" i="318"/>
  <c r="N69" i="318"/>
  <c r="N70" i="318"/>
  <c r="N71" i="318"/>
  <c r="N72" i="318"/>
  <c r="N73" i="318"/>
  <c r="N74" i="318"/>
  <c r="N75" i="318"/>
  <c r="N76" i="318"/>
  <c r="N77" i="318"/>
  <c r="N78" i="318"/>
  <c r="N79" i="318"/>
  <c r="N80" i="318"/>
  <c r="N81" i="318"/>
  <c r="N82" i="318"/>
  <c r="N83" i="318"/>
  <c r="N84" i="318"/>
  <c r="N85" i="318"/>
  <c r="N86" i="318"/>
  <c r="N87" i="318"/>
  <c r="N88" i="318"/>
  <c r="N89" i="318"/>
  <c r="N90" i="318"/>
  <c r="N91" i="318"/>
  <c r="N92" i="318"/>
  <c r="N93" i="318"/>
  <c r="N94" i="318"/>
  <c r="N95" i="318"/>
  <c r="N96" i="318"/>
  <c r="N97" i="318"/>
  <c r="N98" i="318"/>
  <c r="N99" i="318"/>
  <c r="N100" i="318"/>
  <c r="N101" i="318"/>
  <c r="N102" i="318"/>
  <c r="N103" i="318"/>
  <c r="N104" i="318"/>
  <c r="N105" i="318"/>
  <c r="N106" i="318"/>
  <c r="N107" i="318"/>
  <c r="N108" i="318"/>
  <c r="N109" i="318"/>
  <c r="N110" i="318"/>
  <c r="N111" i="318"/>
  <c r="N112" i="318"/>
  <c r="N113" i="318"/>
  <c r="N114" i="318"/>
  <c r="N115" i="318"/>
  <c r="N116" i="318"/>
  <c r="N117" i="318"/>
  <c r="N118" i="318"/>
  <c r="N119" i="318"/>
  <c r="N120" i="318"/>
  <c r="N121" i="318"/>
  <c r="N122" i="318"/>
  <c r="N123" i="318"/>
  <c r="N124" i="318"/>
  <c r="N125" i="318"/>
  <c r="N126" i="318"/>
  <c r="N127" i="318"/>
  <c r="N128" i="318"/>
  <c r="N129" i="318"/>
  <c r="N130" i="318"/>
  <c r="N131" i="318"/>
  <c r="N132" i="318"/>
  <c r="N133" i="318"/>
  <c r="N134" i="318"/>
  <c r="N135" i="318"/>
  <c r="N136" i="318"/>
  <c r="N137" i="318"/>
  <c r="N138" i="318"/>
  <c r="N139" i="318"/>
  <c r="N140" i="318"/>
  <c r="N141" i="318"/>
  <c r="N142" i="318"/>
  <c r="N143" i="318"/>
  <c r="N144" i="318"/>
  <c r="N145" i="318"/>
  <c r="N146" i="318"/>
  <c r="N147" i="318"/>
  <c r="N148" i="318"/>
  <c r="N149" i="318"/>
  <c r="N150" i="318"/>
  <c r="N151" i="318"/>
  <c r="N152" i="318"/>
  <c r="N153" i="318"/>
  <c r="N154" i="318"/>
  <c r="N155" i="318"/>
  <c r="N156" i="318"/>
  <c r="N157" i="318"/>
  <c r="N158" i="318"/>
  <c r="N159" i="318"/>
  <c r="N160" i="318"/>
  <c r="N161" i="318"/>
  <c r="N162" i="318"/>
  <c r="N163" i="318"/>
  <c r="N164" i="318"/>
  <c r="N165" i="318"/>
  <c r="N166" i="318"/>
  <c r="N167" i="318"/>
  <c r="N168" i="318"/>
  <c r="N169" i="318"/>
  <c r="N170" i="318"/>
  <c r="N171" i="318"/>
  <c r="N172" i="318"/>
  <c r="N173" i="318"/>
  <c r="N174" i="318"/>
  <c r="N175" i="318"/>
  <c r="N176" i="318"/>
  <c r="N177" i="318"/>
  <c r="N178" i="318"/>
  <c r="N179" i="318"/>
  <c r="N180" i="318"/>
  <c r="N181" i="318"/>
  <c r="N182" i="318"/>
  <c r="N183" i="318"/>
  <c r="N184" i="318"/>
  <c r="N185" i="318"/>
  <c r="N186" i="318"/>
  <c r="N187" i="318"/>
  <c r="N188" i="318"/>
  <c r="N189" i="318"/>
  <c r="N190" i="318"/>
  <c r="N191" i="318"/>
  <c r="N192" i="318"/>
  <c r="N193" i="318"/>
  <c r="N194" i="318"/>
  <c r="N195" i="318"/>
  <c r="N196" i="318"/>
  <c r="N197" i="318"/>
  <c r="N198" i="318"/>
  <c r="N199" i="318"/>
  <c r="N200" i="318"/>
  <c r="N201" i="318"/>
  <c r="N202" i="318"/>
  <c r="N203" i="318"/>
  <c r="N204" i="318"/>
  <c r="N205" i="318"/>
  <c r="N206" i="318"/>
  <c r="N207" i="318"/>
  <c r="N208" i="318"/>
  <c r="N209" i="318"/>
  <c r="N210" i="318"/>
  <c r="N211" i="318"/>
  <c r="N212" i="318"/>
  <c r="N213" i="318"/>
  <c r="N214" i="318"/>
  <c r="N215" i="318"/>
  <c r="N216" i="318"/>
  <c r="N217" i="318"/>
  <c r="N218" i="318"/>
  <c r="N219" i="318"/>
  <c r="N220" i="318"/>
  <c r="N221" i="318"/>
  <c r="N222" i="318"/>
  <c r="N223" i="318"/>
  <c r="N224" i="318"/>
  <c r="N225" i="318"/>
  <c r="N226" i="318"/>
  <c r="N227" i="318"/>
  <c r="N228" i="318"/>
  <c r="N229" i="318"/>
  <c r="N230" i="318"/>
  <c r="N231" i="318"/>
  <c r="N232" i="318"/>
  <c r="N233" i="318"/>
  <c r="N234" i="318"/>
  <c r="N235" i="318"/>
  <c r="N236" i="318"/>
  <c r="N237" i="318"/>
  <c r="N238" i="318"/>
  <c r="N239" i="318"/>
  <c r="N240" i="318"/>
  <c r="N241" i="318"/>
  <c r="N242" i="318"/>
  <c r="N243" i="318"/>
  <c r="N244" i="318"/>
  <c r="N245" i="318"/>
  <c r="N246" i="318"/>
  <c r="N247" i="318"/>
  <c r="N248" i="318"/>
  <c r="N249" i="318"/>
  <c r="N250" i="318"/>
  <c r="N251" i="318"/>
  <c r="N252" i="318"/>
  <c r="N253" i="318"/>
  <c r="N254" i="318"/>
  <c r="N255" i="318"/>
  <c r="N256" i="318"/>
  <c r="N257" i="318"/>
  <c r="N258" i="318"/>
  <c r="N259" i="318"/>
  <c r="N260" i="318"/>
  <c r="N261" i="318"/>
  <c r="N262" i="318"/>
  <c r="N263" i="318"/>
  <c r="N264" i="318"/>
  <c r="N265" i="318"/>
  <c r="N266" i="318"/>
  <c r="N267" i="318"/>
  <c r="N268" i="318"/>
  <c r="N269" i="318"/>
  <c r="N270" i="318"/>
  <c r="N271" i="318"/>
  <c r="N272" i="318"/>
  <c r="N273" i="318"/>
  <c r="N274" i="318"/>
  <c r="N275" i="318"/>
  <c r="N276" i="318"/>
  <c r="N277" i="318"/>
  <c r="N278" i="318"/>
  <c r="N279" i="318"/>
  <c r="N280" i="318"/>
  <c r="N281" i="318"/>
  <c r="N282" i="318"/>
  <c r="N283" i="318"/>
  <c r="N284" i="318"/>
  <c r="N285" i="318"/>
  <c r="N286" i="318"/>
  <c r="N287" i="318"/>
  <c r="N288" i="318"/>
  <c r="N289" i="318"/>
  <c r="N290" i="318"/>
  <c r="N291" i="318"/>
  <c r="N292" i="318"/>
  <c r="N293" i="318"/>
  <c r="N294" i="318"/>
  <c r="N295" i="318"/>
  <c r="N296" i="318"/>
  <c r="N297" i="318"/>
  <c r="N298" i="318"/>
  <c r="N299" i="318"/>
  <c r="N300" i="318"/>
  <c r="N301" i="318"/>
  <c r="N302" i="318"/>
  <c r="N303" i="318"/>
  <c r="N304" i="318"/>
  <c r="N305" i="318"/>
  <c r="N306" i="318"/>
  <c r="N307" i="318"/>
  <c r="N308" i="318"/>
  <c r="N309" i="318"/>
  <c r="N310" i="318"/>
  <c r="N311" i="318"/>
  <c r="N312" i="318"/>
  <c r="N313" i="318"/>
  <c r="N314" i="318"/>
  <c r="N315" i="318"/>
  <c r="N316" i="318"/>
  <c r="N317" i="318"/>
  <c r="N318" i="318"/>
  <c r="N319" i="318"/>
  <c r="N320" i="318"/>
  <c r="N321" i="318"/>
  <c r="N322" i="318"/>
  <c r="N323" i="318"/>
  <c r="N324" i="318"/>
  <c r="N325" i="318"/>
  <c r="N326" i="318"/>
  <c r="N327" i="318"/>
  <c r="N328" i="318"/>
  <c r="N329" i="318"/>
  <c r="N330" i="318"/>
  <c r="N331" i="318"/>
  <c r="N332" i="318"/>
  <c r="N333" i="318"/>
  <c r="N334" i="318"/>
  <c r="N335" i="318"/>
  <c r="N336" i="318"/>
  <c r="N337" i="318"/>
  <c r="N338" i="318"/>
  <c r="N339" i="318"/>
  <c r="N340" i="318"/>
  <c r="N341" i="318"/>
  <c r="N342" i="318"/>
  <c r="N343" i="318"/>
  <c r="N344" i="318"/>
  <c r="N345" i="318"/>
  <c r="N346" i="318"/>
  <c r="N347" i="318"/>
  <c r="N348" i="318"/>
  <c r="N349" i="318"/>
  <c r="N350" i="318"/>
  <c r="N351" i="318"/>
  <c r="N352" i="318"/>
  <c r="N353" i="318"/>
  <c r="N354" i="318"/>
  <c r="N355" i="318"/>
  <c r="N356" i="318"/>
  <c r="N357" i="318"/>
  <c r="N358" i="318"/>
  <c r="N359" i="318"/>
  <c r="N360" i="318"/>
  <c r="N361" i="318"/>
  <c r="N362" i="318"/>
  <c r="N363" i="318"/>
  <c r="N364" i="318"/>
  <c r="N365" i="318"/>
  <c r="N366" i="318"/>
  <c r="N367" i="318"/>
  <c r="N368" i="318"/>
  <c r="N369" i="318"/>
  <c r="N370" i="318"/>
  <c r="N371" i="318"/>
  <c r="N372" i="318"/>
  <c r="N373" i="318"/>
  <c r="N374" i="318"/>
  <c r="N375" i="318"/>
  <c r="N376" i="318"/>
  <c r="N377" i="318"/>
  <c r="N378" i="318"/>
  <c r="N379" i="318"/>
  <c r="N380" i="318"/>
  <c r="N381" i="318"/>
  <c r="N382" i="318"/>
  <c r="N383" i="318"/>
  <c r="N384" i="318"/>
  <c r="N385" i="318"/>
  <c r="N386" i="318"/>
  <c r="N387" i="318"/>
  <c r="N388" i="318"/>
  <c r="N389" i="318"/>
  <c r="N390" i="318"/>
  <c r="N391" i="318"/>
  <c r="N392" i="318"/>
  <c r="N393" i="318"/>
  <c r="N394" i="318"/>
  <c r="N395" i="318"/>
  <c r="N396" i="318"/>
  <c r="N397" i="318"/>
  <c r="N398" i="318"/>
  <c r="N399" i="318"/>
  <c r="N400" i="318"/>
  <c r="N401" i="318"/>
  <c r="N402" i="318"/>
  <c r="N403" i="318"/>
  <c r="N404" i="318"/>
  <c r="N405" i="318"/>
  <c r="N406" i="318"/>
  <c r="N407" i="318"/>
  <c r="N408" i="318"/>
  <c r="N409" i="318"/>
  <c r="N410" i="318"/>
  <c r="N411" i="318"/>
  <c r="N412" i="318"/>
  <c r="N413" i="318"/>
  <c r="N414" i="318"/>
  <c r="N415" i="318"/>
  <c r="N416" i="318"/>
  <c r="N417" i="318"/>
  <c r="N418" i="318"/>
  <c r="N419" i="318"/>
  <c r="N420" i="318"/>
  <c r="N421" i="318"/>
  <c r="N422" i="318"/>
  <c r="N423" i="318"/>
  <c r="N424" i="318"/>
  <c r="N425" i="318"/>
  <c r="N426" i="318"/>
  <c r="N427" i="318"/>
  <c r="N428" i="318"/>
  <c r="N429" i="318"/>
  <c r="N430" i="318"/>
  <c r="N431" i="318"/>
  <c r="N432" i="318"/>
  <c r="N433" i="318"/>
  <c r="N434" i="318"/>
  <c r="N435" i="318"/>
  <c r="N436" i="318"/>
  <c r="N437" i="318"/>
  <c r="N438" i="318"/>
  <c r="N439" i="318"/>
  <c r="N440" i="318"/>
  <c r="N441" i="318"/>
  <c r="N442" i="318"/>
  <c r="N443" i="318"/>
  <c r="N444" i="318"/>
  <c r="N445" i="318"/>
  <c r="N446" i="318"/>
  <c r="N447" i="318"/>
  <c r="N448" i="318"/>
  <c r="N449" i="318"/>
  <c r="N450" i="318"/>
  <c r="N451" i="318"/>
  <c r="N452" i="318"/>
  <c r="N453" i="318"/>
  <c r="N454" i="318"/>
  <c r="N455" i="318"/>
  <c r="N456" i="318"/>
  <c r="N457" i="318"/>
  <c r="N458" i="318"/>
  <c r="N459" i="318"/>
  <c r="N460" i="318"/>
  <c r="N461" i="318"/>
  <c r="N462" i="318"/>
  <c r="N463" i="318"/>
  <c r="N464" i="318"/>
  <c r="N465" i="318"/>
  <c r="N466" i="318"/>
  <c r="N467" i="318"/>
  <c r="N468" i="318"/>
  <c r="N469" i="318"/>
  <c r="N470" i="318"/>
  <c r="N471" i="318"/>
  <c r="N472" i="318"/>
  <c r="N473" i="318"/>
  <c r="N474" i="318"/>
  <c r="N475" i="318"/>
  <c r="N476" i="318"/>
  <c r="N477" i="318"/>
  <c r="N478" i="318"/>
  <c r="N479" i="318"/>
  <c r="N480" i="318"/>
  <c r="N481" i="318"/>
  <c r="N482" i="318"/>
  <c r="N483" i="318"/>
  <c r="N484" i="318"/>
  <c r="N485" i="318"/>
  <c r="N486" i="318"/>
  <c r="N487" i="318"/>
  <c r="N488" i="318"/>
  <c r="N489" i="318"/>
  <c r="N490" i="318"/>
  <c r="N491" i="318"/>
  <c r="N492" i="318"/>
  <c r="N493" i="318"/>
  <c r="N494" i="318"/>
  <c r="N495" i="318"/>
  <c r="N496" i="318"/>
  <c r="N497" i="318"/>
  <c r="N498" i="318"/>
  <c r="N499" i="318"/>
  <c r="N500" i="318"/>
  <c r="N501" i="318"/>
  <c r="N502" i="318"/>
  <c r="N503" i="318"/>
  <c r="N504" i="318"/>
  <c r="N505" i="318"/>
  <c r="N506" i="318"/>
  <c r="N507" i="318"/>
  <c r="N508" i="318"/>
  <c r="N509" i="318"/>
  <c r="N510" i="318"/>
  <c r="N511" i="318"/>
  <c r="N512" i="318"/>
  <c r="N513" i="318"/>
  <c r="N514" i="318"/>
  <c r="N515" i="318"/>
  <c r="N516" i="318"/>
  <c r="N517" i="318"/>
  <c r="N518" i="318"/>
  <c r="N519" i="318"/>
  <c r="N520" i="318"/>
  <c r="N521" i="318"/>
  <c r="N522" i="318"/>
  <c r="N523" i="318"/>
  <c r="N524" i="318"/>
  <c r="N525" i="318"/>
  <c r="N526" i="318"/>
  <c r="N527" i="318"/>
  <c r="A22" i="305" l="1"/>
  <c r="A23" i="305" s="1"/>
  <c r="C22" i="317"/>
  <c r="C9" i="317"/>
  <c r="A7" i="307"/>
  <c r="A8" i="307" s="1"/>
  <c r="A9" i="307" s="1"/>
  <c r="A10" i="307" s="1"/>
  <c r="A11" i="307" s="1"/>
  <c r="A12" i="307" s="1"/>
  <c r="A13" i="307" s="1"/>
  <c r="A14" i="307" s="1"/>
  <c r="A15" i="307" s="1"/>
  <c r="A16" i="307" s="1"/>
  <c r="A10" i="322" l="1"/>
  <c r="A11" i="322" s="1"/>
  <c r="A12" i="322" s="1"/>
  <c r="A13" i="322" s="1"/>
  <c r="A14" i="322" s="1"/>
  <c r="A15" i="322" s="1"/>
  <c r="A16" i="322" s="1"/>
  <c r="A17" i="322" s="1"/>
  <c r="A18" i="322" s="1"/>
  <c r="A19" i="322" s="1"/>
  <c r="A20" i="322" s="1"/>
  <c r="A21" i="322" s="1"/>
  <c r="A22" i="322" s="1"/>
  <c r="A23" i="322" s="1"/>
  <c r="A24" i="322" s="1"/>
  <c r="A25" i="322" s="1"/>
  <c r="A26" i="322" s="1"/>
  <c r="A27" i="322" s="1"/>
  <c r="A28" i="322" s="1"/>
  <c r="A29" i="322" s="1"/>
  <c r="A30" i="322" s="1"/>
  <c r="A31" i="322" s="1"/>
  <c r="A32" i="322" s="1"/>
  <c r="A33" i="322" s="1"/>
  <c r="A34" i="322" s="1"/>
  <c r="A35" i="322" s="1"/>
  <c r="A36" i="322" s="1"/>
  <c r="A37" i="322" s="1"/>
  <c r="A38" i="322" s="1"/>
  <c r="A39" i="322" s="1"/>
  <c r="A40" i="322" s="1"/>
  <c r="A41" i="322" s="1"/>
  <c r="A42" i="322" s="1"/>
  <c r="A43" i="322" s="1"/>
  <c r="A44" i="322" s="1"/>
  <c r="A45" i="322" s="1"/>
  <c r="A46" i="322" s="1"/>
  <c r="A47" i="322" s="1"/>
  <c r="A48" i="322" s="1"/>
  <c r="A49" i="322" s="1"/>
  <c r="A50" i="322" s="1"/>
  <c r="A51" i="322" s="1"/>
  <c r="A52" i="322" s="1"/>
  <c r="A53" i="322" s="1"/>
  <c r="A54" i="322" s="1"/>
  <c r="A55" i="322" s="1"/>
  <c r="A56" i="322" s="1"/>
  <c r="A57" i="322" s="1"/>
  <c r="A58" i="322" s="1"/>
  <c r="A59" i="322" s="1"/>
  <c r="A60" i="322" s="1"/>
  <c r="A61" i="322" s="1"/>
  <c r="A62" i="322" s="1"/>
  <c r="A63" i="322" s="1"/>
  <c r="A64" i="322" s="1"/>
  <c r="A65" i="322" s="1"/>
  <c r="A66" i="322" s="1"/>
  <c r="A67" i="322" s="1"/>
  <c r="A68" i="322" s="1"/>
  <c r="A69" i="322" s="1"/>
  <c r="A70" i="322" s="1"/>
  <c r="A71" i="322" s="1"/>
  <c r="A72" i="322" s="1"/>
  <c r="A73" i="322" s="1"/>
  <c r="A74" i="322" s="1"/>
  <c r="A75" i="322" s="1"/>
  <c r="A76" i="322" s="1"/>
  <c r="A77" i="322" s="1"/>
  <c r="A78" i="322" s="1"/>
  <c r="A79" i="322" s="1"/>
  <c r="A80" i="322" s="1"/>
  <c r="A81" i="322" s="1"/>
  <c r="A82" i="322" s="1"/>
  <c r="A83" i="322" s="1"/>
  <c r="A84" i="322" s="1"/>
  <c r="A85" i="322" s="1"/>
  <c r="A86" i="322" s="1"/>
  <c r="A87" i="322" s="1"/>
  <c r="A88" i="322" s="1"/>
  <c r="A89" i="322" s="1"/>
  <c r="A90" i="322" s="1"/>
  <c r="A91" i="322" s="1"/>
  <c r="A92" i="322" s="1"/>
  <c r="A93" i="322" s="1"/>
  <c r="A94" i="322" s="1"/>
  <c r="A95" i="322" s="1"/>
  <c r="A96" i="322" s="1"/>
  <c r="A97" i="322" s="1"/>
  <c r="A98" i="322" s="1"/>
  <c r="A99" i="322" s="1"/>
  <c r="A100" i="322" s="1"/>
  <c r="A101" i="322" s="1"/>
  <c r="A102" i="322" s="1"/>
  <c r="A103" i="322" s="1"/>
  <c r="A104" i="322" s="1"/>
  <c r="F2" i="232" l="1"/>
  <c r="G67" i="319" l="1"/>
  <c r="G43" i="319"/>
  <c r="G18" i="319"/>
  <c r="A2" i="232"/>
  <c r="H1" i="317" l="1"/>
  <c r="F1" i="232"/>
  <c r="B7" i="232"/>
  <c r="B8" i="232" s="1"/>
  <c r="D18" i="256" l="1"/>
  <c r="G12" i="319" l="1"/>
  <c r="G66" i="319" l="1"/>
  <c r="G65" i="319"/>
  <c r="G64" i="319"/>
  <c r="G63" i="319"/>
  <c r="G62" i="319"/>
  <c r="G61" i="319"/>
  <c r="G60" i="319"/>
  <c r="G59" i="319"/>
  <c r="G58" i="319"/>
  <c r="G57" i="319"/>
  <c r="G56" i="319"/>
  <c r="G55" i="319"/>
  <c r="G54" i="319"/>
  <c r="G53" i="319"/>
  <c r="G52" i="319"/>
  <c r="G51" i="319"/>
  <c r="G42" i="319"/>
  <c r="G41" i="319"/>
  <c r="G40" i="319"/>
  <c r="G39" i="319"/>
  <c r="G38" i="319"/>
  <c r="G37" i="319"/>
  <c r="G36" i="319"/>
  <c r="G35" i="319"/>
  <c r="G34" i="319"/>
  <c r="G33" i="319"/>
  <c r="G32" i="319"/>
  <c r="G31" i="319"/>
  <c r="G30" i="319"/>
  <c r="G29" i="319"/>
  <c r="G28" i="319"/>
  <c r="G27" i="319"/>
  <c r="G17" i="319"/>
  <c r="G16" i="319"/>
  <c r="G15" i="319"/>
  <c r="G14" i="319"/>
  <c r="G13" i="319"/>
  <c r="G11" i="319"/>
  <c r="G10" i="319"/>
  <c r="G9" i="319"/>
  <c r="G8" i="319"/>
  <c r="G7" i="319"/>
  <c r="G6" i="319"/>
  <c r="G132" i="317" l="1"/>
  <c r="G131" i="317"/>
  <c r="G130" i="317"/>
  <c r="G129" i="317"/>
  <c r="G128" i="317"/>
  <c r="G127" i="317"/>
  <c r="G126" i="317"/>
  <c r="G125" i="317"/>
  <c r="G124" i="317"/>
  <c r="G123" i="317"/>
  <c r="G122" i="317"/>
  <c r="G121" i="317"/>
  <c r="G120" i="317"/>
  <c r="G119" i="317"/>
  <c r="G118" i="317"/>
  <c r="G117" i="317"/>
  <c r="B117" i="317"/>
  <c r="B118" i="317" s="1"/>
  <c r="B119" i="317" s="1"/>
  <c r="B120" i="317" s="1"/>
  <c r="B121" i="317" s="1"/>
  <c r="B122" i="317" s="1"/>
  <c r="B123" i="317" s="1"/>
  <c r="B124" i="317" s="1"/>
  <c r="B125" i="317" s="1"/>
  <c r="B126" i="317" s="1"/>
  <c r="B127" i="317" s="1"/>
  <c r="B128" i="317" s="1"/>
  <c r="B129" i="317" s="1"/>
  <c r="B130" i="317" s="1"/>
  <c r="B131" i="317" s="1"/>
  <c r="B132" i="317" s="1"/>
  <c r="G116" i="317"/>
  <c r="G113" i="317"/>
  <c r="E113" i="317"/>
  <c r="G110" i="317"/>
  <c r="G109" i="317"/>
  <c r="G108" i="317"/>
  <c r="G107" i="317"/>
  <c r="G106" i="317"/>
  <c r="G105" i="317"/>
  <c r="G104" i="317"/>
  <c r="G103" i="317"/>
  <c r="G102" i="317"/>
  <c r="G101" i="317"/>
  <c r="G100" i="317"/>
  <c r="G99" i="317"/>
  <c r="G98" i="317"/>
  <c r="G97" i="317"/>
  <c r="G96" i="317"/>
  <c r="G95" i="317"/>
  <c r="G94" i="317"/>
  <c r="B95" i="317"/>
  <c r="B96" i="317" s="1"/>
  <c r="B97" i="317" s="1"/>
  <c r="B98" i="317" s="1"/>
  <c r="B99" i="317" s="1"/>
  <c r="B100" i="317" s="1"/>
  <c r="B101" i="317" s="1"/>
  <c r="B102" i="317" s="1"/>
  <c r="B103" i="317" s="1"/>
  <c r="B104" i="317" s="1"/>
  <c r="B105" i="317" s="1"/>
  <c r="B106" i="317" s="1"/>
  <c r="B107" i="317" s="1"/>
  <c r="B108" i="317" s="1"/>
  <c r="B109" i="317" s="1"/>
  <c r="B110" i="317" s="1"/>
  <c r="G91" i="317"/>
  <c r="E91" i="317"/>
  <c r="H85" i="317"/>
  <c r="F77" i="317"/>
  <c r="F74" i="317" s="1"/>
  <c r="D77" i="317"/>
  <c r="D74" i="317" s="1"/>
  <c r="F70" i="317"/>
  <c r="D73" i="317"/>
  <c r="D70" i="317" s="1"/>
  <c r="H86" i="317"/>
  <c r="E84" i="317"/>
  <c r="D87" i="317"/>
  <c r="C84" i="317" s="1"/>
  <c r="B85" i="317"/>
  <c r="G81" i="317"/>
  <c r="E81" i="317"/>
  <c r="H76" i="317"/>
  <c r="H75" i="317"/>
  <c r="H72" i="317"/>
  <c r="H71" i="317"/>
  <c r="H68" i="317"/>
  <c r="H67" i="317"/>
  <c r="H65" i="317"/>
  <c r="H64" i="317"/>
  <c r="H62" i="317"/>
  <c r="H61" i="317"/>
  <c r="E66" i="317"/>
  <c r="E63" i="317"/>
  <c r="E60" i="317"/>
  <c r="G84" i="317" l="1"/>
  <c r="H74" i="317"/>
  <c r="B86" i="317"/>
  <c r="C69" i="317"/>
  <c r="E69" i="317"/>
  <c r="H70" i="317"/>
  <c r="G69" i="317" l="1"/>
  <c r="B87" i="317"/>
  <c r="E59" i="317"/>
  <c r="C66" i="317" l="1"/>
  <c r="G66" i="317" s="1"/>
  <c r="C63" i="317"/>
  <c r="G63" i="317" s="1"/>
  <c r="C60" i="317"/>
  <c r="G56" i="317"/>
  <c r="E56" i="317"/>
  <c r="B60" i="317"/>
  <c r="B61" i="317" s="1"/>
  <c r="B62" i="317" s="1"/>
  <c r="B63" i="317" s="1"/>
  <c r="B64" i="317" s="1"/>
  <c r="B65" i="317" s="1"/>
  <c r="B66" i="317" s="1"/>
  <c r="B67" i="317" s="1"/>
  <c r="G60" i="317" l="1"/>
  <c r="C59" i="317"/>
  <c r="G59" i="317" s="1"/>
  <c r="B68" i="317"/>
  <c r="B69" i="317" s="1"/>
  <c r="B70" i="317" s="1"/>
  <c r="B71" i="317" s="1"/>
  <c r="B72" i="317" s="1"/>
  <c r="B73" i="317" s="1"/>
  <c r="B74" i="317" s="1"/>
  <c r="B75" i="317" s="1"/>
  <c r="B76" i="317" s="1"/>
  <c r="B77" i="317" s="1"/>
  <c r="E141" i="317"/>
  <c r="F41" i="317"/>
  <c r="F40" i="317"/>
  <c r="F39" i="317"/>
  <c r="F38" i="317"/>
  <c r="F37" i="317"/>
  <c r="F36" i="317"/>
  <c r="E35" i="317"/>
  <c r="F15" i="317"/>
  <c r="E14" i="317"/>
  <c r="E139" i="317"/>
  <c r="E138" i="317"/>
  <c r="E137" i="317"/>
  <c r="G22" i="317"/>
  <c r="G9" i="317"/>
  <c r="E22" i="317"/>
  <c r="E9" i="317"/>
  <c r="H2" i="317"/>
  <c r="E45" i="317" l="1"/>
  <c r="E140" i="317"/>
  <c r="A2" i="317"/>
  <c r="C141" i="317"/>
  <c r="C140" i="317"/>
  <c r="C139" i="317"/>
  <c r="C138" i="317"/>
  <c r="C137" i="317"/>
  <c r="G51" i="317"/>
  <c r="G49" i="317"/>
  <c r="G47" i="317"/>
  <c r="C45" i="317"/>
  <c r="G43" i="317"/>
  <c r="G42" i="317"/>
  <c r="H41" i="317"/>
  <c r="H40" i="317"/>
  <c r="H39" i="317"/>
  <c r="H38" i="317"/>
  <c r="H37" i="317"/>
  <c r="H36" i="317"/>
  <c r="G35" i="317"/>
  <c r="H34" i="317"/>
  <c r="H33" i="317"/>
  <c r="G32" i="317"/>
  <c r="G31" i="317"/>
  <c r="H30" i="317"/>
  <c r="H29" i="317"/>
  <c r="H28" i="317"/>
  <c r="H27" i="317"/>
  <c r="H26" i="317"/>
  <c r="B26" i="317"/>
  <c r="B27" i="317" s="1"/>
  <c r="B28" i="317" s="1"/>
  <c r="B29" i="317" s="1"/>
  <c r="B30" i="317" s="1"/>
  <c r="B31" i="317" s="1"/>
  <c r="B32" i="317" s="1"/>
  <c r="B33" i="317" s="1"/>
  <c r="B34" i="317" s="1"/>
  <c r="B35" i="317" s="1"/>
  <c r="B36" i="317" s="1"/>
  <c r="B37" i="317" s="1"/>
  <c r="B38" i="317" s="1"/>
  <c r="B39" i="317" s="1"/>
  <c r="B40" i="317" s="1"/>
  <c r="B41" i="317" s="1"/>
  <c r="B42" i="317" s="1"/>
  <c r="B43" i="317" s="1"/>
  <c r="B44" i="317" s="1"/>
  <c r="B45" i="317" s="1"/>
  <c r="B46" i="317" s="1"/>
  <c r="B47" i="317" s="1"/>
  <c r="B48" i="317" s="1"/>
  <c r="B49" i="317" s="1"/>
  <c r="B50" i="317" s="1"/>
  <c r="B51" i="317" s="1"/>
  <c r="G25" i="317"/>
  <c r="G20" i="317"/>
  <c r="G19" i="317"/>
  <c r="H18" i="317"/>
  <c r="G17" i="317"/>
  <c r="G16" i="317"/>
  <c r="H15" i="317"/>
  <c r="G14" i="317"/>
  <c r="H13" i="317"/>
  <c r="B13" i="317"/>
  <c r="B14" i="317" s="1"/>
  <c r="B15" i="317" s="1"/>
  <c r="B16" i="317" s="1"/>
  <c r="B17" i="317" s="1"/>
  <c r="B18" i="317" s="1"/>
  <c r="B19" i="317" s="1"/>
  <c r="B20" i="317" s="1"/>
  <c r="G12" i="317"/>
  <c r="E46" i="317" l="1"/>
  <c r="E48" i="317" s="1"/>
  <c r="E50" i="317" s="1"/>
  <c r="E7" i="317" s="1"/>
  <c r="C46" i="317"/>
  <c r="G45" i="317"/>
  <c r="G46" i="317" l="1"/>
  <c r="C48" i="317"/>
  <c r="C50" i="317" s="1"/>
  <c r="G48" i="317"/>
  <c r="C7" i="317" l="1"/>
  <c r="G7" i="317" s="1"/>
  <c r="G50" i="317"/>
  <c r="D17" i="256" l="1"/>
  <c r="D15" i="256" l="1"/>
  <c r="D14" i="256"/>
  <c r="D16" i="256"/>
  <c r="D13" i="256" l="1"/>
  <c r="D12" i="256" l="1"/>
  <c r="D10" i="256" l="1"/>
  <c r="A1" i="232" l="1"/>
  <c r="B3" i="308" l="1"/>
  <c r="B3" i="318"/>
  <c r="A2" i="305"/>
  <c r="A2" i="322"/>
  <c r="A2" i="307"/>
  <c r="B1" i="319"/>
  <c r="A1" i="317"/>
  <c r="B3" i="310"/>
</calcChain>
</file>

<file path=xl/sharedStrings.xml><?xml version="1.0" encoding="utf-8"?>
<sst xmlns="http://schemas.openxmlformats.org/spreadsheetml/2006/main" count="1115" uniqueCount="360">
  <si>
    <t>#</t>
  </si>
  <si>
    <t>会社情報</t>
    <rPh sb="0" eb="2">
      <t>カイシャ</t>
    </rPh>
    <rPh sb="2" eb="4">
      <t>ジョウホウ</t>
    </rPh>
    <phoneticPr fontId="16"/>
  </si>
  <si>
    <t>報告会社の情報</t>
    <rPh sb="0" eb="2">
      <t>ホウコク</t>
    </rPh>
    <rPh sb="2" eb="4">
      <t>カイシャ</t>
    </rPh>
    <rPh sb="5" eb="7">
      <t>ジョウホウ</t>
    </rPh>
    <phoneticPr fontId="16"/>
  </si>
  <si>
    <t>提出資料一覧</t>
    <phoneticPr fontId="18"/>
  </si>
  <si>
    <t>提出資料の一覧</t>
    <phoneticPr fontId="18"/>
  </si>
  <si>
    <t>参照</t>
  </si>
  <si>
    <t>自己評価</t>
    <rPh sb="0" eb="2">
      <t>ジコ</t>
    </rPh>
    <rPh sb="2" eb="4">
      <t>ヒョウカ</t>
    </rPh>
    <phoneticPr fontId="18"/>
  </si>
  <si>
    <t>USPの適用基準に関する自己評価</t>
    <rPh sb="4" eb="6">
      <t>テキヨウ</t>
    </rPh>
    <rPh sb="6" eb="8">
      <t>キジュン</t>
    </rPh>
    <rPh sb="9" eb="10">
      <t>カン</t>
    </rPh>
    <rPh sb="12" eb="14">
      <t>ジコ</t>
    </rPh>
    <rPh sb="14" eb="16">
      <t>ヒョウカ</t>
    </rPh>
    <phoneticPr fontId="18"/>
  </si>
  <si>
    <t>特記事項</t>
    <rPh sb="0" eb="4">
      <t>トッキジコウ</t>
    </rPh>
    <phoneticPr fontId="18"/>
  </si>
  <si>
    <t>USPに関する特記事項</t>
    <rPh sb="4" eb="5">
      <t>カン</t>
    </rPh>
    <rPh sb="7" eb="11">
      <t>トッキジコウ</t>
    </rPh>
    <phoneticPr fontId="18"/>
  </si>
  <si>
    <t>USP</t>
    <phoneticPr fontId="18"/>
  </si>
  <si>
    <t>計算したリスクカテゴリーごとのリスク・ストレス係数</t>
    <rPh sb="0" eb="2">
      <t>ケイサン</t>
    </rPh>
    <rPh sb="23" eb="25">
      <t>ケイスウ</t>
    </rPh>
    <phoneticPr fontId="18"/>
  </si>
  <si>
    <t>USP適用時のESR</t>
    <rPh sb="3" eb="5">
      <t>テキヨウ</t>
    </rPh>
    <rPh sb="5" eb="6">
      <t>ジ</t>
    </rPh>
    <phoneticPr fontId="18"/>
  </si>
  <si>
    <t>生保実績データ</t>
    <rPh sb="0" eb="2">
      <t>セイホ</t>
    </rPh>
    <rPh sb="2" eb="4">
      <t>ジッセキ</t>
    </rPh>
    <phoneticPr fontId="18"/>
  </si>
  <si>
    <t>損保実績データ (保険料リスク)</t>
    <rPh sb="0" eb="2">
      <t>ソンポ</t>
    </rPh>
    <rPh sb="2" eb="4">
      <t>ジッセキ</t>
    </rPh>
    <rPh sb="9" eb="12">
      <t>ホケンリョウ</t>
    </rPh>
    <phoneticPr fontId="18"/>
  </si>
  <si>
    <t>損保実績データ（支払備金リスク）</t>
    <phoneticPr fontId="18"/>
  </si>
  <si>
    <r>
      <rPr>
        <b/>
        <sz val="11"/>
        <color theme="1"/>
        <rFont val="ＭＳ Ｐゴシック"/>
        <family val="3"/>
        <charset val="128"/>
      </rPr>
      <t>会社情報</t>
    </r>
    <rPh sb="0" eb="2">
      <t>カイシャ</t>
    </rPh>
    <rPh sb="2" eb="4">
      <t>ジョウホウ</t>
    </rPh>
    <phoneticPr fontId="17"/>
  </si>
  <si>
    <r>
      <rPr>
        <sz val="10"/>
        <color theme="1"/>
        <rFont val="ＭＳ Ｐゴシック"/>
        <family val="3"/>
        <charset val="128"/>
      </rPr>
      <t>会社情報</t>
    </r>
    <rPh sb="0" eb="2">
      <t>カイシャ</t>
    </rPh>
    <rPh sb="2" eb="4">
      <t>ジョウホウ</t>
    </rPh>
    <phoneticPr fontId="17"/>
  </si>
  <si>
    <r>
      <rPr>
        <sz val="10"/>
        <color theme="1"/>
        <rFont val="ＭＳ Ｐゴシック"/>
        <family val="3"/>
        <charset val="128"/>
      </rPr>
      <t>会社名</t>
    </r>
    <rPh sb="0" eb="2">
      <t>カイシャ</t>
    </rPh>
    <rPh sb="2" eb="3">
      <t>メイ</t>
    </rPh>
    <phoneticPr fontId="17"/>
  </si>
  <si>
    <t>-</t>
  </si>
  <si>
    <t>単体</t>
    <rPh sb="0" eb="2">
      <t>タンタイ</t>
    </rPh>
    <phoneticPr fontId="18"/>
  </si>
  <si>
    <t>提出日</t>
    <rPh sb="0" eb="2">
      <t>テイシュツ</t>
    </rPh>
    <rPh sb="2" eb="3">
      <t>ビ</t>
    </rPh>
    <phoneticPr fontId="13"/>
  </si>
  <si>
    <r>
      <rPr>
        <sz val="10"/>
        <color theme="1"/>
        <rFont val="ＭＳ Ｐゴシック"/>
        <family val="3"/>
        <charset val="128"/>
      </rPr>
      <t>通貨（</t>
    </r>
    <r>
      <rPr>
        <sz val="10"/>
        <color theme="1"/>
        <rFont val="Arial"/>
        <family val="2"/>
      </rPr>
      <t>JPY</t>
    </r>
    <r>
      <rPr>
        <sz val="10"/>
        <color theme="1"/>
        <rFont val="ＭＳ Ｐゴシック"/>
        <family val="3"/>
        <charset val="128"/>
      </rPr>
      <t>で固定）</t>
    </r>
    <rPh sb="0" eb="2">
      <t>ツウカ</t>
    </rPh>
    <rPh sb="7" eb="9">
      <t>コテイ</t>
    </rPh>
    <phoneticPr fontId="14"/>
  </si>
  <si>
    <t>JPY</t>
  </si>
  <si>
    <r>
      <rPr>
        <sz val="10"/>
        <color theme="1"/>
        <rFont val="ＭＳ Ｐゴシック"/>
        <family val="3"/>
        <charset val="128"/>
      </rPr>
      <t>単位（</t>
    </r>
    <r>
      <rPr>
        <sz val="10"/>
        <color theme="1"/>
        <rFont val="Arial"/>
        <family val="2"/>
      </rPr>
      <t>1,000,000</t>
    </r>
    <r>
      <rPr>
        <sz val="10"/>
        <color theme="1"/>
        <rFont val="ＭＳ Ｐゴシック"/>
        <family val="3"/>
        <charset val="128"/>
      </rPr>
      <t>で固定）</t>
    </r>
    <rPh sb="0" eb="2">
      <t>タンイ</t>
    </rPh>
    <rPh sb="13" eb="15">
      <t>コテイ</t>
    </rPh>
    <phoneticPr fontId="14"/>
  </si>
  <si>
    <r>
      <rPr>
        <sz val="10"/>
        <color theme="1"/>
        <rFont val="ＭＳ Ｐゴシック"/>
        <family val="3"/>
        <charset val="128"/>
      </rPr>
      <t>担当者名</t>
    </r>
    <r>
      <rPr>
        <sz val="10"/>
        <color theme="1"/>
        <rFont val="Arial"/>
        <family val="2"/>
      </rPr>
      <t>1</t>
    </r>
    <rPh sb="0" eb="2">
      <t>タントウ</t>
    </rPh>
    <rPh sb="2" eb="3">
      <t>シャ</t>
    </rPh>
    <rPh sb="3" eb="4">
      <t>メイ</t>
    </rPh>
    <phoneticPr fontId="14"/>
  </si>
  <si>
    <t>-</t>
    <phoneticPr fontId="18"/>
  </si>
  <si>
    <r>
      <rPr>
        <sz val="10"/>
        <color theme="1"/>
        <rFont val="ＭＳ Ｐゴシック"/>
        <family val="3"/>
        <charset val="128"/>
      </rPr>
      <t>担当者名</t>
    </r>
    <r>
      <rPr>
        <sz val="10"/>
        <color theme="1"/>
        <rFont val="Arial"/>
        <family val="2"/>
      </rPr>
      <t>2</t>
    </r>
    <rPh sb="0" eb="3">
      <t>タントウシャ</t>
    </rPh>
    <rPh sb="3" eb="4">
      <t>メイ</t>
    </rPh>
    <phoneticPr fontId="18"/>
  </si>
  <si>
    <r>
      <rPr>
        <sz val="10"/>
        <color theme="1"/>
        <rFont val="ＭＳ Ｐゴシック"/>
        <family val="3"/>
        <charset val="128"/>
      </rPr>
      <t>連絡先電話番号</t>
    </r>
    <r>
      <rPr>
        <sz val="10"/>
        <color theme="1"/>
        <rFont val="Arial"/>
        <family val="2"/>
      </rPr>
      <t>1</t>
    </r>
    <rPh sb="0" eb="3">
      <t>レンラクサキ</t>
    </rPh>
    <rPh sb="3" eb="5">
      <t>デンワ</t>
    </rPh>
    <rPh sb="5" eb="7">
      <t>バンゴウ</t>
    </rPh>
    <phoneticPr fontId="14"/>
  </si>
  <si>
    <r>
      <rPr>
        <sz val="10"/>
        <color theme="1"/>
        <rFont val="ＭＳ Ｐゴシック"/>
        <family val="3"/>
        <charset val="128"/>
      </rPr>
      <t>連絡先電話番号</t>
    </r>
    <r>
      <rPr>
        <sz val="10"/>
        <color theme="1"/>
        <rFont val="Arial"/>
        <family val="2"/>
      </rPr>
      <t>2</t>
    </r>
    <rPh sb="0" eb="3">
      <t>レンラクサキ</t>
    </rPh>
    <rPh sb="3" eb="5">
      <t>デンワ</t>
    </rPh>
    <rPh sb="5" eb="7">
      <t>バンゴウ</t>
    </rPh>
    <phoneticPr fontId="14"/>
  </si>
  <si>
    <r>
      <rPr>
        <sz val="10"/>
        <color theme="1"/>
        <rFont val="ＭＳ Ｐゴシック"/>
        <family val="3"/>
        <charset val="128"/>
      </rPr>
      <t>連絡先メールアドレス</t>
    </r>
    <r>
      <rPr>
        <sz val="10"/>
        <color theme="1"/>
        <rFont val="Arial"/>
        <family val="2"/>
      </rPr>
      <t>1</t>
    </r>
    <rPh sb="0" eb="3">
      <t>レンラクサキ</t>
    </rPh>
    <phoneticPr fontId="14"/>
  </si>
  <si>
    <r>
      <rPr>
        <sz val="10"/>
        <color theme="1"/>
        <rFont val="ＭＳ Ｐゴシック"/>
        <family val="3"/>
        <charset val="128"/>
      </rPr>
      <t>連絡先メールアドレス</t>
    </r>
    <r>
      <rPr>
        <sz val="10"/>
        <color theme="1"/>
        <rFont val="Arial"/>
        <family val="2"/>
      </rPr>
      <t>2</t>
    </r>
    <rPh sb="0" eb="3">
      <t>レンラクサキ</t>
    </rPh>
    <phoneticPr fontId="14"/>
  </si>
  <si>
    <t>提出資料一覧</t>
    <rPh sb="0" eb="2">
      <t>テイシュツ</t>
    </rPh>
    <rPh sb="2" eb="4">
      <t>シリョウ</t>
    </rPh>
    <rPh sb="4" eb="6">
      <t>イチラン</t>
    </rPh>
    <phoneticPr fontId="18"/>
  </si>
  <si>
    <t>資料番号</t>
    <rPh sb="0" eb="2">
      <t>シリョウ</t>
    </rPh>
    <rPh sb="2" eb="4">
      <t>バンゴウ</t>
    </rPh>
    <phoneticPr fontId="18"/>
  </si>
  <si>
    <t>資料名</t>
    <rPh sb="0" eb="2">
      <t>シリョウ</t>
    </rPh>
    <rPh sb="2" eb="3">
      <t>メイ</t>
    </rPh>
    <phoneticPr fontId="18"/>
  </si>
  <si>
    <t>生命保険リスク・損害保険リスク共通</t>
    <rPh sb="0" eb="2">
      <t>セイメイ</t>
    </rPh>
    <rPh sb="2" eb="4">
      <t>ホケン</t>
    </rPh>
    <rPh sb="8" eb="10">
      <t>ソンガイ</t>
    </rPh>
    <rPh sb="10" eb="12">
      <t>ホケン</t>
    </rPh>
    <rPh sb="15" eb="17">
      <t>キョウツウ</t>
    </rPh>
    <phoneticPr fontId="18"/>
  </si>
  <si>
    <t>項番</t>
    <rPh sb="0" eb="1">
      <t>コウ</t>
    </rPh>
    <phoneticPr fontId="18"/>
  </si>
  <si>
    <t>告示の根拠条文</t>
    <rPh sb="0" eb="2">
      <t>コクジ</t>
    </rPh>
    <rPh sb="3" eb="5">
      <t>コンキョ</t>
    </rPh>
    <rPh sb="5" eb="7">
      <t>ジョウブン</t>
    </rPh>
    <phoneticPr fontId="18"/>
  </si>
  <si>
    <t>関連Q&amp;A</t>
    <rPh sb="0" eb="2">
      <t>カンレン</t>
    </rPh>
    <phoneticPr fontId="18"/>
  </si>
  <si>
    <t>基準</t>
    <rPh sb="0" eb="2">
      <t>キジュン</t>
    </rPh>
    <phoneticPr fontId="18"/>
  </si>
  <si>
    <t>適合状況の
自己評価結果</t>
    <rPh sb="0" eb="2">
      <t>テキゴウ</t>
    </rPh>
    <rPh sb="2" eb="4">
      <t>ジョウキョウ</t>
    </rPh>
    <rPh sb="6" eb="10">
      <t>ジコヒョウカ</t>
    </rPh>
    <rPh sb="10" eb="12">
      <t>ケッカ</t>
    </rPh>
    <phoneticPr fontId="17"/>
  </si>
  <si>
    <t>適合状況の自己評価詳細</t>
    <rPh sb="0" eb="2">
      <t>テキゴウ</t>
    </rPh>
    <rPh sb="2" eb="4">
      <t>ジョウキョウ</t>
    </rPh>
    <rPh sb="5" eb="7">
      <t>ジコ</t>
    </rPh>
    <rPh sb="7" eb="9">
      <t>ヒョウカ</t>
    </rPh>
    <rPh sb="9" eb="11">
      <t>ショウサイ</t>
    </rPh>
    <phoneticPr fontId="17"/>
  </si>
  <si>
    <t>根拠資料への参照</t>
    <rPh sb="0" eb="2">
      <t>コンキョ</t>
    </rPh>
    <rPh sb="2" eb="4">
      <t>シリョウ</t>
    </rPh>
    <rPh sb="6" eb="8">
      <t>サンショウ</t>
    </rPh>
    <phoneticPr fontId="17"/>
  </si>
  <si>
    <t>71条</t>
    <rPh sb="2" eb="3">
      <t>ジョウ</t>
    </rPh>
    <phoneticPr fontId="18"/>
  </si>
  <si>
    <t>72条1号</t>
    <rPh sb="2" eb="3">
      <t>ジョウ</t>
    </rPh>
    <rPh sb="4" eb="5">
      <t>ゴウ</t>
    </rPh>
    <phoneticPr fontId="18"/>
  </si>
  <si>
    <t>第12条－Q2</t>
    <phoneticPr fontId="18"/>
  </si>
  <si>
    <t>72条2号</t>
    <rPh sb="2" eb="3">
      <t>ジョウ</t>
    </rPh>
    <rPh sb="4" eb="5">
      <t>ゴウ</t>
    </rPh>
    <phoneticPr fontId="18"/>
  </si>
  <si>
    <t>第72条－Q2</t>
    <phoneticPr fontId="18"/>
  </si>
  <si>
    <t>72条3号
75条</t>
    <rPh sb="2" eb="3">
      <t>ジョウ</t>
    </rPh>
    <rPh sb="4" eb="5">
      <t>ゴウ</t>
    </rPh>
    <rPh sb="8" eb="9">
      <t>ジョウ</t>
    </rPh>
    <phoneticPr fontId="18"/>
  </si>
  <si>
    <t>第75条－Q1</t>
    <phoneticPr fontId="18"/>
  </si>
  <si>
    <t>生命保険リスクの死亡リスク等のストレス係数の計算において、解約率等の予測と実績の乖離による影響を除くための調整を行っているか。Q&amp;A「第75条－Q1」と同様の方法によって調整している場合はその旨を、異なる方法によって調整している場合はその内容を記載すること。</t>
    <rPh sb="0" eb="4">
      <t>セイメイホケン</t>
    </rPh>
    <rPh sb="8" eb="10">
      <t>シボウ</t>
    </rPh>
    <rPh sb="13" eb="14">
      <t>トウ</t>
    </rPh>
    <rPh sb="19" eb="21">
      <t>ケイスウ</t>
    </rPh>
    <rPh sb="22" eb="24">
      <t>ケイサン</t>
    </rPh>
    <rPh sb="53" eb="55">
      <t>チョウセイ</t>
    </rPh>
    <rPh sb="56" eb="57">
      <t>オコナ</t>
    </rPh>
    <rPh sb="76" eb="78">
      <t>ドウヨウ</t>
    </rPh>
    <rPh sb="79" eb="81">
      <t>ホウホウ</t>
    </rPh>
    <rPh sb="85" eb="87">
      <t>チョウセイ</t>
    </rPh>
    <rPh sb="91" eb="93">
      <t>バアイ</t>
    </rPh>
    <rPh sb="96" eb="97">
      <t>ムネ</t>
    </rPh>
    <rPh sb="99" eb="100">
      <t>コト</t>
    </rPh>
    <rPh sb="102" eb="104">
      <t>ホウホウ</t>
    </rPh>
    <rPh sb="108" eb="110">
      <t>チョウセイ</t>
    </rPh>
    <rPh sb="114" eb="116">
      <t>バアイ</t>
    </rPh>
    <rPh sb="119" eb="121">
      <t>ナイヨウ</t>
    </rPh>
    <rPh sb="122" eb="124">
      <t>キサイ</t>
    </rPh>
    <phoneticPr fontId="18"/>
  </si>
  <si>
    <t>72条3号
75条～78条</t>
    <rPh sb="2" eb="3">
      <t>ジョウ</t>
    </rPh>
    <rPh sb="4" eb="5">
      <t>ゴウ</t>
    </rPh>
    <rPh sb="8" eb="9">
      <t>ジョウ</t>
    </rPh>
    <rPh sb="12" eb="13">
      <t>ジョウ</t>
    </rPh>
    <phoneticPr fontId="18"/>
  </si>
  <si>
    <t>第75条－Q2
第78条－Q1</t>
    <phoneticPr fontId="18"/>
  </si>
  <si>
    <t>変額年金保険等や動的解約率を設定している商品において、経済環境が変化したことによる影響を除くための調整を行っている場合、調整の内容が適切か。対象商品と調整の方法を自己評価詳細に記載すること。
（Q&amp;A「第75条－Q2 」「第78条－Q1」参照）</t>
    <rPh sb="0" eb="2">
      <t>ヘンガク</t>
    </rPh>
    <rPh sb="2" eb="4">
      <t>ネンキン</t>
    </rPh>
    <rPh sb="4" eb="6">
      <t>ホケン</t>
    </rPh>
    <rPh sb="6" eb="7">
      <t>トウ</t>
    </rPh>
    <rPh sb="12" eb="13">
      <t>リツ</t>
    </rPh>
    <rPh sb="14" eb="16">
      <t>セッテイ</t>
    </rPh>
    <rPh sb="20" eb="22">
      <t>ショウヒン</t>
    </rPh>
    <rPh sb="49" eb="51">
      <t>チョウセイ</t>
    </rPh>
    <rPh sb="52" eb="53">
      <t>オコナ</t>
    </rPh>
    <rPh sb="57" eb="59">
      <t>バアイ</t>
    </rPh>
    <rPh sb="60" eb="62">
      <t>チョウセイ</t>
    </rPh>
    <rPh sb="63" eb="65">
      <t>ナイヨウ</t>
    </rPh>
    <rPh sb="66" eb="68">
      <t>テキセツ</t>
    </rPh>
    <rPh sb="70" eb="74">
      <t>タイショウショウヒン</t>
    </rPh>
    <rPh sb="75" eb="77">
      <t>チョウセイ</t>
    </rPh>
    <rPh sb="78" eb="80">
      <t>ホウホウ</t>
    </rPh>
    <phoneticPr fontId="18"/>
  </si>
  <si>
    <t>72条3号</t>
    <rPh sb="2" eb="3">
      <t>ジョウ</t>
    </rPh>
    <rPh sb="4" eb="5">
      <t>ゴウ</t>
    </rPh>
    <phoneticPr fontId="18"/>
  </si>
  <si>
    <t>第72条－Q3</t>
    <phoneticPr fontId="18"/>
  </si>
  <si>
    <t>ある年度の全てのデータの除外を行っている場合、以下のいずれかに該当しているか。除外した事由毎に、対象のサブリスクカテゴリーを明記の上で自己評価の根拠を自己評価詳細に記載し、根拠資料を提出すること。
①やむを得ない事情により予測データを作成していない年度又はデータの取得が困難な年度
②次の要件のいずれにも該当する一時的な要因が認められる年度
a.基準日以降に当該要因が影響を及ぼす蓋然性が低いものであること。
b.保険会社等内部のデータにおいて、当該要因の影響を定量的に把握することが困難であること。
c.外部データ等により、当該要因が一定程度影響を及ぼしていることを実証可能であること。
d.当該年度の前年度末の現在推計において、当該要因の影響が考慮されていないこと。</t>
    <rPh sb="5" eb="6">
      <t>スベ</t>
    </rPh>
    <rPh sb="23" eb="25">
      <t>イカ</t>
    </rPh>
    <rPh sb="31" eb="33">
      <t>ガイトウ</t>
    </rPh>
    <rPh sb="43" eb="45">
      <t>ジユウ</t>
    </rPh>
    <rPh sb="67" eb="71">
      <t>ジコヒョウカ</t>
    </rPh>
    <phoneticPr fontId="18"/>
  </si>
  <si>
    <t>各リスクカテゴリーにおいて、項番4～8に記載のもの以外でデータを調整している場合には、その理由が合理的なものか。調整した事由毎に、対象のサブリスクカテゴリーを明記の上で自己評価の根拠を自己評価詳細に記載し、根拠資料を提出すること。</t>
    <rPh sb="0" eb="1">
      <t>カク</t>
    </rPh>
    <rPh sb="14" eb="16">
      <t>コウバン</t>
    </rPh>
    <rPh sb="20" eb="22">
      <t>キサイ</t>
    </rPh>
    <rPh sb="25" eb="27">
      <t>イガイ</t>
    </rPh>
    <rPh sb="32" eb="34">
      <t>チョウセイ</t>
    </rPh>
    <rPh sb="38" eb="40">
      <t>バアイ</t>
    </rPh>
    <rPh sb="45" eb="47">
      <t>リユウ</t>
    </rPh>
    <rPh sb="48" eb="51">
      <t>ゴウリテキ</t>
    </rPh>
    <rPh sb="56" eb="58">
      <t>チョウセイ</t>
    </rPh>
    <rPh sb="60" eb="62">
      <t>ジユウ</t>
    </rPh>
    <phoneticPr fontId="18"/>
  </si>
  <si>
    <t>72条4号</t>
    <rPh sb="2" eb="3">
      <t>ジョウ</t>
    </rPh>
    <rPh sb="4" eb="5">
      <t>ゴウ</t>
    </rPh>
    <phoneticPr fontId="18"/>
  </si>
  <si>
    <t>73条</t>
    <rPh sb="2" eb="3">
      <t>ジョウ</t>
    </rPh>
    <phoneticPr fontId="18"/>
  </si>
  <si>
    <t>保有期間1年、信頼水準99.5%のVaRで較正されているか。</t>
    <phoneticPr fontId="18"/>
  </si>
  <si>
    <t>質問番号</t>
  </si>
  <si>
    <t>項目</t>
    <rPh sb="0" eb="2">
      <t>コウモク</t>
    </rPh>
    <phoneticPr fontId="18"/>
  </si>
  <si>
    <t>質問</t>
  </si>
  <si>
    <t>回答</t>
    <rPh sb="0" eb="2">
      <t>カイトウ</t>
    </rPh>
    <phoneticPr fontId="18"/>
  </si>
  <si>
    <t>基準日を含む事業年度のデータ</t>
    <phoneticPr fontId="18"/>
  </si>
  <si>
    <t>基準日を含む事業年度のデータについて、基準日より前の時点のデータを用いてUSPを計算することを想定している場合は、何カ月分のデータを使用予定かを記載してください。
（Q&amp;A「第72条－Q1」参照）</t>
    <rPh sb="0" eb="3">
      <t>キジュンビ</t>
    </rPh>
    <rPh sb="4" eb="5">
      <t>フク</t>
    </rPh>
    <rPh sb="6" eb="10">
      <t>ジギョウネンド</t>
    </rPh>
    <rPh sb="19" eb="22">
      <t>キジュンビ</t>
    </rPh>
    <rPh sb="24" eb="25">
      <t>マエ</t>
    </rPh>
    <rPh sb="26" eb="28">
      <t>ジテン</t>
    </rPh>
    <rPh sb="33" eb="34">
      <t>モチ</t>
    </rPh>
    <rPh sb="40" eb="42">
      <t>ケイサン</t>
    </rPh>
    <rPh sb="47" eb="49">
      <t>ソウテイ</t>
    </rPh>
    <rPh sb="53" eb="55">
      <t>バアイ</t>
    </rPh>
    <rPh sb="57" eb="58">
      <t>ナン</t>
    </rPh>
    <rPh sb="59" eb="60">
      <t>ゲツ</t>
    </rPh>
    <rPh sb="60" eb="61">
      <t>ブン</t>
    </rPh>
    <rPh sb="66" eb="70">
      <t>シヨウヨテイ</t>
    </rPh>
    <rPh sb="72" eb="74">
      <t>キサイ</t>
    </rPh>
    <rPh sb="95" eb="97">
      <t>サンショウ</t>
    </rPh>
    <phoneticPr fontId="18"/>
  </si>
  <si>
    <t>生命保険リスク</t>
    <rPh sb="0" eb="2">
      <t>セイメイ</t>
    </rPh>
    <rPh sb="2" eb="4">
      <t>ホケン</t>
    </rPh>
    <phoneticPr fontId="18"/>
  </si>
  <si>
    <t>予測データの作成方法</t>
    <rPh sb="0" eb="2">
      <t>ヨソク</t>
    </rPh>
    <rPh sb="6" eb="8">
      <t>サクセイ</t>
    </rPh>
    <rPh sb="8" eb="10">
      <t>ホウホウ</t>
    </rPh>
    <phoneticPr fontId="18"/>
  </si>
  <si>
    <t>各会計年度の予測データの作成方法の概要を記載してください。</t>
    <rPh sb="0" eb="3">
      <t>カクカイケイ</t>
    </rPh>
    <rPh sb="3" eb="5">
      <t>ネンド</t>
    </rPh>
    <rPh sb="6" eb="8">
      <t>ヨソク</t>
    </rPh>
    <rPh sb="12" eb="14">
      <t>サクセイ</t>
    </rPh>
    <rPh sb="14" eb="16">
      <t>ホウホウ</t>
    </rPh>
    <rPh sb="17" eb="19">
      <t>ガイヨウ</t>
    </rPh>
    <rPh sb="20" eb="22">
      <t>キサイ</t>
    </rPh>
    <phoneticPr fontId="18"/>
  </si>
  <si>
    <t>予測と実績の差異要因　死亡リスク</t>
    <rPh sb="0" eb="2">
      <t>ヨソク</t>
    </rPh>
    <rPh sb="3" eb="5">
      <t>ジッセキ</t>
    </rPh>
    <rPh sb="6" eb="8">
      <t>サイ</t>
    </rPh>
    <rPh sb="8" eb="10">
      <t>ヨウイン</t>
    </rPh>
    <phoneticPr fontId="18"/>
  </si>
  <si>
    <t>死亡リスクに係るデータについて、各会計年度の予測と実績に大きな差異がある場合、想定される要因を記載してください。</t>
    <rPh sb="0" eb="2">
      <t>シボウ</t>
    </rPh>
    <rPh sb="6" eb="7">
      <t>カカワ</t>
    </rPh>
    <rPh sb="16" eb="19">
      <t>カクカイケイ</t>
    </rPh>
    <rPh sb="19" eb="21">
      <t>ネンド</t>
    </rPh>
    <rPh sb="22" eb="24">
      <t>ヨソク</t>
    </rPh>
    <rPh sb="25" eb="27">
      <t>ジッセキ</t>
    </rPh>
    <rPh sb="28" eb="29">
      <t>オオ</t>
    </rPh>
    <rPh sb="31" eb="33">
      <t>サイ</t>
    </rPh>
    <rPh sb="36" eb="38">
      <t>バアイ</t>
    </rPh>
    <rPh sb="39" eb="41">
      <t>ソウテイ</t>
    </rPh>
    <rPh sb="44" eb="46">
      <t>ヨウイン</t>
    </rPh>
    <rPh sb="47" eb="49">
      <t>キサイ</t>
    </rPh>
    <phoneticPr fontId="18"/>
  </si>
  <si>
    <t>予測と実績の差異要因　長寿リスク</t>
    <rPh sb="0" eb="2">
      <t>ヨソク</t>
    </rPh>
    <rPh sb="3" eb="5">
      <t>ジッセキ</t>
    </rPh>
    <rPh sb="6" eb="8">
      <t>サイ</t>
    </rPh>
    <rPh sb="8" eb="10">
      <t>ヨウイン</t>
    </rPh>
    <phoneticPr fontId="18"/>
  </si>
  <si>
    <t>長寿リスクに係るデータについて、各会計年度の予測と実績に大きな差異がある場合、想定される要因を記載してください。</t>
    <rPh sb="0" eb="2">
      <t>チョウジュ</t>
    </rPh>
    <rPh sb="6" eb="7">
      <t>カカワ</t>
    </rPh>
    <rPh sb="16" eb="19">
      <t>カクカイケイ</t>
    </rPh>
    <rPh sb="19" eb="21">
      <t>ネンド</t>
    </rPh>
    <rPh sb="22" eb="24">
      <t>ヨソク</t>
    </rPh>
    <rPh sb="25" eb="27">
      <t>ジッセキ</t>
    </rPh>
    <rPh sb="28" eb="29">
      <t>オオ</t>
    </rPh>
    <rPh sb="31" eb="33">
      <t>サイ</t>
    </rPh>
    <rPh sb="36" eb="38">
      <t>バアイ</t>
    </rPh>
    <rPh sb="39" eb="41">
      <t>ソウテイ</t>
    </rPh>
    <rPh sb="44" eb="46">
      <t>ヨウイン</t>
    </rPh>
    <rPh sb="47" eb="49">
      <t>キサイ</t>
    </rPh>
    <phoneticPr fontId="18"/>
  </si>
  <si>
    <t>予測と実績の差異要因　罹患・障害リスク</t>
    <rPh sb="0" eb="2">
      <t>ヨソク</t>
    </rPh>
    <rPh sb="3" eb="5">
      <t>ジッセキ</t>
    </rPh>
    <rPh sb="6" eb="8">
      <t>サイ</t>
    </rPh>
    <rPh sb="8" eb="10">
      <t>ヨウイン</t>
    </rPh>
    <phoneticPr fontId="18"/>
  </si>
  <si>
    <t>罹患・障害リスクに係るデータについて、各会計年度の予測と実績に大きな差異がある場合、想定される要因を記載してください。</t>
    <rPh sb="9" eb="10">
      <t>カカ</t>
    </rPh>
    <rPh sb="19" eb="22">
      <t>カクカイケイ</t>
    </rPh>
    <rPh sb="22" eb="24">
      <t>ネンド</t>
    </rPh>
    <rPh sb="25" eb="27">
      <t>ヨソク</t>
    </rPh>
    <rPh sb="28" eb="30">
      <t>ジッセキ</t>
    </rPh>
    <rPh sb="31" eb="32">
      <t>オオ</t>
    </rPh>
    <rPh sb="34" eb="36">
      <t>サイ</t>
    </rPh>
    <rPh sb="39" eb="41">
      <t>バアイ</t>
    </rPh>
    <rPh sb="42" eb="44">
      <t>ソウテイ</t>
    </rPh>
    <rPh sb="47" eb="49">
      <t>ヨウイン</t>
    </rPh>
    <rPh sb="50" eb="52">
      <t>キサイ</t>
    </rPh>
    <phoneticPr fontId="18"/>
  </si>
  <si>
    <t>予測と実績の差異要因　解約・失効リスク</t>
    <rPh sb="0" eb="2">
      <t>ヨソク</t>
    </rPh>
    <rPh sb="3" eb="5">
      <t>ジッセキ</t>
    </rPh>
    <rPh sb="6" eb="8">
      <t>サイ</t>
    </rPh>
    <rPh sb="8" eb="10">
      <t>ヨウイン</t>
    </rPh>
    <phoneticPr fontId="18"/>
  </si>
  <si>
    <t>解約・失効リスクに係るデータについて、各会計年度の予測と実績に大きな差異がある場合、想定される要因を記載してください。</t>
    <rPh sb="9" eb="10">
      <t>カカ</t>
    </rPh>
    <rPh sb="19" eb="22">
      <t>カクカイケイ</t>
    </rPh>
    <rPh sb="22" eb="24">
      <t>ネンド</t>
    </rPh>
    <rPh sb="25" eb="27">
      <t>ヨソク</t>
    </rPh>
    <rPh sb="28" eb="30">
      <t>ジッセキ</t>
    </rPh>
    <rPh sb="31" eb="32">
      <t>オオ</t>
    </rPh>
    <rPh sb="34" eb="36">
      <t>サイ</t>
    </rPh>
    <rPh sb="39" eb="41">
      <t>バアイ</t>
    </rPh>
    <rPh sb="42" eb="44">
      <t>ソウテイ</t>
    </rPh>
    <rPh sb="47" eb="49">
      <t>ヨウイン</t>
    </rPh>
    <rPh sb="50" eb="52">
      <t>キサイ</t>
    </rPh>
    <phoneticPr fontId="18"/>
  </si>
  <si>
    <t>罹患・障害リスク</t>
    <rPh sb="0" eb="2">
      <t>リカン</t>
    </rPh>
    <rPh sb="3" eb="5">
      <t>ショウガイ</t>
    </rPh>
    <phoneticPr fontId="18"/>
  </si>
  <si>
    <t>損害保険リスク</t>
    <rPh sb="0" eb="2">
      <t>ソンガイ</t>
    </rPh>
    <rPh sb="2" eb="4">
      <t>ホケン</t>
    </rPh>
    <phoneticPr fontId="18"/>
  </si>
  <si>
    <t>保険料リスク
（期待）最終損害率の作成方法</t>
    <rPh sb="8" eb="10">
      <t>キタイ</t>
    </rPh>
    <rPh sb="11" eb="13">
      <t>サイシュウ</t>
    </rPh>
    <rPh sb="13" eb="15">
      <t>ソンガイ</t>
    </rPh>
    <rPh sb="15" eb="16">
      <t>リツ</t>
    </rPh>
    <rPh sb="17" eb="19">
      <t>サクセイ</t>
    </rPh>
    <rPh sb="19" eb="21">
      <t>ホウホウ</t>
    </rPh>
    <phoneticPr fontId="18"/>
  </si>
  <si>
    <t>各事業年度の前年度末期待最終損害率及び当年度末最終損害率の作成方法の概要を記載してください。また、作成の際に各事業年度の新契約を除いたか含めたかについて、その理由とともに記載してください。</t>
    <rPh sb="6" eb="9">
      <t>ゼンネンド</t>
    </rPh>
    <rPh sb="9" eb="10">
      <t>マツ</t>
    </rPh>
    <rPh sb="10" eb="12">
      <t>キタイ</t>
    </rPh>
    <rPh sb="12" eb="14">
      <t>サイシュウ</t>
    </rPh>
    <rPh sb="14" eb="16">
      <t>ソンガイ</t>
    </rPh>
    <rPh sb="16" eb="17">
      <t>リツ</t>
    </rPh>
    <rPh sb="17" eb="18">
      <t>オヨ</t>
    </rPh>
    <rPh sb="19" eb="20">
      <t>トウ</t>
    </rPh>
    <rPh sb="20" eb="23">
      <t>ネンドマツ</t>
    </rPh>
    <rPh sb="23" eb="25">
      <t>サイシュウ</t>
    </rPh>
    <rPh sb="25" eb="27">
      <t>ソンガイ</t>
    </rPh>
    <rPh sb="27" eb="28">
      <t>リツ</t>
    </rPh>
    <rPh sb="29" eb="31">
      <t>サクセイ</t>
    </rPh>
    <rPh sb="31" eb="33">
      <t>ホウホウ</t>
    </rPh>
    <rPh sb="34" eb="36">
      <t>ガイヨウ</t>
    </rPh>
    <rPh sb="37" eb="39">
      <t>キサイ</t>
    </rPh>
    <rPh sb="49" eb="51">
      <t>サクセイ</t>
    </rPh>
    <rPh sb="52" eb="53">
      <t>サイ</t>
    </rPh>
    <rPh sb="54" eb="55">
      <t>カク</t>
    </rPh>
    <rPh sb="55" eb="59">
      <t>ジギョウネンド</t>
    </rPh>
    <rPh sb="60" eb="63">
      <t>シンケイヤク</t>
    </rPh>
    <rPh sb="64" eb="65">
      <t>ノゾ</t>
    </rPh>
    <rPh sb="68" eb="69">
      <t>フク</t>
    </rPh>
    <rPh sb="79" eb="81">
      <t>リユウ</t>
    </rPh>
    <rPh sb="85" eb="87">
      <t>キサイ</t>
    </rPh>
    <phoneticPr fontId="18"/>
  </si>
  <si>
    <t>保険料リスク
予測と実績の差異要因</t>
    <rPh sb="0" eb="3">
      <t>ホケンリョウ</t>
    </rPh>
    <rPh sb="7" eb="9">
      <t>ヨソク</t>
    </rPh>
    <rPh sb="10" eb="12">
      <t>ジッセキ</t>
    </rPh>
    <rPh sb="13" eb="15">
      <t>サイ</t>
    </rPh>
    <rPh sb="15" eb="17">
      <t>ヨウイン</t>
    </rPh>
    <phoneticPr fontId="18"/>
  </si>
  <si>
    <t>支払備金リスク
支払備金の作成方法</t>
    <rPh sb="0" eb="2">
      <t>シハライ</t>
    </rPh>
    <rPh sb="2" eb="4">
      <t>ビキン</t>
    </rPh>
    <rPh sb="8" eb="10">
      <t>シハライ</t>
    </rPh>
    <rPh sb="10" eb="12">
      <t>ビキン</t>
    </rPh>
    <rPh sb="13" eb="15">
      <t>サクセイ</t>
    </rPh>
    <rPh sb="15" eb="17">
      <t>ホウホウ</t>
    </rPh>
    <phoneticPr fontId="18"/>
  </si>
  <si>
    <t>各事業年度の前年度末支払備金と、前年度以前発生事故に係る当年度末支払備金の作成方法の概要を記載してください。</t>
    <phoneticPr fontId="18"/>
  </si>
  <si>
    <t>支払備金リスク
予測と実績の差異要因</t>
    <rPh sb="0" eb="2">
      <t>シハラ</t>
    </rPh>
    <rPh sb="2" eb="4">
      <t>ビキン</t>
    </rPh>
    <rPh sb="8" eb="10">
      <t>ヨソク</t>
    </rPh>
    <rPh sb="11" eb="13">
      <t>ジッセキ</t>
    </rPh>
    <rPh sb="14" eb="16">
      <t>サイ</t>
    </rPh>
    <rPh sb="16" eb="18">
      <t>ヨウイン</t>
    </rPh>
    <phoneticPr fontId="18"/>
  </si>
  <si>
    <t>各事業年度の前年度末支払備金と、前年度以前発生事故に係る当年度支払保険金と当年度末支払備金の和に大きな差異がある場合、想定される要因を記載してください。</t>
    <rPh sb="6" eb="10">
      <t>ゼンネンドマツ</t>
    </rPh>
    <rPh sb="10" eb="12">
      <t>シハラ</t>
    </rPh>
    <rPh sb="12" eb="14">
      <t>ビキン</t>
    </rPh>
    <rPh sb="16" eb="19">
      <t>ゼンネンド</t>
    </rPh>
    <rPh sb="19" eb="21">
      <t>イゼン</t>
    </rPh>
    <rPh sb="21" eb="23">
      <t>ハッセイ</t>
    </rPh>
    <rPh sb="23" eb="25">
      <t>ジコ</t>
    </rPh>
    <rPh sb="26" eb="27">
      <t>カカ</t>
    </rPh>
    <rPh sb="28" eb="30">
      <t>シハライ</t>
    </rPh>
    <rPh sb="30" eb="33">
      <t>ホケンキン</t>
    </rPh>
    <rPh sb="34" eb="35">
      <t>トウ</t>
    </rPh>
    <rPh sb="35" eb="38">
      <t>ネンドマツ</t>
    </rPh>
    <rPh sb="38" eb="40">
      <t>シハライ</t>
    </rPh>
    <rPh sb="40" eb="42">
      <t>ビキン</t>
    </rPh>
    <rPh sb="43" eb="44">
      <t>ワ</t>
    </rPh>
    <rPh sb="46" eb="48">
      <t>サイ</t>
    </rPh>
    <rPh sb="51" eb="53">
      <t>バアイ</t>
    </rPh>
    <rPh sb="54" eb="56">
      <t>ソウテイ</t>
    </rPh>
    <rPh sb="59" eb="61">
      <t>ヨウイン</t>
    </rPh>
    <rPh sb="62" eb="64">
      <t>キサイ</t>
    </rPh>
    <phoneticPr fontId="18"/>
  </si>
  <si>
    <t>リスク削減手法による回収額控除前のデータ</t>
    <rPh sb="3" eb="5">
      <t>サクゲン</t>
    </rPh>
    <rPh sb="5" eb="7">
      <t>シュホウ</t>
    </rPh>
    <rPh sb="10" eb="13">
      <t>カイシュウガク</t>
    </rPh>
    <phoneticPr fontId="18"/>
  </si>
  <si>
    <t>リスク削減手法（再保険等）による回収額控除前のデータを用いた場合、正味（回収額控除後）のデータと比べてリスク係数の過小評価のおそれがない理由を根拠と共に説明してください（必要に応じて根拠資料を提出してください）。</t>
    <rPh sb="3" eb="5">
      <t>サクゲン</t>
    </rPh>
    <rPh sb="5" eb="7">
      <t>シュホウ</t>
    </rPh>
    <rPh sb="8" eb="11">
      <t>サイホケン</t>
    </rPh>
    <rPh sb="11" eb="12">
      <t>ナド</t>
    </rPh>
    <rPh sb="16" eb="19">
      <t>カイシュウガク</t>
    </rPh>
    <rPh sb="30" eb="32">
      <t>バアイ</t>
    </rPh>
    <rPh sb="36" eb="39">
      <t>カイシュウガク</t>
    </rPh>
    <rPh sb="48" eb="49">
      <t>クラ</t>
    </rPh>
    <rPh sb="68" eb="70">
      <t>リユウ</t>
    </rPh>
    <rPh sb="71" eb="73">
      <t>コンキョ</t>
    </rPh>
    <rPh sb="74" eb="75">
      <t>トモ</t>
    </rPh>
    <rPh sb="76" eb="78">
      <t>セツメイ</t>
    </rPh>
    <rPh sb="85" eb="87">
      <t>ヒツヨウ</t>
    </rPh>
    <rPh sb="88" eb="89">
      <t>オウ</t>
    </rPh>
    <rPh sb="91" eb="95">
      <t>コンキョシリョウ</t>
    </rPh>
    <rPh sb="96" eb="98">
      <t>テイシュツ</t>
    </rPh>
    <phoneticPr fontId="18"/>
  </si>
  <si>
    <r>
      <rPr>
        <sz val="11"/>
        <color theme="1"/>
        <rFont val="ＭＳ Ｐゴシック"/>
        <family val="3"/>
        <charset val="128"/>
      </rPr>
      <t>会社名</t>
    </r>
    <rPh sb="0" eb="3">
      <t>カイシャメイ</t>
    </rPh>
    <phoneticPr fontId="33"/>
  </si>
  <si>
    <r>
      <rPr>
        <b/>
        <u/>
        <sz val="14"/>
        <rFont val="ＭＳ Ｐゴシック"/>
        <family val="2"/>
      </rPr>
      <t>生命保険リスク</t>
    </r>
    <rPh sb="0" eb="2">
      <t>セイメイ</t>
    </rPh>
    <rPh sb="2" eb="4">
      <t>ホケン</t>
    </rPh>
    <phoneticPr fontId="26"/>
  </si>
  <si>
    <r>
      <rPr>
        <b/>
        <sz val="12"/>
        <rFont val="ＭＳ Ｐゴシック"/>
        <family val="2"/>
      </rPr>
      <t>リスク</t>
    </r>
    <phoneticPr fontId="26"/>
  </si>
  <si>
    <r>
      <rPr>
        <b/>
        <sz val="12"/>
        <rFont val="ＭＳ Ｐゴシック"/>
        <family val="2"/>
      </rPr>
      <t>報告区分</t>
    </r>
    <rPh sb="0" eb="2">
      <t>ホウコク</t>
    </rPh>
    <rPh sb="2" eb="4">
      <t>クブン</t>
    </rPh>
    <phoneticPr fontId="26"/>
  </si>
  <si>
    <r>
      <rPr>
        <b/>
        <sz val="12"/>
        <rFont val="ＭＳ Ｐゴシック"/>
        <family val="3"/>
        <charset val="128"/>
      </rPr>
      <t>細分化オプション</t>
    </r>
    <rPh sb="0" eb="3">
      <t>サイブンカ</t>
    </rPh>
    <phoneticPr fontId="18"/>
  </si>
  <si>
    <r>
      <rPr>
        <b/>
        <sz val="12"/>
        <rFont val="ＭＳ Ｐゴシック"/>
        <family val="2"/>
      </rPr>
      <t>標準係数</t>
    </r>
    <rPh sb="0" eb="2">
      <t>ヒョウジュン</t>
    </rPh>
    <rPh sb="2" eb="4">
      <t>ケイスウ</t>
    </rPh>
    <phoneticPr fontId="26"/>
  </si>
  <si>
    <r>
      <rPr>
        <b/>
        <sz val="12"/>
        <rFont val="ＭＳ Ｐゴシック"/>
        <family val="2"/>
      </rPr>
      <t>差異
（</t>
    </r>
    <r>
      <rPr>
        <b/>
        <sz val="12"/>
        <rFont val="Arial"/>
        <family val="2"/>
      </rPr>
      <t>USP-</t>
    </r>
    <r>
      <rPr>
        <b/>
        <sz val="12"/>
        <rFont val="ＭＳ Ｐゴシック"/>
        <family val="2"/>
      </rPr>
      <t>標準係数）</t>
    </r>
    <rPh sb="0" eb="2">
      <t>サイ</t>
    </rPh>
    <rPh sb="8" eb="10">
      <t>ヒョウジュン</t>
    </rPh>
    <rPh sb="10" eb="12">
      <t>ケイスウ</t>
    </rPh>
    <phoneticPr fontId="18"/>
  </si>
  <si>
    <r>
      <rPr>
        <b/>
        <sz val="12"/>
        <rFont val="ＭＳ Ｐゴシック"/>
        <family val="2"/>
      </rPr>
      <t>使用したデータ年数</t>
    </r>
    <rPh sb="0" eb="2">
      <t>シヨウ</t>
    </rPh>
    <rPh sb="7" eb="9">
      <t>ネンスウ</t>
    </rPh>
    <phoneticPr fontId="18"/>
  </si>
  <si>
    <r>
      <rPr>
        <sz val="11"/>
        <color theme="1"/>
        <rFont val="ＭＳ Ｐゴシック"/>
        <family val="3"/>
        <charset val="128"/>
      </rPr>
      <t>死亡リスク</t>
    </r>
    <rPh sb="0" eb="2">
      <t>シボウ</t>
    </rPh>
    <phoneticPr fontId="26"/>
  </si>
  <si>
    <r>
      <rPr>
        <sz val="11"/>
        <color theme="1"/>
        <rFont val="ＭＳ Ｐゴシック"/>
        <family val="3"/>
        <charset val="128"/>
      </rPr>
      <t>死亡リスクの対象となるグループ</t>
    </r>
    <rPh sb="0" eb="2">
      <t>シボウ</t>
    </rPh>
    <rPh sb="6" eb="8">
      <t>タイショウ</t>
    </rPh>
    <phoneticPr fontId="26"/>
  </si>
  <si>
    <r>
      <rPr>
        <sz val="11"/>
        <color theme="1"/>
        <rFont val="ＭＳ Ｐゴシック"/>
        <family val="3"/>
        <charset val="128"/>
      </rPr>
      <t>長寿リスク</t>
    </r>
    <rPh sb="0" eb="2">
      <t>チョウジュ</t>
    </rPh>
    <phoneticPr fontId="26"/>
  </si>
  <si>
    <r>
      <rPr>
        <sz val="11"/>
        <color theme="1"/>
        <rFont val="ＭＳ Ｐゴシック"/>
        <family val="3"/>
        <charset val="128"/>
      </rPr>
      <t>長寿リスクの対象となるグループ</t>
    </r>
    <rPh sb="0" eb="2">
      <t>チョウジュ</t>
    </rPh>
    <rPh sb="6" eb="8">
      <t>タイショウ</t>
    </rPh>
    <phoneticPr fontId="26"/>
  </si>
  <si>
    <r>
      <rPr>
        <sz val="11"/>
        <color theme="1"/>
        <rFont val="ＭＳ Ｐゴシック"/>
        <family val="3"/>
        <charset val="128"/>
      </rPr>
      <t>罹患・障害リスク</t>
    </r>
    <rPh sb="0" eb="2">
      <t>リカン</t>
    </rPh>
    <rPh sb="3" eb="5">
      <t>ショウガイ</t>
    </rPh>
    <phoneticPr fontId="26"/>
  </si>
  <si>
    <r>
      <rPr>
        <sz val="11"/>
        <color theme="1"/>
        <rFont val="ＭＳ Ｐゴシック"/>
        <family val="3"/>
        <charset val="128"/>
      </rPr>
      <t>商品区分</t>
    </r>
    <r>
      <rPr>
        <sz val="11"/>
        <color theme="1"/>
        <rFont val="Arial"/>
        <family val="2"/>
      </rPr>
      <t>1_5</t>
    </r>
    <r>
      <rPr>
        <sz val="11"/>
        <color theme="1"/>
        <rFont val="ＭＳ Ｐゴシック"/>
        <family val="3"/>
        <charset val="128"/>
      </rPr>
      <t>年以下</t>
    </r>
  </si>
  <si>
    <r>
      <rPr>
        <sz val="11"/>
        <color theme="1"/>
        <rFont val="ＭＳ Ｐゴシック"/>
        <family val="3"/>
        <charset val="128"/>
      </rPr>
      <t>商品区分</t>
    </r>
    <r>
      <rPr>
        <sz val="11"/>
        <color theme="1"/>
        <rFont val="Arial"/>
        <family val="2"/>
      </rPr>
      <t>2_5</t>
    </r>
    <r>
      <rPr>
        <sz val="11"/>
        <color theme="1"/>
        <rFont val="ＭＳ Ｐゴシック"/>
        <family val="3"/>
        <charset val="128"/>
      </rPr>
      <t>年以下</t>
    </r>
    <rPh sb="0" eb="2">
      <t>ショウヒン</t>
    </rPh>
    <rPh sb="2" eb="4">
      <t>クブン</t>
    </rPh>
    <rPh sb="7" eb="10">
      <t>ネンイカ</t>
    </rPh>
    <phoneticPr fontId="26"/>
  </si>
  <si>
    <r>
      <rPr>
        <sz val="11"/>
        <color theme="1"/>
        <rFont val="ＭＳ Ｐゴシック"/>
        <family val="3"/>
        <charset val="128"/>
      </rPr>
      <t>商品区分</t>
    </r>
    <r>
      <rPr>
        <sz val="11"/>
        <color theme="1"/>
        <rFont val="Arial"/>
        <family val="2"/>
      </rPr>
      <t>3_5</t>
    </r>
    <r>
      <rPr>
        <sz val="11"/>
        <color theme="1"/>
        <rFont val="ＭＳ Ｐゴシック"/>
        <family val="3"/>
        <charset val="128"/>
      </rPr>
      <t>年以下</t>
    </r>
    <rPh sb="0" eb="2">
      <t>ショウヒン</t>
    </rPh>
    <rPh sb="2" eb="4">
      <t>クブン</t>
    </rPh>
    <rPh sb="7" eb="10">
      <t>ネンイカ</t>
    </rPh>
    <phoneticPr fontId="26"/>
  </si>
  <si>
    <r>
      <rPr>
        <sz val="11"/>
        <color theme="1"/>
        <rFont val="ＭＳ Ｐゴシック"/>
        <family val="3"/>
        <charset val="128"/>
      </rPr>
      <t>商品区分</t>
    </r>
    <r>
      <rPr>
        <sz val="11"/>
        <color theme="1"/>
        <rFont val="Arial"/>
        <family val="2"/>
      </rPr>
      <t>4_5</t>
    </r>
    <r>
      <rPr>
        <sz val="11"/>
        <color theme="1"/>
        <rFont val="ＭＳ Ｐゴシック"/>
        <family val="3"/>
        <charset val="128"/>
      </rPr>
      <t>年以下</t>
    </r>
    <r>
      <rPr>
        <sz val="11"/>
        <color theme="1"/>
        <rFont val="Arial"/>
        <family val="2"/>
      </rPr>
      <t>_</t>
    </r>
    <r>
      <rPr>
        <sz val="11"/>
        <color theme="1"/>
        <rFont val="ＭＳ Ｐゴシック"/>
        <family val="3"/>
        <charset val="128"/>
      </rPr>
      <t>発生率</t>
    </r>
    <rPh sb="0" eb="2">
      <t>ショウヒン</t>
    </rPh>
    <rPh sb="2" eb="4">
      <t>クブン</t>
    </rPh>
    <rPh sb="7" eb="10">
      <t>ネンイカ</t>
    </rPh>
    <rPh sb="11" eb="13">
      <t>ハッセイ</t>
    </rPh>
    <rPh sb="13" eb="14">
      <t>リツ</t>
    </rPh>
    <phoneticPr fontId="26"/>
  </si>
  <si>
    <r>
      <t>商品区分4_5</t>
    </r>
    <r>
      <rPr>
        <sz val="11"/>
        <color theme="1"/>
        <rFont val="ＭＳ Ｐゴシック"/>
        <family val="3"/>
        <charset val="128"/>
      </rPr>
      <t>年以下</t>
    </r>
    <r>
      <rPr>
        <sz val="11"/>
        <color theme="1"/>
        <rFont val="Arial"/>
        <family val="2"/>
      </rPr>
      <t>_</t>
    </r>
    <r>
      <rPr>
        <sz val="11"/>
        <color theme="1"/>
        <rFont val="ＭＳ Ｐゴシック"/>
        <family val="3"/>
        <charset val="128"/>
      </rPr>
      <t>回復率</t>
    </r>
    <rPh sb="0" eb="2">
      <t>ショウヒン</t>
    </rPh>
    <rPh sb="2" eb="4">
      <t>クブン</t>
    </rPh>
    <rPh sb="7" eb="10">
      <t>ネンイカ</t>
    </rPh>
    <rPh sb="11" eb="13">
      <t>カイフク</t>
    </rPh>
    <rPh sb="13" eb="14">
      <t>リツ</t>
    </rPh>
    <phoneticPr fontId="26"/>
  </si>
  <si>
    <r>
      <rPr>
        <sz val="11"/>
        <color theme="1"/>
        <rFont val="ＭＳ Ｐゴシック"/>
        <family val="3"/>
        <charset val="128"/>
      </rPr>
      <t>商品区分</t>
    </r>
    <r>
      <rPr>
        <sz val="11"/>
        <color theme="1"/>
        <rFont val="Arial"/>
        <family val="2"/>
      </rPr>
      <t>1_5</t>
    </r>
    <r>
      <rPr>
        <sz val="11"/>
        <color theme="1"/>
        <rFont val="ＭＳ Ｐゴシック"/>
        <family val="3"/>
        <charset val="128"/>
      </rPr>
      <t>年超</t>
    </r>
    <rPh sb="0" eb="2">
      <t>ショウヒン</t>
    </rPh>
    <rPh sb="2" eb="4">
      <t>クブン</t>
    </rPh>
    <phoneticPr fontId="26"/>
  </si>
  <si>
    <r>
      <rPr>
        <sz val="11"/>
        <color theme="1"/>
        <rFont val="ＭＳ Ｐゴシック"/>
        <family val="3"/>
        <charset val="128"/>
      </rPr>
      <t>商品区分</t>
    </r>
    <r>
      <rPr>
        <sz val="11"/>
        <color theme="1"/>
        <rFont val="Arial"/>
        <family val="2"/>
      </rPr>
      <t>2_5</t>
    </r>
    <r>
      <rPr>
        <sz val="11"/>
        <color theme="1"/>
        <rFont val="ＭＳ Ｐゴシック"/>
        <family val="3"/>
        <charset val="128"/>
      </rPr>
      <t>年超</t>
    </r>
    <rPh sb="0" eb="2">
      <t>ショウヒン</t>
    </rPh>
    <rPh sb="2" eb="4">
      <t>クブン</t>
    </rPh>
    <phoneticPr fontId="26"/>
  </si>
  <si>
    <r>
      <rPr>
        <sz val="11"/>
        <color theme="1"/>
        <rFont val="ＭＳ Ｐゴシック"/>
        <family val="3"/>
        <charset val="128"/>
      </rPr>
      <t>商品区分</t>
    </r>
    <r>
      <rPr>
        <sz val="11"/>
        <color theme="1"/>
        <rFont val="Arial"/>
        <family val="2"/>
      </rPr>
      <t>3_5</t>
    </r>
    <r>
      <rPr>
        <sz val="11"/>
        <color theme="1"/>
        <rFont val="ＭＳ Ｐゴシック"/>
        <family val="3"/>
        <charset val="128"/>
      </rPr>
      <t>年超</t>
    </r>
    <rPh sb="0" eb="2">
      <t>ショウヒン</t>
    </rPh>
    <rPh sb="2" eb="4">
      <t>クブン</t>
    </rPh>
    <phoneticPr fontId="26"/>
  </si>
  <si>
    <r>
      <rPr>
        <sz val="11"/>
        <color theme="1"/>
        <rFont val="ＭＳ Ｐゴシック"/>
        <family val="3"/>
        <charset val="128"/>
      </rPr>
      <t>商品区分</t>
    </r>
    <r>
      <rPr>
        <sz val="11"/>
        <color theme="1"/>
        <rFont val="Arial"/>
        <family val="2"/>
      </rPr>
      <t>4_5</t>
    </r>
    <r>
      <rPr>
        <sz val="11"/>
        <color theme="1"/>
        <rFont val="ＭＳ Ｐゴシック"/>
        <family val="3"/>
        <charset val="128"/>
      </rPr>
      <t>年超</t>
    </r>
    <r>
      <rPr>
        <sz val="11"/>
        <color theme="1"/>
        <rFont val="Arial"/>
        <family val="2"/>
      </rPr>
      <t>_</t>
    </r>
    <r>
      <rPr>
        <sz val="11"/>
        <color theme="1"/>
        <rFont val="ＭＳ Ｐゴシック"/>
        <family val="3"/>
        <charset val="128"/>
      </rPr>
      <t>発生率</t>
    </r>
    <rPh sb="0" eb="2">
      <t>ショウヒン</t>
    </rPh>
    <rPh sb="2" eb="4">
      <t>クブン</t>
    </rPh>
    <rPh sb="7" eb="8">
      <t>ネン</t>
    </rPh>
    <rPh sb="8" eb="9">
      <t>チョウ</t>
    </rPh>
    <rPh sb="10" eb="12">
      <t>ハッセイ</t>
    </rPh>
    <rPh sb="12" eb="13">
      <t>リツ</t>
    </rPh>
    <phoneticPr fontId="26"/>
  </si>
  <si>
    <r>
      <t>商品区分4_5</t>
    </r>
    <r>
      <rPr>
        <sz val="11"/>
        <color theme="1"/>
        <rFont val="ＭＳ Ｐゴシック"/>
        <family val="3"/>
        <charset val="128"/>
      </rPr>
      <t>年超</t>
    </r>
    <r>
      <rPr>
        <sz val="11"/>
        <color theme="1"/>
        <rFont val="Arial"/>
        <family val="2"/>
      </rPr>
      <t>_</t>
    </r>
    <r>
      <rPr>
        <sz val="11"/>
        <color theme="1"/>
        <rFont val="ＭＳ Ｐゴシック"/>
        <family val="3"/>
        <charset val="128"/>
      </rPr>
      <t>回復率</t>
    </r>
    <rPh sb="0" eb="2">
      <t>ショウヒン</t>
    </rPh>
    <rPh sb="2" eb="4">
      <t>クブン</t>
    </rPh>
    <rPh sb="7" eb="8">
      <t>ネン</t>
    </rPh>
    <rPh sb="8" eb="9">
      <t>チョウ</t>
    </rPh>
    <rPh sb="10" eb="12">
      <t>カイフク</t>
    </rPh>
    <rPh sb="12" eb="13">
      <t>リツ</t>
    </rPh>
    <phoneticPr fontId="26"/>
  </si>
  <si>
    <t>解約・失効リスク</t>
    <rPh sb="0" eb="2">
      <t>カイヤク</t>
    </rPh>
    <rPh sb="3" eb="5">
      <t>シッコウ</t>
    </rPh>
    <phoneticPr fontId="26"/>
  </si>
  <si>
    <r>
      <rPr>
        <b/>
        <u/>
        <sz val="14"/>
        <rFont val="ＭＳ Ｐゴシック"/>
        <family val="2"/>
      </rPr>
      <t>損害保険リスク</t>
    </r>
    <rPh sb="0" eb="2">
      <t>ソンガイ</t>
    </rPh>
    <rPh sb="2" eb="4">
      <t>ホケン</t>
    </rPh>
    <phoneticPr fontId="26"/>
  </si>
  <si>
    <r>
      <rPr>
        <b/>
        <sz val="12"/>
        <rFont val="ＭＳ Ｐゴシック"/>
        <family val="2"/>
      </rPr>
      <t>保険料リスク</t>
    </r>
    <r>
      <rPr>
        <b/>
        <sz val="12"/>
        <rFont val="ＭＳ Ｐゴシック"/>
        <family val="2"/>
        <charset val="128"/>
      </rPr>
      <t>　</t>
    </r>
    <rPh sb="0" eb="3">
      <t>ホケンリョウ</t>
    </rPh>
    <phoneticPr fontId="18"/>
  </si>
  <si>
    <r>
      <rPr>
        <b/>
        <sz val="12"/>
        <rFont val="ＭＳ Ｐゴシック"/>
        <family val="3"/>
        <charset val="128"/>
      </rPr>
      <t>損害保険リスクの商品区分</t>
    </r>
    <phoneticPr fontId="26"/>
  </si>
  <si>
    <r>
      <t>LR</t>
    </r>
    <r>
      <rPr>
        <b/>
        <sz val="12"/>
        <rFont val="MS UI Gothic"/>
        <family val="2"/>
        <charset val="1"/>
      </rPr>
      <t>※</t>
    </r>
    <phoneticPr fontId="18"/>
  </si>
  <si>
    <r>
      <rPr>
        <sz val="11"/>
        <color theme="1"/>
        <rFont val="ＭＳ Ｐゴシック"/>
        <family val="3"/>
        <charset val="128"/>
      </rPr>
      <t>火災</t>
    </r>
  </si>
  <si>
    <r>
      <rPr>
        <sz val="11"/>
        <color theme="1"/>
        <rFont val="ＭＳ Ｐゴシック"/>
        <family val="3"/>
        <charset val="128"/>
      </rPr>
      <t>船舶</t>
    </r>
  </si>
  <si>
    <r>
      <rPr>
        <sz val="11"/>
        <color theme="1"/>
        <rFont val="ＭＳ Ｐゴシック"/>
        <family val="3"/>
        <charset val="128"/>
      </rPr>
      <t>貨物</t>
    </r>
    <rPh sb="0" eb="2">
      <t>カモツ</t>
    </rPh>
    <phoneticPr fontId="35"/>
  </si>
  <si>
    <r>
      <rPr>
        <sz val="11"/>
        <color theme="1"/>
        <rFont val="ＭＳ Ｐゴシック"/>
        <family val="3"/>
        <charset val="128"/>
      </rPr>
      <t>運送</t>
    </r>
  </si>
  <si>
    <r>
      <rPr>
        <sz val="11"/>
        <color theme="1"/>
        <rFont val="ＭＳ Ｐゴシック"/>
        <family val="3"/>
        <charset val="128"/>
      </rPr>
      <t>傷害</t>
    </r>
  </si>
  <si>
    <r>
      <rPr>
        <sz val="11"/>
        <color theme="1"/>
        <rFont val="ＭＳ Ｐゴシック"/>
        <family val="3"/>
        <charset val="128"/>
      </rPr>
      <t>自動車</t>
    </r>
  </si>
  <si>
    <r>
      <rPr>
        <sz val="11"/>
        <color theme="1"/>
        <rFont val="ＭＳ Ｐゴシック"/>
        <family val="3"/>
        <charset val="128"/>
      </rPr>
      <t>航空</t>
    </r>
  </si>
  <si>
    <r>
      <rPr>
        <sz val="11"/>
        <color theme="1"/>
        <rFont val="ＭＳ Ｐゴシック"/>
        <family val="3"/>
        <charset val="128"/>
      </rPr>
      <t>機械</t>
    </r>
  </si>
  <si>
    <r>
      <rPr>
        <sz val="11"/>
        <color theme="1"/>
        <rFont val="ＭＳ Ｐゴシック"/>
        <family val="3"/>
        <charset val="128"/>
      </rPr>
      <t>賠償責任（船客傷害賠償責任を除く）</t>
    </r>
  </si>
  <si>
    <r>
      <rPr>
        <sz val="11"/>
        <color theme="1"/>
        <rFont val="ＭＳ Ｐゴシック"/>
        <family val="3"/>
        <charset val="128"/>
      </rPr>
      <t>建設工事</t>
    </r>
  </si>
  <si>
    <r>
      <rPr>
        <sz val="11"/>
        <color theme="1"/>
        <rFont val="ＭＳ Ｐゴシック"/>
        <family val="3"/>
        <charset val="128"/>
      </rPr>
      <t>動産総合</t>
    </r>
  </si>
  <si>
    <r>
      <rPr>
        <sz val="11"/>
        <color theme="1"/>
        <rFont val="ＭＳ Ｐゴシック"/>
        <family val="3"/>
        <charset val="128"/>
      </rPr>
      <t>労働者災害補償責任</t>
    </r>
  </si>
  <si>
    <r>
      <rPr>
        <sz val="11"/>
        <color theme="1"/>
        <rFont val="ＭＳ Ｐゴシック"/>
        <family val="3"/>
        <charset val="128"/>
      </rPr>
      <t>費用・利益（介護費用を除く）</t>
    </r>
  </si>
  <si>
    <r>
      <rPr>
        <sz val="11"/>
        <color theme="1"/>
        <rFont val="ＭＳ Ｐゴシック"/>
        <family val="3"/>
        <charset val="128"/>
      </rPr>
      <t>介護費用</t>
    </r>
  </si>
  <si>
    <r>
      <rPr>
        <sz val="11"/>
        <color theme="1"/>
        <rFont val="ＭＳ Ｐゴシック"/>
        <family val="3"/>
        <charset val="128"/>
      </rPr>
      <t>ペット</t>
    </r>
  </si>
  <si>
    <t>その他</t>
  </si>
  <si>
    <r>
      <rPr>
        <sz val="11"/>
        <color theme="1"/>
        <rFont val="MS UI Gothic"/>
        <family val="2"/>
        <charset val="1"/>
      </rPr>
      <t>※</t>
    </r>
    <r>
      <rPr>
        <sz val="11"/>
        <color theme="1"/>
        <rFont val="Arial"/>
        <family val="2"/>
      </rPr>
      <t>USP</t>
    </r>
    <r>
      <rPr>
        <sz val="11"/>
        <color theme="1"/>
        <rFont val="游ゴシック"/>
        <family val="2"/>
        <charset val="128"/>
      </rPr>
      <t>（</t>
    </r>
    <r>
      <rPr>
        <sz val="11"/>
        <color theme="1"/>
        <rFont val="Arial"/>
        <family val="2"/>
      </rPr>
      <t>F</t>
    </r>
    <r>
      <rPr>
        <sz val="11"/>
        <color theme="1"/>
        <rFont val="游ゴシック"/>
        <family val="2"/>
        <charset val="128"/>
      </rPr>
      <t>列）の計算に用いた</t>
    </r>
    <r>
      <rPr>
        <sz val="11"/>
        <color theme="1"/>
        <rFont val="Arial"/>
        <family val="2"/>
      </rPr>
      <t>LR</t>
    </r>
    <r>
      <rPr>
        <sz val="11"/>
        <color theme="1"/>
        <rFont val="游ゴシック"/>
        <family val="2"/>
        <charset val="128"/>
      </rPr>
      <t>（当書類における</t>
    </r>
    <r>
      <rPr>
        <sz val="11"/>
        <color theme="1"/>
        <rFont val="Arial"/>
        <family val="2"/>
      </rPr>
      <t>USP</t>
    </r>
    <r>
      <rPr>
        <sz val="11"/>
        <color theme="1"/>
        <rFont val="游ゴシック"/>
        <family val="2"/>
        <charset val="128"/>
      </rPr>
      <t>等の計算基準日の</t>
    </r>
    <r>
      <rPr>
        <sz val="11"/>
        <color theme="1"/>
        <rFont val="Arial"/>
        <family val="2"/>
      </rPr>
      <t>LR</t>
    </r>
    <r>
      <rPr>
        <sz val="11"/>
        <color theme="1"/>
        <rFont val="游ゴシック"/>
        <family val="2"/>
        <charset val="128"/>
      </rPr>
      <t>）を記載してください。</t>
    </r>
    <rPh sb="6" eb="7">
      <t>レツ</t>
    </rPh>
    <rPh sb="40" eb="42">
      <t>キサイ</t>
    </rPh>
    <phoneticPr fontId="18"/>
  </si>
  <si>
    <t>支払備金リスク　</t>
    <rPh sb="0" eb="2">
      <t>シハライ</t>
    </rPh>
    <rPh sb="2" eb="4">
      <t>ビキン</t>
    </rPh>
    <phoneticPr fontId="18"/>
  </si>
  <si>
    <r>
      <rPr>
        <b/>
        <sz val="12"/>
        <rFont val="ＭＳ Ｐゴシック"/>
        <family val="2"/>
      </rPr>
      <t>損害保険リスクの商品区分</t>
    </r>
    <rPh sb="0" eb="2">
      <t>ソンガイ</t>
    </rPh>
    <rPh sb="2" eb="4">
      <t>ホケン</t>
    </rPh>
    <rPh sb="8" eb="10">
      <t>ショウヒン</t>
    </rPh>
    <rPh sb="10" eb="12">
      <t>クブン</t>
    </rPh>
    <phoneticPr fontId="26"/>
  </si>
  <si>
    <r>
      <t>PCO</t>
    </r>
    <r>
      <rPr>
        <b/>
        <sz val="12"/>
        <rFont val="ＭＳ Ｐゴシック"/>
        <family val="2"/>
        <charset val="128"/>
      </rPr>
      <t>※</t>
    </r>
    <phoneticPr fontId="18"/>
  </si>
  <si>
    <r>
      <rPr>
        <sz val="11"/>
        <color theme="1"/>
        <rFont val="MS UI Gothic"/>
        <family val="2"/>
        <charset val="1"/>
      </rPr>
      <t>※</t>
    </r>
    <r>
      <rPr>
        <sz val="11"/>
        <color theme="1"/>
        <rFont val="Arial"/>
        <family val="2"/>
      </rPr>
      <t>USP</t>
    </r>
    <r>
      <rPr>
        <sz val="11"/>
        <color theme="1"/>
        <rFont val="游ゴシック"/>
        <family val="2"/>
        <charset val="128"/>
      </rPr>
      <t>（</t>
    </r>
    <r>
      <rPr>
        <sz val="11"/>
        <color theme="1"/>
        <rFont val="Arial"/>
        <family val="2"/>
      </rPr>
      <t>F</t>
    </r>
    <r>
      <rPr>
        <sz val="11"/>
        <color theme="1"/>
        <rFont val="游ゴシック"/>
        <family val="2"/>
        <charset val="128"/>
      </rPr>
      <t>列）の計算に用いた</t>
    </r>
    <r>
      <rPr>
        <sz val="11"/>
        <color theme="1"/>
        <rFont val="Arial"/>
        <family val="2"/>
      </rPr>
      <t>PCO</t>
    </r>
    <r>
      <rPr>
        <sz val="11"/>
        <color theme="1"/>
        <rFont val="游ゴシック"/>
        <family val="2"/>
        <charset val="128"/>
      </rPr>
      <t>（当書類における</t>
    </r>
    <r>
      <rPr>
        <sz val="11"/>
        <color theme="1"/>
        <rFont val="Arial"/>
        <family val="2"/>
      </rPr>
      <t>USP</t>
    </r>
    <r>
      <rPr>
        <sz val="11"/>
        <color theme="1"/>
        <rFont val="游ゴシック"/>
        <family val="2"/>
        <charset val="128"/>
      </rPr>
      <t>等の計算基準日の</t>
    </r>
    <r>
      <rPr>
        <sz val="11"/>
        <color theme="1"/>
        <rFont val="Arial"/>
        <family val="2"/>
      </rPr>
      <t>PCO</t>
    </r>
    <r>
      <rPr>
        <sz val="11"/>
        <color theme="1"/>
        <rFont val="游ゴシック"/>
        <family val="2"/>
        <charset val="128"/>
      </rPr>
      <t>）を記載してください。</t>
    </r>
    <rPh sb="6" eb="7">
      <t>レツ</t>
    </rPh>
    <phoneticPr fontId="18"/>
  </si>
  <si>
    <t>ESR</t>
    <phoneticPr fontId="0"/>
  </si>
  <si>
    <t>標準係数</t>
    <rPh sb="0" eb="4">
      <t>ヒョウジュンケイスウ</t>
    </rPh>
    <phoneticPr fontId="18"/>
  </si>
  <si>
    <t>差異　（USP－標準係数）</t>
    <rPh sb="0" eb="2">
      <t>サイ</t>
    </rPh>
    <rPh sb="8" eb="10">
      <t>ヒョウジュン</t>
    </rPh>
    <rPh sb="10" eb="12">
      <t>ケイスウ</t>
    </rPh>
    <phoneticPr fontId="18"/>
  </si>
  <si>
    <r>
      <rPr>
        <b/>
        <sz val="11"/>
        <color theme="1"/>
        <rFont val="ＭＳ Ｐゴシック"/>
        <family val="3"/>
        <charset val="128"/>
      </rPr>
      <t>バランスシート</t>
    </r>
    <phoneticPr fontId="18"/>
  </si>
  <si>
    <r>
      <rPr>
        <b/>
        <sz val="11"/>
        <color theme="1"/>
        <rFont val="ＭＳ Ｐゴシック"/>
        <family val="3"/>
        <charset val="128"/>
      </rPr>
      <t>金額</t>
    </r>
    <rPh sb="0" eb="2">
      <t>キンガク</t>
    </rPh>
    <phoneticPr fontId="18"/>
  </si>
  <si>
    <r>
      <rPr>
        <b/>
        <sz val="11"/>
        <color theme="1"/>
        <rFont val="ＭＳ Ｐゴシック"/>
        <family val="3"/>
        <charset val="128"/>
      </rPr>
      <t>内訳</t>
    </r>
    <rPh sb="0" eb="2">
      <t>ウチワケ</t>
    </rPh>
    <phoneticPr fontId="18"/>
  </si>
  <si>
    <r>
      <rPr>
        <sz val="10"/>
        <color theme="1"/>
        <rFont val="ＭＳ Ｐゴシック"/>
        <family val="3"/>
        <charset val="128"/>
      </rPr>
      <t>資産（再保険回収額を除く）</t>
    </r>
    <rPh sb="0" eb="2">
      <t>シサン</t>
    </rPh>
    <rPh sb="3" eb="9">
      <t>サイホケンカイシュウガク</t>
    </rPh>
    <rPh sb="10" eb="11">
      <t>ノゾ</t>
    </rPh>
    <phoneticPr fontId="18"/>
  </si>
  <si>
    <r>
      <t>DTA</t>
    </r>
    <r>
      <rPr>
        <sz val="10"/>
        <rFont val="ＭＳ Ｐゴシック"/>
        <family val="3"/>
        <charset val="128"/>
      </rPr>
      <t>（繰延税金資産）</t>
    </r>
    <rPh sb="4" eb="6">
      <t>クリノベ</t>
    </rPh>
    <rPh sb="6" eb="8">
      <t>ゼイキン</t>
    </rPh>
    <rPh sb="8" eb="10">
      <t>シサン</t>
    </rPh>
    <phoneticPr fontId="43"/>
  </si>
  <si>
    <t>正味現在推計</t>
    <rPh sb="0" eb="2">
      <t>ショウミ</t>
    </rPh>
    <rPh sb="2" eb="6">
      <t>ゲンザイスイケイ</t>
    </rPh>
    <phoneticPr fontId="18"/>
  </si>
  <si>
    <r>
      <rPr>
        <sz val="10"/>
        <color theme="1"/>
        <rFont val="ＭＳ Ｐゴシック"/>
        <family val="3"/>
        <charset val="128"/>
      </rPr>
      <t>保証とオプションのコスト</t>
    </r>
    <rPh sb="0" eb="2">
      <t>ホショウ</t>
    </rPh>
    <phoneticPr fontId="18"/>
  </si>
  <si>
    <t>MOCE</t>
  </si>
  <si>
    <r>
      <rPr>
        <sz val="10"/>
        <color theme="1"/>
        <rFont val="ＭＳ Ｐゴシック"/>
        <family val="3"/>
        <charset val="128"/>
      </rPr>
      <t>その他負債</t>
    </r>
    <rPh sb="2" eb="3">
      <t>タ</t>
    </rPh>
    <rPh sb="3" eb="5">
      <t>フサイ</t>
    </rPh>
    <phoneticPr fontId="18"/>
  </si>
  <si>
    <r>
      <t>DTL</t>
    </r>
    <r>
      <rPr>
        <sz val="10"/>
        <rFont val="ＭＳ Ｐゴシック"/>
        <family val="3"/>
        <charset val="128"/>
      </rPr>
      <t>（繰延税金負債）</t>
    </r>
    <rPh sb="4" eb="6">
      <t>クリノベ</t>
    </rPh>
    <rPh sb="6" eb="8">
      <t>ゼイキン</t>
    </rPh>
    <rPh sb="8" eb="10">
      <t>フサイ</t>
    </rPh>
    <phoneticPr fontId="43"/>
  </si>
  <si>
    <r>
      <rPr>
        <sz val="10"/>
        <color theme="1"/>
        <rFont val="ＭＳ Ｐゴシック"/>
        <family val="3"/>
        <charset val="128"/>
      </rPr>
      <t>純資産</t>
    </r>
    <rPh sb="0" eb="3">
      <t>ジュンシサン</t>
    </rPh>
    <phoneticPr fontId="18"/>
  </si>
  <si>
    <r>
      <rPr>
        <sz val="10"/>
        <color theme="1"/>
        <rFont val="ＭＳ Ｐゴシック"/>
        <family val="3"/>
        <charset val="128"/>
      </rPr>
      <t>適格資本</t>
    </r>
    <rPh sb="0" eb="2">
      <t>テキカク</t>
    </rPh>
    <rPh sb="2" eb="4">
      <t>シホン</t>
    </rPh>
    <phoneticPr fontId="18"/>
  </si>
  <si>
    <r>
      <rPr>
        <b/>
        <sz val="11"/>
        <color theme="1"/>
        <rFont val="ＭＳ Ｐゴシック"/>
        <family val="3"/>
        <charset val="128"/>
      </rPr>
      <t>所要資本</t>
    </r>
    <rPh sb="0" eb="2">
      <t>ショヨウ</t>
    </rPh>
    <rPh sb="2" eb="4">
      <t>シホン</t>
    </rPh>
    <phoneticPr fontId="18"/>
  </si>
  <si>
    <r>
      <rPr>
        <sz val="10"/>
        <color theme="1"/>
        <rFont val="ＭＳ Ｐゴシック"/>
        <family val="3"/>
        <charset val="128"/>
      </rPr>
      <t>生命保険リスク</t>
    </r>
    <rPh sb="0" eb="2">
      <t>セイメイ</t>
    </rPh>
    <rPh sb="2" eb="4">
      <t>ホケン</t>
    </rPh>
    <phoneticPr fontId="18"/>
  </si>
  <si>
    <r>
      <rPr>
        <sz val="10"/>
        <color theme="1"/>
        <rFont val="ＭＳ Ｐゴシック"/>
        <family val="3"/>
        <charset val="128"/>
      </rPr>
      <t>死亡リスク</t>
    </r>
    <rPh sb="0" eb="2">
      <t>シボウ</t>
    </rPh>
    <phoneticPr fontId="18"/>
  </si>
  <si>
    <r>
      <rPr>
        <sz val="10"/>
        <color theme="1"/>
        <rFont val="ＭＳ Ｐゴシック"/>
        <family val="3"/>
        <charset val="128"/>
      </rPr>
      <t>長寿リスク</t>
    </r>
    <rPh sb="0" eb="2">
      <t>チョウジュ</t>
    </rPh>
    <phoneticPr fontId="18"/>
  </si>
  <si>
    <r>
      <rPr>
        <sz val="10"/>
        <color theme="1"/>
        <rFont val="ＭＳ Ｐゴシック"/>
        <family val="3"/>
        <charset val="128"/>
      </rPr>
      <t>罹患・障害リスク</t>
    </r>
    <rPh sb="0" eb="2">
      <t>リカン</t>
    </rPh>
    <rPh sb="3" eb="5">
      <t>ショウガイ</t>
    </rPh>
    <phoneticPr fontId="18"/>
  </si>
  <si>
    <r>
      <rPr>
        <sz val="10"/>
        <color theme="1"/>
        <rFont val="ＭＳ Ｐゴシック"/>
        <family val="3"/>
        <charset val="128"/>
      </rPr>
      <t>解約・失効リスク</t>
    </r>
    <rPh sb="0" eb="2">
      <t>カイヤク</t>
    </rPh>
    <rPh sb="3" eb="5">
      <t>シッコウ</t>
    </rPh>
    <phoneticPr fontId="18"/>
  </si>
  <si>
    <r>
      <rPr>
        <sz val="10"/>
        <color theme="1"/>
        <rFont val="ＭＳ Ｐゴシック"/>
        <family val="3"/>
        <charset val="128"/>
      </rPr>
      <t>経費リスク</t>
    </r>
    <rPh sb="0" eb="2">
      <t>ケイヒ</t>
    </rPh>
    <phoneticPr fontId="18"/>
  </si>
  <si>
    <r>
      <rPr>
        <sz val="10"/>
        <color theme="1"/>
        <rFont val="ＭＳ Ｐゴシック"/>
        <family val="3"/>
        <charset val="128"/>
      </rPr>
      <t>損害保険リスク</t>
    </r>
    <rPh sb="0" eb="2">
      <t>ソンガイ</t>
    </rPh>
    <rPh sb="2" eb="4">
      <t>ホケン</t>
    </rPh>
    <phoneticPr fontId="18"/>
  </si>
  <si>
    <r>
      <rPr>
        <sz val="10"/>
        <color theme="1"/>
        <rFont val="ＭＳ Ｐゴシック"/>
        <family val="3"/>
        <charset val="128"/>
      </rPr>
      <t>巨大災害リスク</t>
    </r>
    <rPh sb="0" eb="2">
      <t>キョダイ</t>
    </rPh>
    <rPh sb="2" eb="4">
      <t>サイガイ</t>
    </rPh>
    <phoneticPr fontId="18"/>
  </si>
  <si>
    <r>
      <rPr>
        <sz val="10"/>
        <color theme="1"/>
        <rFont val="ＭＳ Ｐゴシック"/>
        <family val="3"/>
        <charset val="128"/>
      </rPr>
      <t>巨大自然災害リスク</t>
    </r>
    <rPh sb="0" eb="2">
      <t>キョダイ</t>
    </rPh>
    <rPh sb="2" eb="4">
      <t>シゼン</t>
    </rPh>
    <rPh sb="4" eb="6">
      <t>サイガイ</t>
    </rPh>
    <phoneticPr fontId="18"/>
  </si>
  <si>
    <r>
      <rPr>
        <sz val="10"/>
        <color theme="1"/>
        <rFont val="ＭＳ Ｐゴシック"/>
        <family val="3"/>
        <charset val="128"/>
      </rPr>
      <t>その他の巨大災害リスク</t>
    </r>
    <rPh sb="2" eb="3">
      <t>タ</t>
    </rPh>
    <rPh sb="4" eb="6">
      <t>キョダイ</t>
    </rPh>
    <rPh sb="6" eb="8">
      <t>サイガイ</t>
    </rPh>
    <phoneticPr fontId="18"/>
  </si>
  <si>
    <r>
      <rPr>
        <sz val="10"/>
        <color theme="1"/>
        <rFont val="ＭＳ Ｐゴシック"/>
        <family val="3"/>
        <charset val="128"/>
      </rPr>
      <t>市場リスク</t>
    </r>
    <rPh sb="0" eb="2">
      <t>シジョウ</t>
    </rPh>
    <phoneticPr fontId="18"/>
  </si>
  <si>
    <r>
      <rPr>
        <sz val="10"/>
        <color theme="1"/>
        <rFont val="ＭＳ Ｐゴシック"/>
        <family val="3"/>
        <charset val="128"/>
      </rPr>
      <t>金利リスク</t>
    </r>
    <rPh sb="0" eb="2">
      <t>キンリ</t>
    </rPh>
    <phoneticPr fontId="18"/>
  </si>
  <si>
    <r>
      <rPr>
        <sz val="10"/>
        <color theme="1"/>
        <rFont val="ＭＳ Ｐゴシック"/>
        <family val="3"/>
        <charset val="128"/>
      </rPr>
      <t>スプレッドリスク</t>
    </r>
    <phoneticPr fontId="17"/>
  </si>
  <si>
    <r>
      <rPr>
        <sz val="10"/>
        <color theme="1"/>
        <rFont val="ＭＳ Ｐゴシック"/>
        <family val="3"/>
        <charset val="128"/>
      </rPr>
      <t>株式リスク</t>
    </r>
    <rPh sb="0" eb="2">
      <t>カブシキ</t>
    </rPh>
    <phoneticPr fontId="18"/>
  </si>
  <si>
    <r>
      <rPr>
        <sz val="10"/>
        <color theme="1"/>
        <rFont val="ＭＳ Ｐゴシック"/>
        <family val="3"/>
        <charset val="128"/>
      </rPr>
      <t>不動産リスク</t>
    </r>
    <rPh sb="0" eb="3">
      <t>フドウサン</t>
    </rPh>
    <phoneticPr fontId="18"/>
  </si>
  <si>
    <r>
      <rPr>
        <sz val="10"/>
        <color theme="1"/>
        <rFont val="ＭＳ Ｐゴシック"/>
        <family val="3"/>
        <charset val="128"/>
      </rPr>
      <t>為替リスク</t>
    </r>
    <rPh sb="0" eb="2">
      <t>カワセ</t>
    </rPh>
    <phoneticPr fontId="18"/>
  </si>
  <si>
    <r>
      <rPr>
        <sz val="10"/>
        <color theme="1"/>
        <rFont val="ＭＳ Ｐゴシック"/>
        <family val="3"/>
        <charset val="128"/>
      </rPr>
      <t>資産集中リスク</t>
    </r>
    <rPh sb="0" eb="2">
      <t>シサン</t>
    </rPh>
    <rPh sb="2" eb="4">
      <t>シュウチュウ</t>
    </rPh>
    <phoneticPr fontId="18"/>
  </si>
  <si>
    <r>
      <rPr>
        <sz val="10"/>
        <color theme="1"/>
        <rFont val="ＭＳ Ｐゴシック"/>
        <family val="3"/>
        <charset val="128"/>
      </rPr>
      <t>信用リスク</t>
    </r>
    <rPh sb="0" eb="2">
      <t>シンヨウ</t>
    </rPh>
    <phoneticPr fontId="18"/>
  </si>
  <si>
    <r>
      <rPr>
        <sz val="10"/>
        <color theme="1"/>
        <rFont val="ＭＳ Ｐゴシック"/>
        <family val="3"/>
        <charset val="128"/>
      </rPr>
      <t>オペレーショナルリスク</t>
    </r>
    <phoneticPr fontId="18"/>
  </si>
  <si>
    <r>
      <rPr>
        <sz val="10"/>
        <color theme="1"/>
        <rFont val="ＭＳ Ｐゴシック"/>
        <family val="3"/>
        <charset val="128"/>
      </rPr>
      <t>その他のリスク</t>
    </r>
    <rPh sb="2" eb="3">
      <t>タ</t>
    </rPh>
    <phoneticPr fontId="18"/>
  </si>
  <si>
    <r>
      <rPr>
        <sz val="10"/>
        <color theme="1"/>
        <rFont val="ＭＳ Ｐゴシック"/>
        <family val="3"/>
        <charset val="128"/>
      </rPr>
      <t>所要資本の合計額（分散効果考慮前）</t>
    </r>
    <rPh sb="0" eb="2">
      <t>ショヨウ</t>
    </rPh>
    <rPh sb="2" eb="4">
      <t>シホン</t>
    </rPh>
    <rPh sb="5" eb="7">
      <t>ゴウケイ</t>
    </rPh>
    <rPh sb="7" eb="8">
      <t>ガク</t>
    </rPh>
    <rPh sb="9" eb="11">
      <t>ブンサン</t>
    </rPh>
    <rPh sb="11" eb="13">
      <t>コウカ</t>
    </rPh>
    <rPh sb="13" eb="15">
      <t>コウリョ</t>
    </rPh>
    <rPh sb="15" eb="16">
      <t>マエ</t>
    </rPh>
    <phoneticPr fontId="18"/>
  </si>
  <si>
    <r>
      <rPr>
        <sz val="10"/>
        <color theme="1"/>
        <rFont val="ＭＳ Ｐゴシック"/>
        <family val="3"/>
        <charset val="128"/>
      </rPr>
      <t>分散効果</t>
    </r>
    <rPh sb="0" eb="2">
      <t>ブンサン</t>
    </rPh>
    <rPh sb="2" eb="4">
      <t>コウカ</t>
    </rPh>
    <phoneticPr fontId="18"/>
  </si>
  <si>
    <r>
      <rPr>
        <sz val="10"/>
        <color theme="1"/>
        <rFont val="ＭＳ Ｐゴシック"/>
        <family val="3"/>
        <charset val="128"/>
      </rPr>
      <t>マネジメント・アクションの効果の上限による影響額</t>
    </r>
    <phoneticPr fontId="18"/>
  </si>
  <si>
    <r>
      <rPr>
        <sz val="10"/>
        <color theme="1"/>
        <rFont val="ＭＳ Ｐゴシック"/>
        <family val="3"/>
        <charset val="128"/>
      </rPr>
      <t>所要資本の合計額（分散効果考慮後）</t>
    </r>
    <rPh sb="0" eb="2">
      <t>ショヨウ</t>
    </rPh>
    <rPh sb="2" eb="4">
      <t>シホン</t>
    </rPh>
    <rPh sb="5" eb="7">
      <t>ゴウケイ</t>
    </rPh>
    <rPh sb="7" eb="8">
      <t>ガク</t>
    </rPh>
    <rPh sb="9" eb="11">
      <t>ブンサン</t>
    </rPh>
    <rPh sb="11" eb="13">
      <t>コウカ</t>
    </rPh>
    <rPh sb="13" eb="15">
      <t>コウリョ</t>
    </rPh>
    <rPh sb="15" eb="16">
      <t>ゴ</t>
    </rPh>
    <phoneticPr fontId="18"/>
  </si>
  <si>
    <r>
      <rPr>
        <sz val="10"/>
        <color theme="1"/>
        <rFont val="ＭＳ Ｐゴシック"/>
        <family val="3"/>
        <charset val="128"/>
      </rPr>
      <t>所要資本における税効果</t>
    </r>
    <rPh sb="0" eb="2">
      <t>ショヨウ</t>
    </rPh>
    <rPh sb="2" eb="4">
      <t>シホン</t>
    </rPh>
    <rPh sb="8" eb="9">
      <t>ゼイ</t>
    </rPh>
    <rPh sb="9" eb="11">
      <t>コウカ</t>
    </rPh>
    <phoneticPr fontId="18"/>
  </si>
  <si>
    <r>
      <rPr>
        <sz val="10"/>
        <color theme="1"/>
        <rFont val="ＭＳ Ｐゴシック"/>
        <family val="3"/>
        <charset val="128"/>
      </rPr>
      <t>所要資本の合計額（税効果考慮後）</t>
    </r>
    <rPh sb="0" eb="2">
      <t>ショヨウ</t>
    </rPh>
    <rPh sb="2" eb="4">
      <t>シホン</t>
    </rPh>
    <rPh sb="5" eb="7">
      <t>ゴウケイ</t>
    </rPh>
    <rPh sb="7" eb="8">
      <t>ガク</t>
    </rPh>
    <rPh sb="9" eb="10">
      <t>ゼイ</t>
    </rPh>
    <rPh sb="10" eb="12">
      <t>コウカ</t>
    </rPh>
    <rPh sb="12" eb="14">
      <t>コウリョ</t>
    </rPh>
    <rPh sb="14" eb="15">
      <t>ゴ</t>
    </rPh>
    <phoneticPr fontId="18"/>
  </si>
  <si>
    <r>
      <rPr>
        <sz val="10"/>
        <color theme="1"/>
        <rFont val="ＭＳ Ｐゴシック"/>
        <family val="3"/>
        <charset val="128"/>
      </rPr>
      <t>非保険事業の所要資本</t>
    </r>
    <rPh sb="0" eb="1">
      <t>ヒ</t>
    </rPh>
    <rPh sb="1" eb="3">
      <t>ホケン</t>
    </rPh>
    <rPh sb="3" eb="5">
      <t>ジギョウ</t>
    </rPh>
    <rPh sb="6" eb="8">
      <t>ショヨウ</t>
    </rPh>
    <rPh sb="8" eb="10">
      <t>シホン</t>
    </rPh>
    <phoneticPr fontId="18"/>
  </si>
  <si>
    <t>生命保険リスク　罹患・障害リスク</t>
    <rPh sb="0" eb="2">
      <t>セイメイ</t>
    </rPh>
    <rPh sb="2" eb="4">
      <t>ホケン</t>
    </rPh>
    <rPh sb="8" eb="10">
      <t>リカン</t>
    </rPh>
    <rPh sb="11" eb="13">
      <t>ショウガイ</t>
    </rPh>
    <phoneticPr fontId="18"/>
  </si>
  <si>
    <r>
      <t>(</t>
    </r>
    <r>
      <rPr>
        <b/>
        <sz val="11"/>
        <rFont val="ＭＳ Ｐゴシック"/>
        <family val="3"/>
        <charset val="128"/>
      </rPr>
      <t>地理的区分：日本）</t>
    </r>
    <rPh sb="1" eb="4">
      <t>チリテキ</t>
    </rPh>
    <rPh sb="4" eb="6">
      <t>クブン</t>
    </rPh>
    <rPh sb="7" eb="9">
      <t>ニホン</t>
    </rPh>
    <phoneticPr fontId="18"/>
  </si>
  <si>
    <t>商品区分合計</t>
    <rPh sb="0" eb="2">
      <t>ショウヒン</t>
    </rPh>
    <rPh sb="2" eb="4">
      <t>クブン</t>
    </rPh>
    <rPh sb="4" eb="6">
      <t>ゴウケイ</t>
    </rPh>
    <phoneticPr fontId="36"/>
  </si>
  <si>
    <r>
      <rPr>
        <sz val="10"/>
        <rFont val="ＭＳ Ｐゴシック"/>
        <family val="3"/>
        <charset val="128"/>
      </rPr>
      <t>商品区分</t>
    </r>
    <r>
      <rPr>
        <sz val="10"/>
        <rFont val="Arial"/>
        <family val="2"/>
      </rPr>
      <t>1</t>
    </r>
    <r>
      <rPr>
        <sz val="10"/>
        <rFont val="ＭＳ Ｐゴシック"/>
        <family val="3"/>
        <charset val="128"/>
      </rPr>
      <t>：医療費保障</t>
    </r>
    <rPh sb="9" eb="11">
      <t>ホショウ</t>
    </rPh>
    <phoneticPr fontId="18"/>
  </si>
  <si>
    <r>
      <rPr>
        <sz val="10"/>
        <rFont val="ＭＳ Ｐゴシック"/>
        <family val="3"/>
        <charset val="128"/>
      </rPr>
      <t>保障期間：短期</t>
    </r>
  </si>
  <si>
    <r>
      <rPr>
        <sz val="10"/>
        <rFont val="ＭＳ Ｐゴシック"/>
        <family val="3"/>
        <charset val="128"/>
      </rPr>
      <t>保障期間：長期</t>
    </r>
  </si>
  <si>
    <r>
      <rPr>
        <sz val="10"/>
        <rFont val="ＭＳ Ｐゴシック"/>
        <family val="3"/>
        <charset val="128"/>
      </rPr>
      <t>商品区分</t>
    </r>
    <r>
      <rPr>
        <sz val="10"/>
        <rFont val="Arial"/>
        <family val="2"/>
      </rPr>
      <t>2</t>
    </r>
    <r>
      <rPr>
        <sz val="10"/>
        <rFont val="ＭＳ Ｐゴシック"/>
        <family val="3"/>
        <charset val="128"/>
      </rPr>
      <t>：健康事象発現時の一時金</t>
    </r>
  </si>
  <si>
    <r>
      <rPr>
        <sz val="10"/>
        <rFont val="ＭＳ Ｐゴシック"/>
        <family val="3"/>
        <charset val="128"/>
      </rPr>
      <t>商品区分</t>
    </r>
    <r>
      <rPr>
        <sz val="10"/>
        <rFont val="Arial"/>
        <family val="2"/>
      </rPr>
      <t>3</t>
    </r>
    <r>
      <rPr>
        <sz val="10"/>
        <rFont val="ＭＳ Ｐゴシック"/>
        <family val="3"/>
        <charset val="128"/>
      </rPr>
      <t>：短期定期的給付</t>
    </r>
  </si>
  <si>
    <r>
      <rPr>
        <sz val="10"/>
        <rFont val="ＭＳ Ｐゴシック"/>
        <family val="3"/>
        <charset val="128"/>
      </rPr>
      <t>商品区分</t>
    </r>
    <r>
      <rPr>
        <sz val="10"/>
        <rFont val="Arial"/>
        <family val="2"/>
      </rPr>
      <t>4</t>
    </r>
    <r>
      <rPr>
        <sz val="10"/>
        <rFont val="ＭＳ Ｐゴシック"/>
        <family val="3"/>
        <charset val="128"/>
      </rPr>
      <t>：長期定期的給付</t>
    </r>
  </si>
  <si>
    <r>
      <rPr>
        <sz val="10"/>
        <rFont val="ＭＳ Ｐゴシック"/>
        <family val="3"/>
        <charset val="128"/>
      </rPr>
      <t>発生率に対するストレス</t>
    </r>
  </si>
  <si>
    <t>発生率</t>
    <rPh sb="0" eb="2">
      <t>ハッセイ</t>
    </rPh>
    <rPh sb="2" eb="3">
      <t>リツ</t>
    </rPh>
    <phoneticPr fontId="18"/>
  </si>
  <si>
    <r>
      <rPr>
        <sz val="10"/>
        <rFont val="ＭＳ Ｐゴシック"/>
        <family val="3"/>
        <charset val="128"/>
      </rPr>
      <t>回復率に対するストレス</t>
    </r>
  </si>
  <si>
    <t>回復率</t>
    <rPh sb="0" eb="2">
      <t>カイフク</t>
    </rPh>
    <rPh sb="2" eb="3">
      <t>リツ</t>
    </rPh>
    <phoneticPr fontId="18"/>
  </si>
  <si>
    <t>採用されたシナリオ</t>
    <rPh sb="0" eb="2">
      <t>サイヨウ</t>
    </rPh>
    <phoneticPr fontId="18"/>
  </si>
  <si>
    <t>生命保険リスク　解約・失効リスク</t>
    <rPh sb="0" eb="2">
      <t>セイメイ</t>
    </rPh>
    <rPh sb="2" eb="4">
      <t>ホケン</t>
    </rPh>
    <rPh sb="8" eb="10">
      <t>カイヤク</t>
    </rPh>
    <rPh sb="11" eb="13">
      <t>シッコウ</t>
    </rPh>
    <phoneticPr fontId="18"/>
  </si>
  <si>
    <t>解約・失効リスク</t>
    <rPh sb="0" eb="2">
      <t>カイヤク</t>
    </rPh>
    <rPh sb="3" eb="5">
      <t>シッコウ</t>
    </rPh>
    <phoneticPr fontId="36"/>
  </si>
  <si>
    <t>水準及びトレンドの要素</t>
    <rPh sb="2" eb="3">
      <t>オヨ</t>
    </rPh>
    <phoneticPr fontId="18"/>
  </si>
  <si>
    <r>
      <rPr>
        <sz val="8"/>
        <color theme="1"/>
        <rFont val="ＭＳ Ｐゴシック"/>
        <family val="3"/>
        <charset val="128"/>
      </rPr>
      <t>水準およびトレンド</t>
    </r>
    <rPh sb="0" eb="2">
      <t>スイジュン</t>
    </rPh>
    <phoneticPr fontId="18"/>
  </si>
  <si>
    <t>大量解約の要素</t>
    <phoneticPr fontId="18"/>
  </si>
  <si>
    <r>
      <rPr>
        <sz val="8"/>
        <color theme="1"/>
        <rFont val="ＭＳ Ｐゴシック"/>
        <family val="3"/>
        <charset val="128"/>
      </rPr>
      <t>大量解約</t>
    </r>
    <rPh sb="0" eb="2">
      <t>タイリョウ</t>
    </rPh>
    <rPh sb="2" eb="4">
      <t>カイヤク</t>
    </rPh>
    <phoneticPr fontId="18"/>
  </si>
  <si>
    <t>損害保険リスク　保険料リスク</t>
    <rPh sb="0" eb="2">
      <t>ソンガイ</t>
    </rPh>
    <rPh sb="2" eb="4">
      <t>ホケン</t>
    </rPh>
    <rPh sb="8" eb="11">
      <t>ホケンリョウ</t>
    </rPh>
    <phoneticPr fontId="18"/>
  </si>
  <si>
    <t>火災</t>
  </si>
  <si>
    <t>船舶</t>
  </si>
  <si>
    <t>貨物</t>
    <rPh sb="0" eb="2">
      <t>カモツ</t>
    </rPh>
    <phoneticPr fontId="35"/>
  </si>
  <si>
    <t>運送</t>
  </si>
  <si>
    <t>傷害</t>
  </si>
  <si>
    <t>自動車</t>
  </si>
  <si>
    <t>航空</t>
  </si>
  <si>
    <t>保証及び信用</t>
    <rPh sb="2" eb="3">
      <t>オヨ</t>
    </rPh>
    <phoneticPr fontId="18"/>
  </si>
  <si>
    <t>機械</t>
  </si>
  <si>
    <t>賠償責任（船客傷害賠償責任を除く）</t>
  </si>
  <si>
    <t>建設工事</t>
  </si>
  <si>
    <t>動産総合</t>
  </si>
  <si>
    <t>労働者災害補償責任</t>
  </si>
  <si>
    <t>費用・利益（介護費用を除く）</t>
  </si>
  <si>
    <t>介護費用</t>
  </si>
  <si>
    <t>ペット</t>
  </si>
  <si>
    <t>損害保険リスク　支払備金リスク</t>
    <rPh sb="0" eb="2">
      <t>ソンガイ</t>
    </rPh>
    <rPh sb="2" eb="4">
      <t>ホケン</t>
    </rPh>
    <rPh sb="8" eb="10">
      <t>シハライ</t>
    </rPh>
    <rPh sb="10" eb="12">
      <t>ビキン</t>
    </rPh>
    <phoneticPr fontId="18"/>
  </si>
  <si>
    <r>
      <rPr>
        <sz val="8"/>
        <color theme="1"/>
        <rFont val="ＭＳ Ｐゴシック"/>
        <family val="3"/>
        <charset val="128"/>
      </rPr>
      <t>生命保険</t>
    </r>
    <rPh sb="0" eb="2">
      <t>セイメイ</t>
    </rPh>
    <rPh sb="2" eb="4">
      <t>ホケン</t>
    </rPh>
    <phoneticPr fontId="45"/>
  </si>
  <si>
    <r>
      <rPr>
        <sz val="8"/>
        <color theme="1"/>
        <rFont val="ＭＳ Ｐゴシック"/>
        <family val="3"/>
        <charset val="128"/>
      </rPr>
      <t>損害保険</t>
    </r>
    <rPh sb="0" eb="2">
      <t>ソンガイ</t>
    </rPh>
    <rPh sb="2" eb="4">
      <t>ホケン</t>
    </rPh>
    <phoneticPr fontId="45"/>
  </si>
  <si>
    <r>
      <rPr>
        <sz val="8"/>
        <color theme="1"/>
        <rFont val="ＭＳ Ｐゴシック"/>
        <family val="3"/>
        <charset val="128"/>
      </rPr>
      <t>巨大災害</t>
    </r>
    <rPh sb="0" eb="2">
      <t>キョダイ</t>
    </rPh>
    <rPh sb="2" eb="4">
      <t>サイガイ</t>
    </rPh>
    <phoneticPr fontId="45"/>
  </si>
  <si>
    <r>
      <rPr>
        <sz val="8"/>
        <color theme="1"/>
        <rFont val="ＭＳ Ｐゴシック"/>
        <family val="3"/>
        <charset val="128"/>
      </rPr>
      <t>市場</t>
    </r>
    <rPh sb="0" eb="2">
      <t>シジョウ</t>
    </rPh>
    <phoneticPr fontId="45"/>
  </si>
  <si>
    <r>
      <rPr>
        <sz val="8"/>
        <color theme="1"/>
        <rFont val="ＭＳ Ｐゴシック"/>
        <family val="3"/>
        <charset val="128"/>
      </rPr>
      <t>信用</t>
    </r>
    <rPh sb="0" eb="2">
      <t>シンヨウ</t>
    </rPh>
    <phoneticPr fontId="45"/>
  </si>
  <si>
    <t>生命保険リスク</t>
  </si>
  <si>
    <t>会社名</t>
    <rPh sb="0" eb="3">
      <t>カイシャメイ</t>
    </rPh>
    <phoneticPr fontId="26"/>
  </si>
  <si>
    <t>基本情報</t>
    <rPh sb="0" eb="2">
      <t>キホン</t>
    </rPh>
    <rPh sb="2" eb="4">
      <t>ジョウホウ</t>
    </rPh>
    <phoneticPr fontId="33"/>
  </si>
  <si>
    <t>予測</t>
    <rPh sb="0" eb="2">
      <t>ヨソク</t>
    </rPh>
    <phoneticPr fontId="33"/>
  </si>
  <si>
    <t>実績</t>
    <rPh sb="0" eb="2">
      <t>ジッセキ</t>
    </rPh>
    <phoneticPr fontId="33"/>
  </si>
  <si>
    <t>各会計年度末のエクスポージャー</t>
    <phoneticPr fontId="33"/>
  </si>
  <si>
    <t>会計年度</t>
    <rPh sb="0" eb="2">
      <t>カイケイ</t>
    </rPh>
    <rPh sb="2" eb="4">
      <t>ネンド</t>
    </rPh>
    <phoneticPr fontId="26"/>
  </si>
  <si>
    <t>リスク</t>
    <phoneticPr fontId="26"/>
  </si>
  <si>
    <t>報告区分</t>
    <rPh sb="0" eb="2">
      <t>ホウコク</t>
    </rPh>
    <rPh sb="2" eb="4">
      <t>クブン</t>
    </rPh>
    <phoneticPr fontId="26"/>
  </si>
  <si>
    <t>細分化オプション</t>
    <rPh sb="0" eb="3">
      <t>サイブンカ</t>
    </rPh>
    <phoneticPr fontId="18"/>
  </si>
  <si>
    <t>予測・実績データの種類
（発生件数、金額等の各社が妥当と考えるもの）</t>
    <rPh sb="0" eb="2">
      <t>ヨソク</t>
    </rPh>
    <rPh sb="3" eb="5">
      <t>ジッセキ</t>
    </rPh>
    <rPh sb="9" eb="11">
      <t>シュルイ</t>
    </rPh>
    <rPh sb="13" eb="15">
      <t>ハッセイ</t>
    </rPh>
    <rPh sb="15" eb="17">
      <t>ケンスウ</t>
    </rPh>
    <rPh sb="18" eb="21">
      <t>キンガクナド</t>
    </rPh>
    <rPh sb="22" eb="24">
      <t>カクシャ</t>
    </rPh>
    <rPh sb="25" eb="27">
      <t>ダトウ</t>
    </rPh>
    <rPh sb="28" eb="29">
      <t>カンガ</t>
    </rPh>
    <phoneticPr fontId="33"/>
  </si>
  <si>
    <t>①予測データ（調整なし）</t>
    <rPh sb="1" eb="3">
      <t>ヨソク</t>
    </rPh>
    <rPh sb="7" eb="9">
      <t>チョウセイ</t>
    </rPh>
    <phoneticPr fontId="26"/>
  </si>
  <si>
    <t>②データの調整</t>
    <rPh sb="5" eb="7">
      <t>チョウセイ</t>
    </rPh>
    <phoneticPr fontId="26"/>
  </si>
  <si>
    <t>③予測データ（調整後）（①+②）</t>
    <rPh sb="1" eb="3">
      <t>ヨソク</t>
    </rPh>
    <rPh sb="7" eb="9">
      <t>チョウセイ</t>
    </rPh>
    <rPh sb="9" eb="10">
      <t>ゴ</t>
    </rPh>
    <phoneticPr fontId="26"/>
  </si>
  <si>
    <t>④実績データ（調整なし）</t>
    <rPh sb="1" eb="3">
      <t>ジッセキ</t>
    </rPh>
    <rPh sb="7" eb="9">
      <t>チョウセイ</t>
    </rPh>
    <phoneticPr fontId="26"/>
  </si>
  <si>
    <t>⑤データの調整
保有の調整
（第75条－Q1）</t>
    <rPh sb="5" eb="7">
      <t>チョウセイ</t>
    </rPh>
    <phoneticPr fontId="33"/>
  </si>
  <si>
    <t>⑥データの調整
変額年金保険等
（第75条－Q2）</t>
    <rPh sb="5" eb="7">
      <t>チョウセイ</t>
    </rPh>
    <phoneticPr fontId="33"/>
  </si>
  <si>
    <t>⑦データの調整
動的解約
（第78条－Q1）</t>
    <rPh sb="5" eb="7">
      <t>チョウセイ</t>
    </rPh>
    <phoneticPr fontId="33"/>
  </si>
  <si>
    <t>⑧データの調整
その他（⑤⑥⑦以外）</t>
    <rPh sb="5" eb="7">
      <t>チョウセイ</t>
    </rPh>
    <rPh sb="10" eb="11">
      <t>タ</t>
    </rPh>
    <rPh sb="15" eb="17">
      <t>イガイ</t>
    </rPh>
    <phoneticPr fontId="26"/>
  </si>
  <si>
    <t>⑨実績データ（調整後）④+⑤+⑥+⑦+⑧</t>
    <rPh sb="1" eb="3">
      <t>ジッセキ</t>
    </rPh>
    <rPh sb="7" eb="10">
      <t>チョウセイゴ</t>
    </rPh>
    <phoneticPr fontId="26"/>
  </si>
  <si>
    <t>エクスポージャーの種類
（保有件数、保有金額等の各社が妥当と考えるもの）</t>
    <rPh sb="9" eb="11">
      <t>シュルイ</t>
    </rPh>
    <rPh sb="13" eb="15">
      <t>ホユウ</t>
    </rPh>
    <rPh sb="15" eb="17">
      <t>ケンスウ</t>
    </rPh>
    <rPh sb="18" eb="20">
      <t>ホユウ</t>
    </rPh>
    <rPh sb="20" eb="23">
      <t>キンガクナド</t>
    </rPh>
    <rPh sb="24" eb="26">
      <t>カクシャ</t>
    </rPh>
    <rPh sb="27" eb="29">
      <t>ダトウ</t>
    </rPh>
    <rPh sb="30" eb="31">
      <t>カンガ</t>
    </rPh>
    <phoneticPr fontId="33"/>
  </si>
  <si>
    <t>エクスポージャー
（実績）</t>
    <rPh sb="10" eb="12">
      <t>ジッセキ</t>
    </rPh>
    <phoneticPr fontId="26"/>
  </si>
  <si>
    <t>(入力例)</t>
    <rPh sb="1" eb="3">
      <t>ニュウリョク</t>
    </rPh>
    <rPh sb="3" eb="4">
      <t>レイ</t>
    </rPh>
    <phoneticPr fontId="33"/>
  </si>
  <si>
    <t>死亡リスク</t>
    <rPh sb="0" eb="2">
      <t>シボウ</t>
    </rPh>
    <phoneticPr fontId="26"/>
  </si>
  <si>
    <t>死亡リスクの対象となるグループ</t>
    <rPh sb="0" eb="2">
      <t>シボウ</t>
    </rPh>
    <rPh sb="6" eb="8">
      <t>タイショウ</t>
    </rPh>
    <phoneticPr fontId="26"/>
  </si>
  <si>
    <t>死亡保険金額</t>
    <rPh sb="0" eb="2">
      <t>シボウ</t>
    </rPh>
    <rPh sb="2" eb="4">
      <t>ホケン</t>
    </rPh>
    <rPh sb="4" eb="6">
      <t>キンガク</t>
    </rPh>
    <phoneticPr fontId="33"/>
  </si>
  <si>
    <t>保有死亡保険金額</t>
    <rPh sb="0" eb="2">
      <t>ホユウ</t>
    </rPh>
    <rPh sb="2" eb="4">
      <t>シボウ</t>
    </rPh>
    <rPh sb="4" eb="6">
      <t>ホケン</t>
    </rPh>
    <rPh sb="6" eb="8">
      <t>キンガク</t>
    </rPh>
    <phoneticPr fontId="33"/>
  </si>
  <si>
    <t>死亡リスクの対象となるグループ</t>
  </si>
  <si>
    <t>罹患・障害リスク</t>
    <rPh sb="0" eb="2">
      <t>リカン</t>
    </rPh>
    <rPh sb="3" eb="5">
      <t>ショウガイ</t>
    </rPh>
    <phoneticPr fontId="26"/>
  </si>
  <si>
    <t>支払給付金</t>
    <rPh sb="0" eb="2">
      <t>シハライ</t>
    </rPh>
    <rPh sb="2" eb="5">
      <t>キュウフキン</t>
    </rPh>
    <phoneticPr fontId="33"/>
  </si>
  <si>
    <t>保有保険料</t>
    <rPh sb="0" eb="2">
      <t>ホユウ</t>
    </rPh>
    <rPh sb="2" eb="5">
      <t>ホケンリョウ</t>
    </rPh>
    <phoneticPr fontId="33"/>
  </si>
  <si>
    <t>損害保険リスク（保険料リスク）</t>
    <rPh sb="0" eb="2">
      <t>ソンガイ</t>
    </rPh>
    <rPh sb="2" eb="4">
      <t>ホケン</t>
    </rPh>
    <rPh sb="8" eb="11">
      <t>ホケンリョウ</t>
    </rPh>
    <phoneticPr fontId="26"/>
  </si>
  <si>
    <t>基本情報</t>
    <rPh sb="0" eb="4">
      <t>キホンジョウホウ</t>
    </rPh>
    <phoneticPr fontId="33"/>
  </si>
  <si>
    <t>損害保険リスクの商品区分</t>
    <rPh sb="0" eb="2">
      <t>ソンガイ</t>
    </rPh>
    <rPh sb="2" eb="4">
      <t>ホケン</t>
    </rPh>
    <rPh sb="8" eb="10">
      <t>ショウヒン</t>
    </rPh>
    <rPh sb="10" eb="12">
      <t>クブン</t>
    </rPh>
    <phoneticPr fontId="33"/>
  </si>
  <si>
    <t>グロス/正味</t>
    <rPh sb="4" eb="6">
      <t>ショウミ</t>
    </rPh>
    <phoneticPr fontId="33"/>
  </si>
  <si>
    <t>既経過保険料</t>
    <rPh sb="0" eb="3">
      <t>キケイカ</t>
    </rPh>
    <rPh sb="3" eb="5">
      <t>ホケン</t>
    </rPh>
    <rPh sb="5" eb="6">
      <t>リョウ</t>
    </rPh>
    <phoneticPr fontId="33"/>
  </si>
  <si>
    <t>期待最終損害率
（調整後）</t>
    <rPh sb="0" eb="2">
      <t>キタイ</t>
    </rPh>
    <rPh sb="2" eb="4">
      <t>サイシュウ</t>
    </rPh>
    <rPh sb="4" eb="7">
      <t>ソンガイリツ</t>
    </rPh>
    <rPh sb="9" eb="12">
      <t>チョウセイゴ</t>
    </rPh>
    <phoneticPr fontId="18"/>
  </si>
  <si>
    <t>最終損害率
（調整後）</t>
    <rPh sb="0" eb="2">
      <t>サイシュウ</t>
    </rPh>
    <rPh sb="2" eb="5">
      <t>ソンガイリツ</t>
    </rPh>
    <rPh sb="7" eb="10">
      <t>チョウセイゴ</t>
    </rPh>
    <phoneticPr fontId="18"/>
  </si>
  <si>
    <t>記載要領</t>
    <rPh sb="0" eb="2">
      <t>キサイ</t>
    </rPh>
    <rPh sb="2" eb="4">
      <t>ヨウリョウ</t>
    </rPh>
    <phoneticPr fontId="33"/>
  </si>
  <si>
    <t>損害保険リスクの商品区分を入力する。</t>
    <rPh sb="0" eb="2">
      <t>ソンガイ</t>
    </rPh>
    <rPh sb="2" eb="4">
      <t>ホケン</t>
    </rPh>
    <rPh sb="8" eb="10">
      <t>ショウヒン</t>
    </rPh>
    <rPh sb="10" eb="12">
      <t>クブン</t>
    </rPh>
    <rPh sb="13" eb="15">
      <t>ニュウリョク</t>
    </rPh>
    <phoneticPr fontId="33"/>
  </si>
  <si>
    <t>細分化オプションを入力する。</t>
    <rPh sb="0" eb="3">
      <t>サイブンカ</t>
    </rPh>
    <rPh sb="9" eb="11">
      <t>ニュウリョク</t>
    </rPh>
    <phoneticPr fontId="18"/>
  </si>
  <si>
    <t>当年度発生事故に係る前年度末における期待最終損害率を入力する。</t>
    <rPh sb="0" eb="3">
      <t>トウネンド</t>
    </rPh>
    <rPh sb="3" eb="7">
      <t>ハッセイジコ</t>
    </rPh>
    <rPh sb="8" eb="9">
      <t>カカ</t>
    </rPh>
    <rPh sb="10" eb="14">
      <t>ゼンネンドマツ</t>
    </rPh>
    <rPh sb="18" eb="20">
      <t>キタイ</t>
    </rPh>
    <rPh sb="20" eb="22">
      <t>サイシュウ</t>
    </rPh>
    <rPh sb="22" eb="25">
      <t>ソンガイリツ</t>
    </rPh>
    <rPh sb="26" eb="28">
      <t>ニュウリョク</t>
    </rPh>
    <phoneticPr fontId="33"/>
  </si>
  <si>
    <t>巨大災害に係る調整した期待最終損害率を入力する。</t>
    <rPh sb="7" eb="9">
      <t>チョウセイ</t>
    </rPh>
    <rPh sb="11" eb="13">
      <t>キタイ</t>
    </rPh>
    <rPh sb="13" eb="15">
      <t>サイシュウ</t>
    </rPh>
    <rPh sb="15" eb="18">
      <t>ソンガイリツ</t>
    </rPh>
    <rPh sb="19" eb="21">
      <t>ニュウリョク</t>
    </rPh>
    <phoneticPr fontId="33"/>
  </si>
  <si>
    <t>その他調整した場合は、調整した期待最終損害率を入力する。</t>
    <rPh sb="2" eb="3">
      <t>タ</t>
    </rPh>
    <rPh sb="11" eb="13">
      <t>チョウセイ</t>
    </rPh>
    <rPh sb="15" eb="17">
      <t>キタイ</t>
    </rPh>
    <rPh sb="17" eb="22">
      <t>サイシュウソンガイリツ</t>
    </rPh>
    <rPh sb="23" eb="25">
      <t>ニュウリョク</t>
    </rPh>
    <phoneticPr fontId="33"/>
  </si>
  <si>
    <t>調整後の当年度発生事故に係る前年度末における期待最終損害率</t>
    <rPh sb="0" eb="3">
      <t>チョウセイゴ</t>
    </rPh>
    <rPh sb="4" eb="7">
      <t>トウネンド</t>
    </rPh>
    <rPh sb="7" eb="9">
      <t>ハッセイ</t>
    </rPh>
    <rPh sb="9" eb="11">
      <t>ジコ</t>
    </rPh>
    <rPh sb="12" eb="13">
      <t>カカ</t>
    </rPh>
    <rPh sb="14" eb="17">
      <t>ゼンネンド</t>
    </rPh>
    <rPh sb="17" eb="18">
      <t>マツ</t>
    </rPh>
    <rPh sb="22" eb="24">
      <t>キタイ</t>
    </rPh>
    <rPh sb="24" eb="26">
      <t>サイシュウ</t>
    </rPh>
    <rPh sb="26" eb="28">
      <t>ソンガイ</t>
    </rPh>
    <rPh sb="28" eb="29">
      <t>リツ</t>
    </rPh>
    <phoneticPr fontId="33"/>
  </si>
  <si>
    <t>当年度の既経過保険料を入力する。</t>
    <rPh sb="0" eb="1">
      <t>トウ</t>
    </rPh>
    <rPh sb="1" eb="3">
      <t>ネンド</t>
    </rPh>
    <rPh sb="4" eb="7">
      <t>キケイカ</t>
    </rPh>
    <rPh sb="7" eb="9">
      <t>ホケン</t>
    </rPh>
    <rPh sb="9" eb="10">
      <t>リョウ</t>
    </rPh>
    <rPh sb="11" eb="13">
      <t>ニュウリョク</t>
    </rPh>
    <phoneticPr fontId="33"/>
  </si>
  <si>
    <t>調整した場合は、巨大災害に係る調整した最終損害率を入力する。</t>
    <rPh sb="0" eb="2">
      <t>チョウセイ</t>
    </rPh>
    <rPh sb="4" eb="6">
      <t>バアイ</t>
    </rPh>
    <rPh sb="8" eb="10">
      <t>キョダイ</t>
    </rPh>
    <rPh sb="10" eb="12">
      <t>サイガイ</t>
    </rPh>
    <rPh sb="13" eb="14">
      <t>カカ</t>
    </rPh>
    <rPh sb="15" eb="17">
      <t>チョウセイ</t>
    </rPh>
    <rPh sb="19" eb="21">
      <t>サイシュウ</t>
    </rPh>
    <rPh sb="21" eb="23">
      <t>ソンガイ</t>
    </rPh>
    <rPh sb="23" eb="24">
      <t>リツ</t>
    </rPh>
    <phoneticPr fontId="33"/>
  </si>
  <si>
    <t>その他調整した場合は、調整した最終損害率を入力する。</t>
    <rPh sb="2" eb="3">
      <t>タ</t>
    </rPh>
    <rPh sb="11" eb="13">
      <t>チョウセイ</t>
    </rPh>
    <rPh sb="21" eb="23">
      <t>ニュウリョク</t>
    </rPh>
    <phoneticPr fontId="33"/>
  </si>
  <si>
    <t>調整後の当年度発生事故に係る当年度末における最終損害率</t>
    <rPh sb="0" eb="3">
      <t>チョウセイゴ</t>
    </rPh>
    <rPh sb="4" eb="7">
      <t>トウネンド</t>
    </rPh>
    <rPh sb="7" eb="9">
      <t>ハッセイ</t>
    </rPh>
    <rPh sb="9" eb="11">
      <t>ジコ</t>
    </rPh>
    <rPh sb="12" eb="13">
      <t>カカ</t>
    </rPh>
    <rPh sb="14" eb="15">
      <t>トウ</t>
    </rPh>
    <rPh sb="15" eb="18">
      <t>ネンドマツ</t>
    </rPh>
    <rPh sb="22" eb="24">
      <t>サイシュウ</t>
    </rPh>
    <rPh sb="24" eb="26">
      <t>ソンガイ</t>
    </rPh>
    <rPh sb="26" eb="27">
      <t>リツ</t>
    </rPh>
    <phoneticPr fontId="33"/>
  </si>
  <si>
    <t>正味</t>
    <rPh sb="0" eb="2">
      <t>ショウミ</t>
    </rPh>
    <phoneticPr fontId="33"/>
  </si>
  <si>
    <t>火災</t>
    <phoneticPr fontId="33"/>
  </si>
  <si>
    <t>損害保険リスク（支払備金リスク）</t>
    <rPh sb="0" eb="2">
      <t>ソンガイ</t>
    </rPh>
    <rPh sb="2" eb="4">
      <t>ホケン</t>
    </rPh>
    <rPh sb="8" eb="10">
      <t>シハライ</t>
    </rPh>
    <rPh sb="10" eb="12">
      <t>ビキン</t>
    </rPh>
    <phoneticPr fontId="26"/>
  </si>
  <si>
    <t>基本情報</t>
    <rPh sb="0" eb="4">
      <t>キホンジョウホウ</t>
    </rPh>
    <phoneticPr fontId="18"/>
  </si>
  <si>
    <t>支払備金
（調整後）</t>
    <rPh sb="0" eb="2">
      <t>シハラ</t>
    </rPh>
    <rPh sb="2" eb="4">
      <t>ビキン</t>
    </rPh>
    <rPh sb="8" eb="9">
      <t>アト</t>
    </rPh>
    <phoneticPr fontId="18"/>
  </si>
  <si>
    <t>支払保険金
（調整後）</t>
    <rPh sb="0" eb="2">
      <t>シハライ</t>
    </rPh>
    <rPh sb="2" eb="5">
      <t>ホケンキン</t>
    </rPh>
    <rPh sb="7" eb="10">
      <t>チョウセイゴ</t>
    </rPh>
    <phoneticPr fontId="33"/>
  </si>
  <si>
    <t>前年度末支払備金を入力する。</t>
    <rPh sb="0" eb="3">
      <t>ゼンネンド</t>
    </rPh>
    <rPh sb="3" eb="4">
      <t>マツ</t>
    </rPh>
    <rPh sb="4" eb="6">
      <t>シハライ</t>
    </rPh>
    <rPh sb="6" eb="8">
      <t>ビキン</t>
    </rPh>
    <rPh sb="9" eb="11">
      <t>ニュウリョク</t>
    </rPh>
    <phoneticPr fontId="18"/>
  </si>
  <si>
    <t>調整した場合は、調整した支払備金を入力する。</t>
    <rPh sb="8" eb="10">
      <t>チョウセイ</t>
    </rPh>
    <rPh sb="12" eb="14">
      <t>シハラ</t>
    </rPh>
    <rPh sb="14" eb="16">
      <t>ビキン</t>
    </rPh>
    <rPh sb="17" eb="19">
      <t>ニュウリョク</t>
    </rPh>
    <phoneticPr fontId="33"/>
  </si>
  <si>
    <t>調整後の前年度末支払備金</t>
    <rPh sb="0" eb="3">
      <t>チョウセイゴ</t>
    </rPh>
    <rPh sb="4" eb="7">
      <t>ゼンネンド</t>
    </rPh>
    <rPh sb="7" eb="8">
      <t>マツ</t>
    </rPh>
    <rPh sb="8" eb="10">
      <t>シハラ</t>
    </rPh>
    <rPh sb="10" eb="12">
      <t>ビキン</t>
    </rPh>
    <phoneticPr fontId="18"/>
  </si>
  <si>
    <t>前年度以前発生事故に係る当年度支払保険金を入力する。</t>
    <rPh sb="0" eb="3">
      <t>ゼンネンド</t>
    </rPh>
    <rPh sb="3" eb="5">
      <t>イゼン</t>
    </rPh>
    <rPh sb="5" eb="7">
      <t>ハッセイ</t>
    </rPh>
    <rPh sb="7" eb="9">
      <t>ジコ</t>
    </rPh>
    <rPh sb="10" eb="11">
      <t>カカ</t>
    </rPh>
    <rPh sb="12" eb="13">
      <t>トウ</t>
    </rPh>
    <rPh sb="15" eb="17">
      <t>シハライ</t>
    </rPh>
    <rPh sb="17" eb="20">
      <t>ホケンキン</t>
    </rPh>
    <rPh sb="21" eb="23">
      <t>ニュウリョク</t>
    </rPh>
    <phoneticPr fontId="33"/>
  </si>
  <si>
    <t>調整した場合は、調整した支払保険金を入力する。</t>
    <rPh sb="8" eb="10">
      <t>チョウセイ</t>
    </rPh>
    <rPh sb="12" eb="14">
      <t>シハラ</t>
    </rPh>
    <rPh sb="14" eb="17">
      <t>ホケンキン</t>
    </rPh>
    <rPh sb="18" eb="20">
      <t>ニュウリョク</t>
    </rPh>
    <phoneticPr fontId="33"/>
  </si>
  <si>
    <t>調整後の前年度以前発生事故に係る当年度支払保険金</t>
    <rPh sb="0" eb="3">
      <t>チョウセイゴ</t>
    </rPh>
    <rPh sb="4" eb="7">
      <t>ゼンネンド</t>
    </rPh>
    <rPh sb="7" eb="9">
      <t>イゼン</t>
    </rPh>
    <rPh sb="9" eb="11">
      <t>ハッセイ</t>
    </rPh>
    <rPh sb="11" eb="13">
      <t>ジコ</t>
    </rPh>
    <rPh sb="14" eb="15">
      <t>カカ</t>
    </rPh>
    <rPh sb="19" eb="21">
      <t>シハライ</t>
    </rPh>
    <rPh sb="21" eb="24">
      <t>ホケンキン</t>
    </rPh>
    <phoneticPr fontId="18"/>
  </si>
  <si>
    <t>前年度以前発生事故に係る当年度末支払備金を入力する。</t>
    <rPh sb="12" eb="13">
      <t>トウ</t>
    </rPh>
    <rPh sb="13" eb="16">
      <t>ネンドマツ</t>
    </rPh>
    <rPh sb="16" eb="18">
      <t>シハラ</t>
    </rPh>
    <rPh sb="18" eb="20">
      <t>ビキン</t>
    </rPh>
    <rPh sb="21" eb="23">
      <t>ニュウリョク</t>
    </rPh>
    <phoneticPr fontId="18"/>
  </si>
  <si>
    <t>調整した場合は、調整した支払備金を入力する。</t>
    <rPh sb="8" eb="10">
      <t>チョウセイ</t>
    </rPh>
    <rPh sb="12" eb="14">
      <t>シハライ</t>
    </rPh>
    <rPh sb="14" eb="16">
      <t>ビキン</t>
    </rPh>
    <rPh sb="17" eb="19">
      <t>ニュウリョク</t>
    </rPh>
    <phoneticPr fontId="33"/>
  </si>
  <si>
    <t>調整後の前年度以前発生事故に係る当年度末支払備金</t>
    <rPh sb="0" eb="3">
      <t>チョウセイゴ</t>
    </rPh>
    <rPh sb="4" eb="7">
      <t>ゼンネンド</t>
    </rPh>
    <rPh sb="7" eb="9">
      <t>イゼン</t>
    </rPh>
    <rPh sb="9" eb="11">
      <t>ハッセイ</t>
    </rPh>
    <rPh sb="11" eb="13">
      <t>ジコ</t>
    </rPh>
    <rPh sb="14" eb="15">
      <t>カカ</t>
    </rPh>
    <phoneticPr fontId="18"/>
  </si>
  <si>
    <t>損保実績データ</t>
    <rPh sb="0" eb="2">
      <t>ソンポ</t>
    </rPh>
    <rPh sb="2" eb="4">
      <t>ジッセキ</t>
    </rPh>
    <phoneticPr fontId="33"/>
  </si>
  <si>
    <t>商品区分</t>
    <rPh sb="0" eb="2">
      <t>ショウヒン</t>
    </rPh>
    <rPh sb="2" eb="4">
      <t>クブン</t>
    </rPh>
    <phoneticPr fontId="33"/>
  </si>
  <si>
    <t>リスク</t>
    <phoneticPr fontId="33"/>
  </si>
  <si>
    <t>報告区分</t>
    <rPh sb="0" eb="2">
      <t>ホウコク</t>
    </rPh>
    <rPh sb="2" eb="4">
      <t>クブン</t>
    </rPh>
    <phoneticPr fontId="33"/>
  </si>
  <si>
    <t>細分化（生保）</t>
    <rPh sb="0" eb="2">
      <t>サイブン</t>
    </rPh>
    <rPh sb="2" eb="3">
      <t>カ</t>
    </rPh>
    <rPh sb="4" eb="6">
      <t>セイホ</t>
    </rPh>
    <phoneticPr fontId="33"/>
  </si>
  <si>
    <t>細分化（損保）</t>
    <rPh sb="0" eb="2">
      <t>サイブン</t>
    </rPh>
    <rPh sb="2" eb="3">
      <t>カ</t>
    </rPh>
    <rPh sb="4" eb="6">
      <t>ソンポ</t>
    </rPh>
    <phoneticPr fontId="33"/>
  </si>
  <si>
    <t>自己評価結果</t>
    <rPh sb="0" eb="6">
      <t>ジコヒョウカケッカ</t>
    </rPh>
    <phoneticPr fontId="33"/>
  </si>
  <si>
    <r>
      <rPr>
        <sz val="11"/>
        <color theme="1"/>
        <rFont val="ＭＳ Ｐゴシック"/>
        <family val="3"/>
        <charset val="128"/>
      </rPr>
      <t>グロス</t>
    </r>
    <phoneticPr fontId="33"/>
  </si>
  <si>
    <t>5年以下</t>
    <rPh sb="1" eb="4">
      <t>ネンイカ</t>
    </rPh>
    <phoneticPr fontId="26"/>
  </si>
  <si>
    <t>国内元受契約</t>
    <rPh sb="0" eb="2">
      <t>コクナイ</t>
    </rPh>
    <rPh sb="2" eb="4">
      <t>モトウケ</t>
    </rPh>
    <rPh sb="4" eb="6">
      <t>ケイヤク</t>
    </rPh>
    <phoneticPr fontId="26"/>
  </si>
  <si>
    <t>○（遵守）</t>
    <rPh sb="2" eb="4">
      <t>ジュンシュ</t>
    </rPh>
    <phoneticPr fontId="26"/>
  </si>
  <si>
    <r>
      <rPr>
        <sz val="11"/>
        <color theme="1"/>
        <rFont val="ＭＳ Ｐゴシック"/>
        <family val="3"/>
        <charset val="128"/>
      </rPr>
      <t>正味</t>
    </r>
    <rPh sb="0" eb="2">
      <t>ショウミ</t>
    </rPh>
    <phoneticPr fontId="33"/>
  </si>
  <si>
    <t>長寿リスク</t>
    <rPh sb="0" eb="2">
      <t>チョウジュ</t>
    </rPh>
    <phoneticPr fontId="26"/>
  </si>
  <si>
    <t>長寿リスクの対象となるグループ</t>
    <rPh sb="0" eb="2">
      <t>チョウジュ</t>
    </rPh>
    <rPh sb="6" eb="8">
      <t>タイショウ</t>
    </rPh>
    <phoneticPr fontId="26"/>
  </si>
  <si>
    <r>
      <t>5</t>
    </r>
    <r>
      <rPr>
        <sz val="11"/>
        <color theme="1"/>
        <rFont val="ＭＳ Ｐゴシック"/>
        <family val="3"/>
        <charset val="128"/>
      </rPr>
      <t>年超</t>
    </r>
    <rPh sb="1" eb="2">
      <t>ネン</t>
    </rPh>
    <rPh sb="2" eb="3">
      <t>チョウ</t>
    </rPh>
    <phoneticPr fontId="26"/>
  </si>
  <si>
    <t>海外元受契約</t>
    <rPh sb="0" eb="2">
      <t>カイガイ</t>
    </rPh>
    <rPh sb="2" eb="4">
      <t>モトウケ</t>
    </rPh>
    <rPh sb="4" eb="6">
      <t>ケイヤク</t>
    </rPh>
    <phoneticPr fontId="26"/>
  </si>
  <si>
    <t>△（一部未遵守）</t>
    <rPh sb="2" eb="4">
      <t>イチブ</t>
    </rPh>
    <rPh sb="4" eb="5">
      <t>ミ</t>
    </rPh>
    <rPh sb="5" eb="7">
      <t>ジュンシュ</t>
    </rPh>
    <phoneticPr fontId="26"/>
  </si>
  <si>
    <t>貨物</t>
    <rPh sb="0" eb="2">
      <t>カモツ</t>
    </rPh>
    <phoneticPr fontId="33"/>
  </si>
  <si>
    <t>商品区分1_5年以下</t>
    <phoneticPr fontId="33"/>
  </si>
  <si>
    <t>-</t>
    <phoneticPr fontId="26"/>
  </si>
  <si>
    <t>受再保険契約</t>
    <rPh sb="0" eb="1">
      <t>ウケ</t>
    </rPh>
    <rPh sb="1" eb="4">
      <t>サイホケン</t>
    </rPh>
    <rPh sb="4" eb="6">
      <t>ケイヤク</t>
    </rPh>
    <phoneticPr fontId="26"/>
  </si>
  <si>
    <t>×（未遵守）</t>
    <rPh sb="2" eb="3">
      <t>ミ</t>
    </rPh>
    <rPh sb="3" eb="5">
      <t>ジュンシュ</t>
    </rPh>
    <phoneticPr fontId="26"/>
  </si>
  <si>
    <r>
      <t>商品区分</t>
    </r>
    <r>
      <rPr>
        <sz val="11"/>
        <color theme="1"/>
        <rFont val="Arial"/>
        <family val="2"/>
      </rPr>
      <t>4_5</t>
    </r>
    <r>
      <rPr>
        <sz val="11"/>
        <color theme="1"/>
        <rFont val="ＭＳ Ｐゴシック"/>
        <family val="3"/>
        <charset val="128"/>
      </rPr>
      <t>年以下</t>
    </r>
    <r>
      <rPr>
        <sz val="11"/>
        <color theme="1"/>
        <rFont val="Arial"/>
        <family val="2"/>
      </rPr>
      <t>_</t>
    </r>
    <r>
      <rPr>
        <sz val="11"/>
        <color theme="1"/>
        <rFont val="ＭＳ Ｐゴシック"/>
        <family val="3"/>
        <charset val="128"/>
      </rPr>
      <t>回復率</t>
    </r>
    <rPh sb="0" eb="2">
      <t>ショウヒン</t>
    </rPh>
    <rPh sb="2" eb="4">
      <t>クブン</t>
    </rPh>
    <rPh sb="7" eb="10">
      <t>ネンイカ</t>
    </rPh>
    <rPh sb="11" eb="13">
      <t>カイフク</t>
    </rPh>
    <rPh sb="13" eb="14">
      <t>リツ</t>
    </rPh>
    <phoneticPr fontId="26"/>
  </si>
  <si>
    <t>保証及び信用</t>
    <rPh sb="2" eb="3">
      <t>オヨ</t>
    </rPh>
    <phoneticPr fontId="33"/>
  </si>
  <si>
    <t>賠償責任（船客傷害賠償責任を除く。）</t>
    <phoneticPr fontId="33"/>
  </si>
  <si>
    <r>
      <t>商品区分</t>
    </r>
    <r>
      <rPr>
        <sz val="11"/>
        <color theme="1"/>
        <rFont val="Arial"/>
        <family val="2"/>
      </rPr>
      <t>4_5</t>
    </r>
    <r>
      <rPr>
        <sz val="11"/>
        <color theme="1"/>
        <rFont val="ＭＳ Ｐゴシック"/>
        <family val="3"/>
        <charset val="128"/>
      </rPr>
      <t>年超</t>
    </r>
    <r>
      <rPr>
        <sz val="11"/>
        <color theme="1"/>
        <rFont val="Arial"/>
        <family val="2"/>
      </rPr>
      <t>_</t>
    </r>
    <r>
      <rPr>
        <sz val="11"/>
        <color theme="1"/>
        <rFont val="ＭＳ Ｐゴシック"/>
        <family val="3"/>
        <charset val="128"/>
      </rPr>
      <t>回復率</t>
    </r>
    <rPh sb="0" eb="2">
      <t>ショウヒン</t>
    </rPh>
    <rPh sb="2" eb="4">
      <t>クブン</t>
    </rPh>
    <rPh sb="7" eb="8">
      <t>ネン</t>
    </rPh>
    <rPh sb="8" eb="9">
      <t>チョウ</t>
    </rPh>
    <rPh sb="10" eb="12">
      <t>カイフク</t>
    </rPh>
    <rPh sb="12" eb="13">
      <t>リツ</t>
    </rPh>
    <phoneticPr fontId="26"/>
  </si>
  <si>
    <t>費用・利益（介護費用を除く。）</t>
    <phoneticPr fontId="33"/>
  </si>
  <si>
    <t>介護費用</t>
    <phoneticPr fontId="33"/>
  </si>
  <si>
    <t>ペット</t>
    <phoneticPr fontId="18"/>
  </si>
  <si>
    <t>支払備金
（調整前）</t>
    <rPh sb="0" eb="2">
      <t>シハラ</t>
    </rPh>
    <rPh sb="2" eb="4">
      <t>ビキン</t>
    </rPh>
    <rPh sb="6" eb="9">
      <t>チョウセイマエ</t>
    </rPh>
    <phoneticPr fontId="18"/>
  </si>
  <si>
    <t>支払保険金
（調整前）</t>
    <rPh sb="0" eb="2">
      <t>シハライ</t>
    </rPh>
    <rPh sb="2" eb="5">
      <t>ホケンキン</t>
    </rPh>
    <phoneticPr fontId="33"/>
  </si>
  <si>
    <t>支払備金
（調整前）</t>
    <rPh sb="0" eb="2">
      <t>シハラ</t>
    </rPh>
    <rPh sb="2" eb="4">
      <t>ビキン</t>
    </rPh>
    <phoneticPr fontId="18"/>
  </si>
  <si>
    <t>最終損害率
（調整前）</t>
    <rPh sb="9" eb="10">
      <t>マエ</t>
    </rPh>
    <phoneticPr fontId="33"/>
  </si>
  <si>
    <t>予測</t>
    <rPh sb="0" eb="2">
      <t>ヨソク</t>
    </rPh>
    <phoneticPr fontId="18"/>
  </si>
  <si>
    <t>実績</t>
    <rPh sb="0" eb="2">
      <t>ジッセキ</t>
    </rPh>
    <phoneticPr fontId="18"/>
  </si>
  <si>
    <t>支払備金の調整</t>
    <rPh sb="0" eb="2">
      <t>シハラ</t>
    </rPh>
    <rPh sb="2" eb="4">
      <t>ビキン</t>
    </rPh>
    <rPh sb="5" eb="7">
      <t>チョウセイ</t>
    </rPh>
    <phoneticPr fontId="18"/>
  </si>
  <si>
    <t>支払保険金の調整</t>
    <rPh sb="0" eb="2">
      <t>シハライ</t>
    </rPh>
    <rPh sb="2" eb="5">
      <t>ホケンキン</t>
    </rPh>
    <phoneticPr fontId="33"/>
  </si>
  <si>
    <t>資料名のはじめには、ゼロ埋めして桁数を揃えた資料番号を付してください。また、グループ会社の資料には、【グループ会社名】を付してください。例：002【○○会社】リスク管理規程</t>
    <rPh sb="0" eb="3">
      <t>シリョウメイ</t>
    </rPh>
    <rPh sb="12" eb="13">
      <t>ウ</t>
    </rPh>
    <rPh sb="16" eb="18">
      <t>ケタスウ</t>
    </rPh>
    <rPh sb="19" eb="20">
      <t>ソロ</t>
    </rPh>
    <rPh sb="22" eb="26">
      <t>シリョウバンゴウ</t>
    </rPh>
    <rPh sb="27" eb="28">
      <t>フ</t>
    </rPh>
    <phoneticPr fontId="18"/>
  </si>
  <si>
    <t>計算基準日（当書類におけるUSP等の計算基準日）</t>
    <rPh sb="0" eb="2">
      <t>ケイサン</t>
    </rPh>
    <rPh sb="2" eb="5">
      <t>キジュンビ</t>
    </rPh>
    <rPh sb="6" eb="7">
      <t>トウ</t>
    </rPh>
    <rPh sb="7" eb="9">
      <t>ショルイ</t>
    </rPh>
    <rPh sb="16" eb="17">
      <t>ナド</t>
    </rPh>
    <rPh sb="18" eb="20">
      <t>ケイサン</t>
    </rPh>
    <rPh sb="20" eb="23">
      <t>キジュンビ</t>
    </rPh>
    <phoneticPr fontId="17"/>
  </si>
  <si>
    <t>算出されたストレス係数・リスク係数の適切性は、必要な技能、知識、専門的知見及び経験を有する検証者によって検証されているか。
なお、自己評価詳細には、検証者の情報（どのような権限・責任を有する者か等）に加え、検証の方法及び結論の概要を記載するとともに、検証証跡等の根拠資料を提出すること。</t>
    <rPh sb="0" eb="2">
      <t>サンシュツ</t>
    </rPh>
    <rPh sb="9" eb="11">
      <t>ケイスウ</t>
    </rPh>
    <rPh sb="15" eb="17">
      <t>ケイスウ</t>
    </rPh>
    <rPh sb="18" eb="21">
      <t>テキセツセイ</t>
    </rPh>
    <rPh sb="23" eb="25">
      <t>ヒツヨウ</t>
    </rPh>
    <rPh sb="26" eb="28">
      <t>ギノウ</t>
    </rPh>
    <rPh sb="29" eb="31">
      <t>チシキ</t>
    </rPh>
    <rPh sb="32" eb="35">
      <t>センモンテキ</t>
    </rPh>
    <rPh sb="35" eb="37">
      <t>チケン</t>
    </rPh>
    <rPh sb="37" eb="38">
      <t>オヨ</t>
    </rPh>
    <rPh sb="39" eb="41">
      <t>ケイケン</t>
    </rPh>
    <rPh sb="42" eb="43">
      <t>ユウ</t>
    </rPh>
    <rPh sb="45" eb="47">
      <t>ケンショウ</t>
    </rPh>
    <rPh sb="47" eb="48">
      <t>シャ</t>
    </rPh>
    <rPh sb="52" eb="54">
      <t>ケンショウ</t>
    </rPh>
    <rPh sb="65" eb="69">
      <t>ジコヒョウカ</t>
    </rPh>
    <rPh sb="69" eb="71">
      <t>ショウサイ</t>
    </rPh>
    <rPh sb="74" eb="77">
      <t>ケンショウシャ</t>
    </rPh>
    <rPh sb="78" eb="80">
      <t>ジョウホウ</t>
    </rPh>
    <rPh sb="97" eb="98">
      <t>ナド</t>
    </rPh>
    <rPh sb="103" eb="105">
      <t>ケンショウ</t>
    </rPh>
    <rPh sb="106" eb="108">
      <t>ホウホウ</t>
    </rPh>
    <rPh sb="108" eb="109">
      <t>オヨ</t>
    </rPh>
    <rPh sb="110" eb="112">
      <t>ケツロン</t>
    </rPh>
    <rPh sb="125" eb="130">
      <t>ケンショウショウセキトウ</t>
    </rPh>
    <rPh sb="131" eb="135">
      <t>コンキョシリョウ</t>
    </rPh>
    <rPh sb="136" eb="138">
      <t>テイシュツ</t>
    </rPh>
    <phoneticPr fontId="18"/>
  </si>
  <si>
    <t>以下のデータを除外した場合、除外したデータが適切か。除外したデータの内容を、自己評価詳細に記載すること。
・生命保険リスクにおける実績データのうち、各事業年度において獲得した新規保険契約に相当するデータ
・生命保険リスクにおける実績データ及び予測データのうち、巨大災害リスクの対象と考えられるデータ
・損害保険リスクの保険料リスクにおける実績データ及び予測データのうち、巨大災害リスクの対象となる事故に係る部分</t>
    <rPh sb="0" eb="2">
      <t>イカ</t>
    </rPh>
    <rPh sb="7" eb="9">
      <t>ジョガイ</t>
    </rPh>
    <rPh sb="11" eb="13">
      <t>バアイ</t>
    </rPh>
    <rPh sb="14" eb="16">
      <t>ジョガイ</t>
    </rPh>
    <rPh sb="22" eb="24">
      <t>テキセツ</t>
    </rPh>
    <rPh sb="26" eb="28">
      <t>ジョガイ</t>
    </rPh>
    <rPh sb="34" eb="36">
      <t>ナイヨウ</t>
    </rPh>
    <rPh sb="38" eb="42">
      <t>ジコヒョウカ</t>
    </rPh>
    <rPh sb="42" eb="44">
      <t>ショウサイ</t>
    </rPh>
    <rPh sb="45" eb="47">
      <t>キサイ</t>
    </rPh>
    <rPh sb="54" eb="58">
      <t>セイメイホケン</t>
    </rPh>
    <rPh sb="65" eb="67">
      <t>ジッセキ</t>
    </rPh>
    <rPh sb="138" eb="140">
      <t>タイショウ</t>
    </rPh>
    <rPh sb="141" eb="142">
      <t>カンガ</t>
    </rPh>
    <rPh sb="151" eb="155">
      <t>ソンガイホケン</t>
    </rPh>
    <rPh sb="159" eb="162">
      <t>ホケンリョウ</t>
    </rPh>
    <rPh sb="169" eb="171">
      <t>ジッセキ</t>
    </rPh>
    <rPh sb="174" eb="175">
      <t>オヨ</t>
    </rPh>
    <rPh sb="176" eb="178">
      <t>ヨソク</t>
    </rPh>
    <rPh sb="201" eb="202">
      <t>カカワ</t>
    </rPh>
    <rPh sb="203" eb="205">
      <t>ブブン</t>
    </rPh>
    <phoneticPr fontId="18"/>
  </si>
  <si>
    <t>ある年度の一部のデータの除外を行っている場合（項番6に該当するものを除く）、以下の全てに該当しているか。除外した事由毎に、対象のサブリスクカテゴリーを明記の上で自己評価の根拠を自己評価詳細に記載し、根拠資料を提出すること。
①当該一部のデータが、過年度における一時的なものであり、かつ、環境の変化等によって基準日以降に影響を及ぼす蓋然性が低いものであること。
②保険会社等内部のデータにおいて、当該要因によるものとそれ以外のものが明確に区分されており、当該要因の影響を定量的に把握し、除外できるものであること。例えば、新型コロナウィルスに係る支払であって、新型コロナウィルスによる支払とそれ以外の支払を区分して管理している場合等。
③当該年度の前年度末の現在推計において、当該要因の影響が考慮されていないこと。</t>
    <rPh sb="23" eb="25">
      <t>コウバン</t>
    </rPh>
    <rPh sb="27" eb="29">
      <t>ガイトウ</t>
    </rPh>
    <rPh sb="34" eb="35">
      <t>ノゾ</t>
    </rPh>
    <rPh sb="38" eb="40">
      <t>イカ</t>
    </rPh>
    <rPh sb="41" eb="42">
      <t>スベ</t>
    </rPh>
    <rPh sb="56" eb="58">
      <t>ジユウ</t>
    </rPh>
    <rPh sb="80" eb="84">
      <t>ジコヒョウカ</t>
    </rPh>
    <rPh sb="85" eb="87">
      <t>コンキョ</t>
    </rPh>
    <rPh sb="88" eb="94">
      <t>ジコヒョウカショウサイ</t>
    </rPh>
    <rPh sb="95" eb="97">
      <t>キサイ</t>
    </rPh>
    <rPh sb="99" eb="103">
      <t>コンキョシリョウ</t>
    </rPh>
    <rPh sb="104" eb="106">
      <t>テイシュツ</t>
    </rPh>
    <phoneticPr fontId="18"/>
  </si>
  <si>
    <t>発生率の前提条件を給付単位で設定していない場合、予測と実績のデータを主要な構成要素にまとめてストレス係数をカリブレーションし、罹患・障害リスクの計算においても主要な構成要素に基づきストレス係数を適用した場合、その内容について記載してください。
（告示第77条第2項参照）</t>
    <rPh sb="0" eb="2">
      <t>ハッセイ</t>
    </rPh>
    <rPh sb="2" eb="3">
      <t>リツ</t>
    </rPh>
    <rPh sb="4" eb="6">
      <t>ゼンテイ</t>
    </rPh>
    <rPh sb="6" eb="8">
      <t>ジョウケン</t>
    </rPh>
    <rPh sb="9" eb="11">
      <t>キュウフ</t>
    </rPh>
    <rPh sb="11" eb="13">
      <t>タンイ</t>
    </rPh>
    <rPh sb="14" eb="16">
      <t>セッテイ</t>
    </rPh>
    <rPh sb="21" eb="23">
      <t>バアイ</t>
    </rPh>
    <rPh sb="24" eb="26">
      <t>ヨソク</t>
    </rPh>
    <rPh sb="27" eb="29">
      <t>ジッセキ</t>
    </rPh>
    <rPh sb="34" eb="36">
      <t>シュヨウ</t>
    </rPh>
    <rPh sb="37" eb="39">
      <t>コウセイ</t>
    </rPh>
    <rPh sb="39" eb="41">
      <t>ヨウソ</t>
    </rPh>
    <rPh sb="50" eb="52">
      <t>ケイスウ</t>
    </rPh>
    <rPh sb="63" eb="65">
      <t>リカン</t>
    </rPh>
    <rPh sb="66" eb="68">
      <t>ショウガイ</t>
    </rPh>
    <rPh sb="72" eb="74">
      <t>ケイサン</t>
    </rPh>
    <rPh sb="79" eb="81">
      <t>シュヨウ</t>
    </rPh>
    <rPh sb="82" eb="84">
      <t>コウセイ</t>
    </rPh>
    <rPh sb="84" eb="86">
      <t>ヨウソ</t>
    </rPh>
    <rPh sb="87" eb="88">
      <t>モト</t>
    </rPh>
    <rPh sb="94" eb="96">
      <t>ケイスウ</t>
    </rPh>
    <rPh sb="97" eb="99">
      <t>テキヨウ</t>
    </rPh>
    <rPh sb="101" eb="103">
      <t>バアイ</t>
    </rPh>
    <rPh sb="106" eb="108">
      <t>ナイヨウ</t>
    </rPh>
    <rPh sb="112" eb="114">
      <t>キサイ</t>
    </rPh>
    <rPh sb="123" eb="125">
      <t>コクジ</t>
    </rPh>
    <rPh sb="125" eb="126">
      <t>ダイ</t>
    </rPh>
    <rPh sb="128" eb="129">
      <t>ジョウ</t>
    </rPh>
    <rPh sb="129" eb="130">
      <t>ダイ</t>
    </rPh>
    <rPh sb="131" eb="132">
      <t>コウ</t>
    </rPh>
    <rPh sb="132" eb="134">
      <t>サンショウ</t>
    </rPh>
    <phoneticPr fontId="18"/>
  </si>
  <si>
    <t>各事業年度の前年度末期待最終損害率と当年度末最終損害率に大きな差異がある場合、想定される要因を記載してください。</t>
    <rPh sb="0" eb="3">
      <t>カクジギョウ</t>
    </rPh>
    <rPh sb="3" eb="5">
      <t>ネンド</t>
    </rPh>
    <rPh sb="6" eb="10">
      <t>ゼンネンドマツ</t>
    </rPh>
    <rPh sb="10" eb="12">
      <t>キタイ</t>
    </rPh>
    <rPh sb="12" eb="14">
      <t>ソンガイ</t>
    </rPh>
    <rPh sb="14" eb="15">
      <t>リツ</t>
    </rPh>
    <rPh sb="16" eb="18">
      <t>サイシュウ</t>
    </rPh>
    <rPh sb="18" eb="22">
      <t>トウネンドマツ</t>
    </rPh>
    <rPh sb="22" eb="24">
      <t>ソンガイ</t>
    </rPh>
    <rPh sb="24" eb="25">
      <t>リツ</t>
    </rPh>
    <rPh sb="26" eb="27">
      <t>オオ</t>
    </rPh>
    <rPh sb="29" eb="31">
      <t>サイ</t>
    </rPh>
    <rPh sb="34" eb="36">
      <t>バアイ</t>
    </rPh>
    <rPh sb="37" eb="39">
      <t>ソウテイ</t>
    </rPh>
    <rPh sb="42" eb="44">
      <t>ヨウイン</t>
    </rPh>
    <rPh sb="45" eb="47">
      <t>キサイ</t>
    </rPh>
    <phoneticPr fontId="18"/>
  </si>
  <si>
    <r>
      <t>USP</t>
    </r>
    <r>
      <rPr>
        <b/>
        <sz val="12"/>
        <color theme="1"/>
        <rFont val="ＭＳ Ｐゴシック"/>
        <family val="3"/>
        <charset val="128"/>
      </rPr>
      <t>適用対象</t>
    </r>
    <rPh sb="3" eb="5">
      <t>テキヨウ</t>
    </rPh>
    <rPh sb="5" eb="7">
      <t>タイショウ</t>
    </rPh>
    <phoneticPr fontId="18"/>
  </si>
  <si>
    <t>事業年度</t>
    <rPh sb="0" eb="2">
      <t>ジギョウ</t>
    </rPh>
    <rPh sb="2" eb="4">
      <t>ネンド</t>
    </rPh>
    <phoneticPr fontId="33"/>
  </si>
  <si>
    <t>事業年度を入力する。</t>
    <rPh sb="0" eb="2">
      <t>ジギョウ</t>
    </rPh>
    <rPh sb="2" eb="4">
      <t>ネンド</t>
    </rPh>
    <rPh sb="5" eb="7">
      <t>ニュウリョク</t>
    </rPh>
    <phoneticPr fontId="33"/>
  </si>
  <si>
    <t>期待最終損害率
（調整前）</t>
    <rPh sb="0" eb="2">
      <t>キタイ</t>
    </rPh>
    <rPh sb="2" eb="4">
      <t>サイシュウ</t>
    </rPh>
    <rPh sb="4" eb="7">
      <t>ソンガイリツ</t>
    </rPh>
    <rPh sb="9" eb="11">
      <t>チョウセイ</t>
    </rPh>
    <rPh sb="11" eb="12">
      <t>マエ</t>
    </rPh>
    <phoneticPr fontId="33"/>
  </si>
  <si>
    <t>期待最終損害率の調整
（巨大災害）</t>
    <rPh sb="0" eb="2">
      <t>キタイ</t>
    </rPh>
    <rPh sb="2" eb="4">
      <t>サイシュウ</t>
    </rPh>
    <rPh sb="4" eb="7">
      <t>ソンガイリツ</t>
    </rPh>
    <rPh sb="8" eb="10">
      <t>チョウセイ</t>
    </rPh>
    <rPh sb="12" eb="14">
      <t>キョダイ</t>
    </rPh>
    <rPh sb="14" eb="16">
      <t>サイガイ</t>
    </rPh>
    <phoneticPr fontId="33"/>
  </si>
  <si>
    <t>期待最終損害率の調整
（その他）</t>
    <rPh sb="0" eb="2">
      <t>キタイ</t>
    </rPh>
    <rPh sb="2" eb="4">
      <t>サイシュウ</t>
    </rPh>
    <rPh sb="4" eb="7">
      <t>ソンガイリツ</t>
    </rPh>
    <rPh sb="14" eb="15">
      <t>タ</t>
    </rPh>
    <phoneticPr fontId="33"/>
  </si>
  <si>
    <t>最終損害率の調整
（巨大災害）</t>
    <rPh sb="0" eb="2">
      <t>サイシュウ</t>
    </rPh>
    <rPh sb="2" eb="5">
      <t>ソンガイリツ</t>
    </rPh>
    <rPh sb="10" eb="12">
      <t>キョダイ</t>
    </rPh>
    <rPh sb="12" eb="14">
      <t>サイガイ</t>
    </rPh>
    <phoneticPr fontId="33"/>
  </si>
  <si>
    <t>最終損害率の調整
（その他）</t>
    <rPh sb="0" eb="2">
      <t>サイシュウ</t>
    </rPh>
    <rPh sb="2" eb="5">
      <t>ソンガイリツ</t>
    </rPh>
    <rPh sb="12" eb="13">
      <t>タ</t>
    </rPh>
    <phoneticPr fontId="33"/>
  </si>
  <si>
    <t>当年度発生事故に係る当年度末における最終損害率を入力する。</t>
    <rPh sb="0" eb="3">
      <t>トウネンド</t>
    </rPh>
    <rPh sb="3" eb="5">
      <t>ハッセイ</t>
    </rPh>
    <rPh sb="5" eb="7">
      <t>ジコ</t>
    </rPh>
    <rPh sb="8" eb="9">
      <t>カカ</t>
    </rPh>
    <rPh sb="10" eb="11">
      <t>トウ</t>
    </rPh>
    <rPh sb="11" eb="14">
      <t>ネンドマツ</t>
    </rPh>
    <rPh sb="18" eb="20">
      <t>サイシュウ</t>
    </rPh>
    <rPh sb="20" eb="23">
      <t>ソンガイリツ</t>
    </rPh>
    <phoneticPr fontId="18"/>
  </si>
  <si>
    <t>様式1-添付書類3（2025年7月23日版）</t>
    <rPh sb="0" eb="2">
      <t>ヨウシキ</t>
    </rPh>
    <rPh sb="4" eb="8">
      <t>テンプショルイ</t>
    </rPh>
    <rPh sb="14" eb="15">
      <t>ネン</t>
    </rPh>
    <rPh sb="16" eb="17">
      <t>ガツ</t>
    </rPh>
    <rPh sb="19" eb="20">
      <t>ニチ</t>
    </rPh>
    <rPh sb="20" eb="21">
      <t>バン</t>
    </rPh>
    <phoneticPr fontId="16"/>
  </si>
  <si>
    <t>パラメータ</t>
    <phoneticPr fontId="18"/>
  </si>
  <si>
    <t>シート内の計算</t>
    <rPh sb="3" eb="4">
      <t>ナイ</t>
    </rPh>
    <rPh sb="5" eb="7">
      <t>ケイサン</t>
    </rPh>
    <phoneticPr fontId="16"/>
  </si>
  <si>
    <t>ワークシート名</t>
    <rPh sb="6" eb="7">
      <t>メイ</t>
    </rPh>
    <phoneticPr fontId="16"/>
  </si>
  <si>
    <t>参照</t>
    <rPh sb="0" eb="2">
      <t>サンショウ</t>
    </rPh>
    <phoneticPr fontId="18"/>
  </si>
  <si>
    <t>USPに基づく所要資本、ESR</t>
    <rPh sb="4" eb="5">
      <t>モト</t>
    </rPh>
    <rPh sb="7" eb="9">
      <t>ショヨウ</t>
    </rPh>
    <rPh sb="9" eb="11">
      <t>シホン</t>
    </rPh>
    <phoneticPr fontId="18"/>
  </si>
  <si>
    <r>
      <rPr>
        <sz val="10"/>
        <color theme="1"/>
        <rFont val="ＭＳ Ｐゴシック"/>
        <family val="3"/>
        <charset val="128"/>
      </rPr>
      <t>選択用セル</t>
    </r>
    <rPh sb="0" eb="2">
      <t>センタク</t>
    </rPh>
    <rPh sb="2" eb="3">
      <t>ヨウ</t>
    </rPh>
    <phoneticPr fontId="50"/>
  </si>
  <si>
    <t>入力用セル</t>
    <rPh sb="0" eb="3">
      <t>ニュウリョクヨウ</t>
    </rPh>
    <phoneticPr fontId="18"/>
  </si>
  <si>
    <t>適用予定日</t>
    <rPh sb="0" eb="5">
      <t>テキヨウヨテイビ</t>
    </rPh>
    <phoneticPr fontId="18"/>
  </si>
  <si>
    <r>
      <rPr>
        <sz val="10"/>
        <color theme="1"/>
        <rFont val="ＭＳ Ｐゴシック"/>
        <family val="3"/>
        <charset val="128"/>
      </rPr>
      <t>単体</t>
    </r>
    <r>
      <rPr>
        <sz val="10"/>
        <color theme="1"/>
        <rFont val="Arial"/>
        <family val="2"/>
      </rPr>
      <t>/</t>
    </r>
    <r>
      <rPr>
        <sz val="10"/>
        <color theme="1"/>
        <rFont val="ＭＳ Ｐゴシック"/>
        <family val="3"/>
        <charset val="128"/>
      </rPr>
      <t>連結</t>
    </r>
    <r>
      <rPr>
        <sz val="10"/>
        <color theme="1"/>
        <rFont val="Arial"/>
        <family val="3"/>
      </rPr>
      <t>/</t>
    </r>
    <r>
      <rPr>
        <sz val="10"/>
        <color theme="1"/>
        <rFont val="ＭＳ Ｐゴシック"/>
        <family val="3"/>
        <charset val="128"/>
      </rPr>
      <t>単体及び連結</t>
    </r>
    <rPh sb="0" eb="2">
      <t>タンタイ</t>
    </rPh>
    <rPh sb="3" eb="5">
      <t>レンケツ</t>
    </rPh>
    <rPh sb="6" eb="8">
      <t>タンタイ</t>
    </rPh>
    <rPh sb="8" eb="9">
      <t>オヨ</t>
    </rPh>
    <rPh sb="10" eb="12">
      <t>レンケツ</t>
    </rPh>
    <phoneticPr fontId="18"/>
  </si>
  <si>
    <t>本様式における各セルは、性質ごとに以下のとおり色分けされている。</t>
    <rPh sb="0" eb="1">
      <t>ホン</t>
    </rPh>
    <rPh sb="1" eb="3">
      <t>ヨウシキ</t>
    </rPh>
    <rPh sb="7" eb="8">
      <t>カク</t>
    </rPh>
    <rPh sb="12" eb="14">
      <t>セイシツ</t>
    </rPh>
    <rPh sb="23" eb="25">
      <t>イロワ</t>
    </rPh>
    <phoneticPr fontId="16"/>
  </si>
  <si>
    <t>生命保険リスクのUSPのカリブレーションに使用した実績データ</t>
    <rPh sb="0" eb="2">
      <t>セイメイ</t>
    </rPh>
    <rPh sb="2" eb="4">
      <t>ホケン</t>
    </rPh>
    <rPh sb="21" eb="23">
      <t>シヨウ</t>
    </rPh>
    <rPh sb="25" eb="27">
      <t>ジッセキ</t>
    </rPh>
    <phoneticPr fontId="18"/>
  </si>
  <si>
    <t>損害保険リスク（保険料リスク）のUSPのカリブレーションに使用した実績データ</t>
    <rPh sb="0" eb="2">
      <t>ソンガイ</t>
    </rPh>
    <rPh sb="2" eb="4">
      <t>ホケン</t>
    </rPh>
    <rPh sb="8" eb="11">
      <t>ホケンリョウ</t>
    </rPh>
    <rPh sb="29" eb="31">
      <t>シヨウ</t>
    </rPh>
    <rPh sb="33" eb="35">
      <t>ジッセキ</t>
    </rPh>
    <phoneticPr fontId="18"/>
  </si>
  <si>
    <t>損害保険リスク（支払備金リスク）のUSPのカリブレーションに使用した実績データ</t>
    <rPh sb="0" eb="2">
      <t>ソンガイ</t>
    </rPh>
    <rPh sb="2" eb="4">
      <t>ホケン</t>
    </rPh>
    <rPh sb="8" eb="12">
      <t>シハライビキン</t>
    </rPh>
    <rPh sb="30" eb="32">
      <t>シヨウ</t>
    </rPh>
    <rPh sb="34" eb="36">
      <t>ジッセキ</t>
    </rPh>
    <phoneticPr fontId="18"/>
  </si>
  <si>
    <t>グロス/正味の別（リスク削減手法による回収額控除前か後か）を入力する。
※グロスとする場合は、正味の場合と比べてリスク係数の過小評価のおそれがないことを実証できる場合に限る。</t>
    <rPh sb="4" eb="6">
      <t>ショウミ</t>
    </rPh>
    <rPh sb="7" eb="8">
      <t>ベツ</t>
    </rPh>
    <rPh sb="24" eb="25">
      <t>マエ</t>
    </rPh>
    <rPh sb="30" eb="32">
      <t>ニュウリョク</t>
    </rPh>
    <rPh sb="43" eb="45">
      <t>バアイ</t>
    </rPh>
    <rPh sb="47" eb="49">
      <t>ショウミ</t>
    </rPh>
    <rPh sb="50" eb="52">
      <t>バアイ</t>
    </rPh>
    <rPh sb="53" eb="54">
      <t>クラ</t>
    </rPh>
    <rPh sb="84" eb="85">
      <t>カギ</t>
    </rPh>
    <phoneticPr fontId="33"/>
  </si>
  <si>
    <t>使用した過去のデータが、当該時点の現在推計の計算と整合的か。
当該時点と基準日時点で現在推計の算出に用いるモデル及び前提条件の作成方法（「モデル等」という。）に重要な差異がある場合、
・当該影響を受けるデータを基準日時点のモデル等に基づくものに洗い替えたときは、洗い替えたデータについて行った検証の概要（Q&amp;A「第72条－Q2」参照）
・当該影響を受けるデータを基準日時点のモデル等に基づくものに洗い替えなかったときは、当該差異による影響を調整することが妥当ではない又は困難となる理由及びこれまでの主なモデル等の変更の概要と影響を自己評価詳細に記載し、根拠資料を提出すること。</t>
    <rPh sb="0" eb="2">
      <t>シヨウ</t>
    </rPh>
    <rPh sb="4" eb="6">
      <t>カコ</t>
    </rPh>
    <rPh sb="12" eb="16">
      <t>トウガイジテン</t>
    </rPh>
    <rPh sb="17" eb="19">
      <t>ゲンザイ</t>
    </rPh>
    <rPh sb="19" eb="21">
      <t>スイケイ</t>
    </rPh>
    <rPh sb="22" eb="24">
      <t>ケイサン</t>
    </rPh>
    <rPh sb="25" eb="28">
      <t>セイゴウテキ</t>
    </rPh>
    <rPh sb="123" eb="124">
      <t>アラ</t>
    </rPh>
    <rPh sb="125" eb="126">
      <t>ガ</t>
    </rPh>
    <rPh sb="144" eb="145">
      <t>オコナ</t>
    </rPh>
    <rPh sb="147" eb="149">
      <t>ケンショウ</t>
    </rPh>
    <rPh sb="150" eb="152">
      <t>ガイヨウ</t>
    </rPh>
    <rPh sb="165" eb="167">
      <t>サンショウ</t>
    </rPh>
    <rPh sb="211" eb="213">
      <t>トウガイ</t>
    </rPh>
    <rPh sb="213" eb="215">
      <t>サイ</t>
    </rPh>
    <rPh sb="218" eb="220">
      <t>エイキョウ</t>
    </rPh>
    <rPh sb="221" eb="223">
      <t>チョウセイ</t>
    </rPh>
    <rPh sb="228" eb="230">
      <t>ダトウ</t>
    </rPh>
    <rPh sb="234" eb="235">
      <t>マタ</t>
    </rPh>
    <rPh sb="236" eb="238">
      <t>コンナン</t>
    </rPh>
    <rPh sb="241" eb="243">
      <t>リユウ</t>
    </rPh>
    <rPh sb="243" eb="244">
      <t>オヨ</t>
    </rPh>
    <rPh sb="250" eb="251">
      <t>オモ</t>
    </rPh>
    <rPh sb="255" eb="256">
      <t>トウ</t>
    </rPh>
    <rPh sb="257" eb="259">
      <t>ヘンコウ</t>
    </rPh>
    <rPh sb="260" eb="262">
      <t>ガイヨウ</t>
    </rPh>
    <rPh sb="273" eb="275">
      <t>キサイ</t>
    </rPh>
    <rPh sb="277" eb="281">
      <t>コンキョシリョウ</t>
    </rPh>
    <rPh sb="282" eb="284">
      <t>テイシュツ</t>
    </rPh>
    <phoneticPr fontId="18"/>
  </si>
  <si>
    <r>
      <rPr>
        <sz val="10"/>
        <color theme="1"/>
        <rFont val="MS UI Gothic"/>
        <family val="2"/>
        <charset val="1"/>
      </rPr>
      <t>※</t>
    </r>
    <r>
      <rPr>
        <sz val="10"/>
        <color theme="1"/>
        <rFont val="ＭＳ Ｐゴシック"/>
        <family val="2"/>
        <charset val="128"/>
      </rPr>
      <t>生命保険リスク、損害保険リスクの係数</t>
    </r>
    <r>
      <rPr>
        <sz val="10"/>
        <color theme="1"/>
        <rFont val="MS UI Gothic"/>
        <family val="2"/>
        <charset val="128"/>
      </rPr>
      <t>以外は、計算基準日において実際に採用した方法に基づいてください。</t>
    </r>
    <rPh sb="1" eb="5">
      <t>セイメイホケン</t>
    </rPh>
    <rPh sb="9" eb="13">
      <t>ソンガイホケン</t>
    </rPh>
    <rPh sb="17" eb="19">
      <t>ケイスウ</t>
    </rPh>
    <rPh sb="23" eb="25">
      <t>ケイサン</t>
    </rPh>
    <phoneticPr fontId="18"/>
  </si>
  <si>
    <t>USPの適用対象外としたサブリスクカテゴリーについて、その理由が合理的なものであり、かつ、意図的にリスクの額を過小評価しようとするものでないか。USPの適用対象外としたサブリスクカテゴリー毎に、USP対象外とした理由を自己評価詳細に記載し、根拠資料を提出すること。</t>
    <rPh sb="94" eb="95">
      <t>マイ</t>
    </rPh>
    <rPh sb="100" eb="103">
      <t>タイショウガイ</t>
    </rPh>
    <rPh sb="106" eb="108">
      <t>リユウ</t>
    </rPh>
    <rPh sb="109" eb="115">
      <t>ジコヒョウカショウサイ</t>
    </rPh>
    <rPh sb="116" eb="118">
      <t>キサイ</t>
    </rPh>
    <rPh sb="120" eb="124">
      <t>コンキョシリョウ</t>
    </rPh>
    <rPh sb="125" eb="127">
      <t>テイシュツ</t>
    </rPh>
    <phoneticPr fontId="18"/>
  </si>
  <si>
    <t>使用したデータは、最新かつ十分な信頼性を有し、正確、完全、かつ適切なものとなっているか。（Q&amp;A「第12条－Q2」における「正確性」、「完全性」、「適切性」の基準」にも留意すること。）
経済価値ベースのソルベンシー規制導入前のデータについて、新規制導入後のデータと検証の体制や方法に差異がある場合は、これらの差異についても自己評価詳細に記載すること。</t>
    <rPh sb="0" eb="2">
      <t>シヨウ</t>
    </rPh>
    <rPh sb="9" eb="11">
      <t>サイシン</t>
    </rPh>
    <rPh sb="13" eb="15">
      <t>ジュウブン</t>
    </rPh>
    <rPh sb="16" eb="19">
      <t>シンライセイ</t>
    </rPh>
    <rPh sb="20" eb="21">
      <t>ユウ</t>
    </rPh>
    <rPh sb="23" eb="25">
      <t>セイカク</t>
    </rPh>
    <rPh sb="26" eb="28">
      <t>カンゼン</t>
    </rPh>
    <rPh sb="31" eb="33">
      <t>テキセツ</t>
    </rPh>
    <rPh sb="49" eb="50">
      <t>ダイ</t>
    </rPh>
    <rPh sb="52" eb="53">
      <t>ジョウ</t>
    </rPh>
    <rPh sb="62" eb="65">
      <t>セイカクセイ</t>
    </rPh>
    <rPh sb="68" eb="71">
      <t>カンゼンセイ</t>
    </rPh>
    <rPh sb="74" eb="77">
      <t>テキセツセイ</t>
    </rPh>
    <rPh sb="79" eb="81">
      <t>キジュン</t>
    </rPh>
    <rPh sb="84" eb="86">
      <t>リュウイ</t>
    </rPh>
    <rPh sb="122" eb="128">
      <t>シンキセイドウニュウゴ</t>
    </rPh>
    <rPh sb="133" eb="135">
      <t>ケンショウ</t>
    </rPh>
    <rPh sb="136" eb="138">
      <t>タイセイ</t>
    </rPh>
    <rPh sb="139" eb="141">
      <t>ホウホウ</t>
    </rPh>
    <rPh sb="142" eb="144">
      <t>サイ</t>
    </rPh>
    <rPh sb="147" eb="149">
      <t>バアイ</t>
    </rPh>
    <rPh sb="155" eb="157">
      <t>サイ</t>
    </rPh>
    <rPh sb="162" eb="168">
      <t>ジコヒョウカショウサイ</t>
    </rPh>
    <rPh sb="169" eb="171">
      <t>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</si>
</sst>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
    <numFmt numFmtId="178" formatCode="[$-F800]dddd\,\ mmmm\ dd\,\ yyyy"/>
    <numFmt numFmtId="179" formatCode="\T0"/>
    <numFmt numFmtId="180" formatCode="\[0\]"/>
    <numFmt numFmtId="181" formatCode="_-* #,##0.00_-;\-* #,##0.00_-;_-* &quot;-&quot;??_-;_-@_-"/>
    <numFmt numFmtId="182" formatCode="#,##0.0_ "/>
    <numFmt numFmtId="183" formatCode="0_);[Red]\(0\)"/>
  </numFmts>
  <fonts count="73" x14ac:knownFonts="1">
    <font>
      <sz val="10"/>
      <color theme="1"/>
      <name val="Arial"/>
      <family val="2"/>
    </font>
    <font>
      <sz val="11"/>
      <color theme="1"/>
      <name val="ＭＳ Ｐゴシック"/>
      <family val="2"/>
      <charset val="128"/>
      <scheme val="minor"/>
    </font>
    <font>
      <sz val="11"/>
      <color theme="1"/>
      <name val="Arial"/>
      <family val="2"/>
    </font>
    <font>
      <sz val="11"/>
      <color theme="1"/>
      <name val="Arial"/>
      <family val="2"/>
    </font>
    <font>
      <b/>
      <sz val="11"/>
      <color theme="1"/>
      <name val="Arial"/>
      <family val="2"/>
    </font>
    <font>
      <sz val="8"/>
      <color theme="1"/>
      <name val="Arial"/>
      <family val="2"/>
    </font>
    <font>
      <sz val="10"/>
      <color theme="1"/>
      <name val="Arial"/>
      <family val="2"/>
    </font>
    <font>
      <b/>
      <sz val="11"/>
      <name val="Arial"/>
      <family val="2"/>
    </font>
    <font>
      <u/>
      <sz val="10"/>
      <color theme="10"/>
      <name val="Arial"/>
      <family val="2"/>
    </font>
    <font>
      <sz val="8"/>
      <name val="Arial Narrow"/>
      <family val="2"/>
    </font>
    <font>
      <b/>
      <i/>
      <sz val="8"/>
      <name val="Arial Narrow"/>
      <family val="2"/>
    </font>
    <font>
      <sz val="8"/>
      <color theme="1"/>
      <name val="Arial Narrow"/>
      <family val="2"/>
    </font>
    <font>
      <sz val="10"/>
      <name val="Arial"/>
      <family val="2"/>
    </font>
    <font>
      <sz val="8"/>
      <name val="Arial"/>
      <family val="2"/>
    </font>
    <font>
      <sz val="10"/>
      <color theme="1"/>
      <name val="Arial Narrow"/>
      <family val="2"/>
    </font>
    <font>
      <b/>
      <i/>
      <sz val="8"/>
      <name val="Arial"/>
      <family val="2"/>
    </font>
    <font>
      <sz val="9"/>
      <color rgb="FF000000"/>
      <name val="Arial"/>
      <family val="2"/>
    </font>
    <font>
      <b/>
      <sz val="9"/>
      <color theme="1"/>
      <name val="ＭＳ Ｐゴシック"/>
      <family val="2"/>
      <scheme val="minor"/>
    </font>
    <font>
      <sz val="6"/>
      <name val="ＭＳ Ｐゴシック"/>
      <family val="3"/>
      <charset val="128"/>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sz val="11"/>
      <color theme="1"/>
      <name val="ＭＳ Ｐゴシック"/>
      <family val="3"/>
      <charset val="128"/>
    </font>
    <font>
      <sz val="11"/>
      <name val="ＭＳ Ｐゴシック"/>
      <family val="3"/>
      <charset val="128"/>
    </font>
    <font>
      <sz val="11"/>
      <color theme="1"/>
      <name val="ＭＳ Ｐゴシック"/>
      <family val="2"/>
      <scheme val="minor"/>
    </font>
    <font>
      <b/>
      <u/>
      <sz val="14"/>
      <name val="ＭＳ Ｐゴシック"/>
      <family val="2"/>
      <scheme val="minor"/>
    </font>
    <font>
      <sz val="6"/>
      <name val="ＭＳ Ｐゴシック"/>
      <family val="2"/>
      <charset val="128"/>
      <scheme val="minor"/>
    </font>
    <font>
      <b/>
      <sz val="12"/>
      <color theme="1"/>
      <name val="ＭＳ Ｐゴシック"/>
      <family val="2"/>
      <scheme val="minor"/>
    </font>
    <font>
      <sz val="12"/>
      <color theme="1"/>
      <name val="ＭＳ Ｐゴシック"/>
      <family val="3"/>
      <charset val="128"/>
      <scheme val="minor"/>
    </font>
    <font>
      <b/>
      <i/>
      <sz val="11"/>
      <color theme="1"/>
      <name val="ＭＳ Ｐゴシック"/>
      <family val="2"/>
      <scheme val="minor"/>
    </font>
    <font>
      <b/>
      <sz val="12"/>
      <name val="ＭＳ Ｐゴシック"/>
      <family val="2"/>
      <scheme val="minor"/>
    </font>
    <font>
      <sz val="11"/>
      <color theme="1"/>
      <name val="ＭＳ Ｐゴシック"/>
      <family val="3"/>
      <charset val="128"/>
      <scheme val="minor"/>
    </font>
    <font>
      <b/>
      <sz val="11"/>
      <name val="ＭＳ Ｐゴシック"/>
      <family val="2"/>
      <scheme val="minor"/>
    </font>
    <font>
      <sz val="6"/>
      <name val="ＭＳ Ｐゴシック"/>
      <family val="3"/>
      <charset val="128"/>
      <scheme val="minor"/>
    </font>
    <font>
      <sz val="10"/>
      <color rgb="FFFF0000"/>
      <name val="Arial"/>
      <family val="2"/>
    </font>
    <font>
      <u/>
      <sz val="10"/>
      <color theme="1"/>
      <name val="Arial"/>
      <family val="2"/>
    </font>
    <font>
      <b/>
      <sz val="11"/>
      <name val="ＭＳ Ｐゴシック"/>
      <family val="3"/>
      <charset val="128"/>
    </font>
    <font>
      <sz val="10"/>
      <name val="ＭＳ Ｐゴシック"/>
      <family val="3"/>
      <charset val="128"/>
    </font>
    <font>
      <b/>
      <u/>
      <sz val="14"/>
      <name val="ＭＳ Ｐゴシック"/>
      <family val="3"/>
      <charset val="128"/>
    </font>
    <font>
      <sz val="12"/>
      <name val="ＭＳ Ｐゴシック"/>
      <family val="3"/>
      <charset val="128"/>
      <scheme val="minor"/>
    </font>
    <font>
      <sz val="11"/>
      <name val="Arial"/>
      <family val="2"/>
    </font>
    <font>
      <sz val="8"/>
      <color theme="1"/>
      <name val="ＭＳ Ｐゴシック"/>
      <family val="3"/>
      <charset val="128"/>
    </font>
    <font>
      <b/>
      <sz val="10"/>
      <color theme="0"/>
      <name val="Arial Narrow"/>
      <family val="2"/>
    </font>
    <font>
      <b/>
      <sz val="10"/>
      <color theme="0"/>
      <name val="ＭＳ Ｐゴシック"/>
      <family val="3"/>
      <charset val="128"/>
    </font>
    <font>
      <b/>
      <sz val="10"/>
      <color theme="0"/>
      <name val="Arial"/>
      <family val="2"/>
    </font>
    <font>
      <sz val="10"/>
      <color rgb="FF000000"/>
      <name val="ＭＳ Ｐゴシック"/>
      <family val="3"/>
      <charset val="128"/>
    </font>
    <font>
      <b/>
      <sz val="11"/>
      <color theme="1"/>
      <name val="ＭＳ Ｐゴシック"/>
      <family val="3"/>
      <charset val="128"/>
      <scheme val="minor"/>
    </font>
    <font>
      <b/>
      <u/>
      <sz val="14"/>
      <name val="Arial"/>
      <family val="2"/>
    </font>
    <font>
      <b/>
      <u/>
      <sz val="14"/>
      <name val="ＭＳ Ｐゴシック"/>
      <family val="2"/>
    </font>
    <font>
      <b/>
      <sz val="12"/>
      <name val="Arial"/>
      <family val="2"/>
    </font>
    <font>
      <b/>
      <sz val="12"/>
      <name val="ＭＳ Ｐゴシック"/>
      <family val="2"/>
    </font>
    <font>
      <b/>
      <sz val="12"/>
      <name val="ＭＳ Ｐゴシック"/>
      <family val="3"/>
      <charset val="128"/>
    </font>
    <font>
      <b/>
      <sz val="11"/>
      <name val="ＭＳ Ｐゴシック"/>
      <family val="3"/>
      <charset val="128"/>
      <scheme val="minor"/>
    </font>
    <font>
      <b/>
      <u/>
      <sz val="11"/>
      <name val="ＭＳ Ｐゴシック"/>
      <family val="3"/>
      <charset val="128"/>
      <scheme val="minor"/>
    </font>
    <font>
      <sz val="11"/>
      <name val="ＭＳ Ｐゴシック"/>
      <family val="3"/>
      <charset val="128"/>
      <scheme val="minor"/>
    </font>
    <font>
      <sz val="9"/>
      <name val="ＭＳ Ｐゴシック"/>
      <family val="3"/>
      <charset val="128"/>
      <scheme val="minor"/>
    </font>
    <font>
      <b/>
      <sz val="12"/>
      <name val="ＭＳ Ｐゴシック"/>
      <family val="2"/>
      <charset val="128"/>
    </font>
    <font>
      <b/>
      <sz val="12"/>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z val="10"/>
      <name val="Arial"/>
      <family val="3"/>
      <charset val="128"/>
    </font>
    <font>
      <sz val="11"/>
      <color theme="1"/>
      <name val="MS UI Gothic"/>
      <family val="2"/>
      <charset val="1"/>
    </font>
    <font>
      <sz val="11"/>
      <color theme="1"/>
      <name val="游ゴシック"/>
      <family val="2"/>
      <charset val="128"/>
    </font>
    <font>
      <sz val="11"/>
      <color theme="1"/>
      <name val="Arial"/>
      <family val="2"/>
      <charset val="1"/>
    </font>
    <font>
      <b/>
      <sz val="12"/>
      <name val="MS UI Gothic"/>
      <family val="2"/>
      <charset val="1"/>
    </font>
    <font>
      <b/>
      <sz val="12"/>
      <color theme="1"/>
      <name val="Arial"/>
      <family val="2"/>
    </font>
    <font>
      <u/>
      <sz val="8"/>
      <color theme="1"/>
      <name val="ＭＳ Ｐゴシック"/>
      <family val="3"/>
      <charset val="128"/>
    </font>
    <font>
      <u/>
      <sz val="10"/>
      <color theme="10"/>
      <name val="ＭＳ Ｐゴシック"/>
      <family val="3"/>
      <charset val="128"/>
    </font>
    <font>
      <sz val="10"/>
      <color theme="1"/>
      <name val="ＭＳ Ｐゴシック"/>
      <family val="2"/>
      <charset val="128"/>
    </font>
    <font>
      <sz val="10"/>
      <color theme="1"/>
      <name val="Arial"/>
      <family val="3"/>
    </font>
    <font>
      <sz val="10"/>
      <color theme="1"/>
      <name val="MS UI Gothic"/>
      <family val="2"/>
      <charset val="1"/>
    </font>
    <font>
      <sz val="10"/>
      <color theme="1"/>
      <name val="MS UI Gothic"/>
      <family val="2"/>
      <charset val="128"/>
    </font>
    <font>
      <sz val="10"/>
      <color theme="1"/>
      <name val="Arial"/>
      <family val="2"/>
      <charset val="1"/>
    </font>
  </fonts>
  <fills count="23">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rgb="FFFFFF99"/>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6337778862885"/>
        <bgColor indexed="64"/>
      </patternFill>
    </fill>
    <fill>
      <patternFill patternType="gray0625">
        <bgColor theme="0" tint="-0.14996795556505021"/>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FFFFCC"/>
      </patternFill>
    </fill>
    <fill>
      <patternFill patternType="solid">
        <fgColor theme="2" tint="-0.24994659260841701"/>
        <bgColor indexed="64"/>
      </patternFill>
    </fill>
    <fill>
      <patternFill patternType="solid">
        <fgColor indexed="9"/>
        <bgColor indexed="64"/>
      </patternFill>
    </fill>
    <fill>
      <patternFill patternType="solid">
        <fgColor rgb="FFD0CECE"/>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s>
  <borders count="5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hair">
        <color auto="1"/>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s>
  <cellStyleXfs count="32">
    <xf numFmtId="0" fontId="0" fillId="0" borderId="0"/>
    <xf numFmtId="176" fontId="5" fillId="2" borderId="3" applyNumberFormat="0" applyBorder="0">
      <alignment vertical="center"/>
    </xf>
    <xf numFmtId="177" fontId="6" fillId="3" borderId="0" applyBorder="0">
      <alignment vertical="center"/>
      <protection locked="0"/>
    </xf>
    <xf numFmtId="177" fontId="7" fillId="4" borderId="2" applyFont="0" applyBorder="0">
      <alignment vertical="center"/>
      <protection locked="0"/>
    </xf>
    <xf numFmtId="0" fontId="8" fillId="0" borderId="0" applyNumberFormat="0" applyFill="0" applyBorder="0" applyAlignment="0" applyProtection="0"/>
    <xf numFmtId="0" fontId="3" fillId="5" borderId="7" applyFont="0" applyBorder="0" applyAlignment="0">
      <alignment horizontal="left" indent="1"/>
    </xf>
    <xf numFmtId="0" fontId="3" fillId="6" borderId="0">
      <alignment horizontal="center" vertical="center"/>
    </xf>
    <xf numFmtId="0" fontId="6" fillId="3" borderId="0" applyFont="0" applyBorder="0">
      <alignment horizontal="center" vertical="center"/>
      <protection locked="0"/>
    </xf>
    <xf numFmtId="179" fontId="9" fillId="7" borderId="4">
      <alignment horizontal="center" vertical="center"/>
    </xf>
    <xf numFmtId="180" fontId="10" fillId="7" borderId="3">
      <alignment horizontal="center" vertical="center"/>
    </xf>
    <xf numFmtId="180" fontId="11" fillId="7" borderId="0" applyBorder="0">
      <alignment horizontal="center" vertical="center"/>
    </xf>
    <xf numFmtId="177" fontId="6" fillId="8" borderId="0" applyNumberFormat="0" applyFont="0" applyBorder="0">
      <alignment vertical="center"/>
      <protection locked="0"/>
    </xf>
    <xf numFmtId="0" fontId="12" fillId="9" borderId="11" applyNumberFormat="0" applyFont="0" applyBorder="0" applyAlignment="0"/>
    <xf numFmtId="10" fontId="5" fillId="10" borderId="0" applyBorder="0">
      <alignment horizontal="center" vertical="center"/>
    </xf>
    <xf numFmtId="0" fontId="12" fillId="0" borderId="0"/>
    <xf numFmtId="0" fontId="12" fillId="12" borderId="1" applyNumberFormat="0" applyFont="0" applyAlignment="0" applyProtection="0"/>
    <xf numFmtId="0" fontId="23" fillId="0" borderId="0"/>
    <xf numFmtId="0" fontId="24" fillId="0" borderId="0"/>
    <xf numFmtId="0" fontId="1" fillId="0" borderId="0">
      <alignment vertical="center"/>
    </xf>
    <xf numFmtId="0" fontId="24" fillId="0" borderId="0"/>
    <xf numFmtId="38" fontId="1" fillId="0" borderId="0" applyFont="0" applyFill="0" applyBorder="0" applyAlignment="0" applyProtection="0">
      <alignment vertical="center"/>
    </xf>
    <xf numFmtId="9" fontId="1" fillId="0" borderId="0" applyFont="0" applyFill="0" applyBorder="0" applyAlignment="0" applyProtection="0"/>
    <xf numFmtId="0" fontId="24" fillId="0" borderId="0"/>
    <xf numFmtId="0" fontId="2" fillId="13" borderId="7" applyBorder="0" applyAlignment="0">
      <alignment horizontal="left" indent="1"/>
    </xf>
    <xf numFmtId="181" fontId="24"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2" fillId="5" borderId="7" applyFont="0" applyBorder="0" applyAlignment="0">
      <alignment horizontal="left" indent="1"/>
    </xf>
    <xf numFmtId="0" fontId="2" fillId="6" borderId="0">
      <alignment horizontal="center" vertical="center"/>
    </xf>
    <xf numFmtId="176" fontId="7" fillId="4" borderId="2" applyFont="0" applyBorder="0">
      <alignment vertical="center"/>
      <protection locked="0"/>
    </xf>
    <xf numFmtId="0" fontId="42" fillId="16" borderId="3" applyNumberFormat="0" applyBorder="0">
      <alignment horizontal="center" vertical="center" wrapText="1"/>
    </xf>
    <xf numFmtId="0" fontId="23" fillId="0" borderId="0"/>
  </cellStyleXfs>
  <cellXfs count="348">
    <xf numFmtId="0" fontId="0" fillId="0" borderId="0" xfId="0"/>
    <xf numFmtId="0" fontId="6" fillId="5" borderId="9" xfId="5" applyFont="1" applyBorder="1" applyAlignment="1"/>
    <xf numFmtId="0" fontId="4" fillId="5" borderId="13" xfId="5" applyFont="1" applyBorder="1" applyAlignment="1"/>
    <xf numFmtId="0" fontId="6" fillId="5" borderId="4" xfId="5" applyFont="1" applyBorder="1" applyAlignment="1"/>
    <xf numFmtId="0" fontId="6" fillId="0" borderId="0" xfId="0" applyFont="1"/>
    <xf numFmtId="180" fontId="15" fillId="7" borderId="3" xfId="9" applyFont="1">
      <alignment horizontal="center" vertical="center"/>
    </xf>
    <xf numFmtId="179" fontId="13" fillId="7" borderId="4" xfId="8" applyFont="1">
      <alignment horizontal="center" vertical="center"/>
    </xf>
    <xf numFmtId="180" fontId="5" fillId="7" borderId="5" xfId="10" applyFont="1" applyBorder="1">
      <alignment horizontal="center" vertical="center"/>
    </xf>
    <xf numFmtId="180" fontId="5" fillId="7" borderId="9" xfId="10" applyFont="1" applyBorder="1">
      <alignment horizontal="center" vertical="center"/>
    </xf>
    <xf numFmtId="0" fontId="19" fillId="0" borderId="6" xfId="0" applyFont="1" applyBorder="1"/>
    <xf numFmtId="0" fontId="19" fillId="0" borderId="7" xfId="0" applyFont="1" applyBorder="1"/>
    <xf numFmtId="0" fontId="25" fillId="0" borderId="0" xfId="17" applyFont="1"/>
    <xf numFmtId="0" fontId="1" fillId="0" borderId="0" xfId="18">
      <alignment vertical="center"/>
    </xf>
    <xf numFmtId="0" fontId="24" fillId="0" borderId="0" xfId="19"/>
    <xf numFmtId="0" fontId="27" fillId="2" borderId="2" xfId="17" applyFont="1" applyFill="1" applyBorder="1" applyAlignment="1">
      <alignment horizontal="center"/>
    </xf>
    <xf numFmtId="0" fontId="29" fillId="0" borderId="0" xfId="17" applyFont="1"/>
    <xf numFmtId="0" fontId="30" fillId="0" borderId="0" xfId="17" applyFont="1"/>
    <xf numFmtId="0" fontId="30" fillId="2" borderId="2" xfId="17" applyFont="1" applyFill="1" applyBorder="1" applyAlignment="1">
      <alignment horizontal="center" vertical="center" wrapText="1"/>
    </xf>
    <xf numFmtId="0" fontId="31" fillId="0" borderId="0" xfId="18" applyFont="1">
      <alignment vertical="center"/>
    </xf>
    <xf numFmtId="0" fontId="32" fillId="2" borderId="2" xfId="17" applyFont="1" applyFill="1" applyBorder="1" applyAlignment="1">
      <alignment horizontal="center" vertical="center" wrapText="1"/>
    </xf>
    <xf numFmtId="0" fontId="22" fillId="0" borderId="0" xfId="22" applyFont="1"/>
    <xf numFmtId="0" fontId="22" fillId="0" borderId="7" xfId="22" applyFont="1" applyBorder="1" applyAlignment="1">
      <alignment horizontal="center"/>
    </xf>
    <xf numFmtId="0" fontId="2" fillId="0" borderId="0" xfId="22" applyFont="1"/>
    <xf numFmtId="0" fontId="2" fillId="0" borderId="0" xfId="22" applyFont="1" applyAlignment="1">
      <alignment horizontal="center"/>
    </xf>
    <xf numFmtId="0" fontId="34" fillId="0" borderId="0" xfId="0" applyFont="1"/>
    <xf numFmtId="0" fontId="6" fillId="5" borderId="3" xfId="5" applyFont="1" applyBorder="1" applyAlignment="1"/>
    <xf numFmtId="0" fontId="35" fillId="5" borderId="10" xfId="5" applyFont="1" applyBorder="1" applyAlignment="1">
      <alignment horizontal="right"/>
    </xf>
    <xf numFmtId="0" fontId="6" fillId="6" borderId="0" xfId="6" applyFont="1">
      <alignment horizontal="center" vertical="center"/>
    </xf>
    <xf numFmtId="0" fontId="6" fillId="5" borderId="13" xfId="5" applyFont="1" applyBorder="1" applyAlignment="1"/>
    <xf numFmtId="0" fontId="6" fillId="5" borderId="15" xfId="5" applyFont="1" applyBorder="1" applyAlignment="1"/>
    <xf numFmtId="0" fontId="6" fillId="5" borderId="14" xfId="5" applyFont="1" applyBorder="1" applyAlignment="1"/>
    <xf numFmtId="0" fontId="6" fillId="5" borderId="8" xfId="5" applyFont="1" applyBorder="1" applyAlignment="1"/>
    <xf numFmtId="0" fontId="6" fillId="5" borderId="6" xfId="5" applyFont="1" applyBorder="1" applyAlignment="1"/>
    <xf numFmtId="0" fontId="6" fillId="5" borderId="7" xfId="5" applyFont="1" applyBorder="1" applyAlignment="1"/>
    <xf numFmtId="0" fontId="6" fillId="9" borderId="11" xfId="12" applyFont="1" applyBorder="1"/>
    <xf numFmtId="0" fontId="6" fillId="2" borderId="2" xfId="1" applyNumberFormat="1" applyFont="1" applyBorder="1" applyAlignment="1">
      <alignment horizontal="right" vertical="center"/>
    </xf>
    <xf numFmtId="3" fontId="6" fillId="2" borderId="6" xfId="1" applyNumberFormat="1" applyFont="1" applyBorder="1" applyAlignment="1">
      <alignment horizontal="right" vertical="center"/>
    </xf>
    <xf numFmtId="180" fontId="15" fillId="7" borderId="10" xfId="9" applyFont="1" applyBorder="1">
      <alignment horizontal="center" vertical="center"/>
    </xf>
    <xf numFmtId="176" fontId="22" fillId="0" borderId="0" xfId="25" applyNumberFormat="1" applyFont="1" applyAlignment="1"/>
    <xf numFmtId="14" fontId="0" fillId="5" borderId="12" xfId="5" applyNumberFormat="1" applyFont="1" applyBorder="1" applyAlignment="1">
      <alignment horizontal="right"/>
    </xf>
    <xf numFmtId="0" fontId="36" fillId="14" borderId="0" xfId="16" applyFont="1" applyFill="1" applyAlignment="1">
      <alignment horizontal="left" vertical="center"/>
    </xf>
    <xf numFmtId="0" fontId="23" fillId="0" borderId="0" xfId="16" applyAlignment="1">
      <alignment horizontal="left" vertical="top" wrapText="1"/>
    </xf>
    <xf numFmtId="0" fontId="23" fillId="14" borderId="0" xfId="16" applyFill="1"/>
    <xf numFmtId="0" fontId="23" fillId="0" borderId="0" xfId="16"/>
    <xf numFmtId="0" fontId="23" fillId="14" borderId="0" xfId="16" applyFill="1" applyAlignment="1">
      <alignment horizontal="center" vertical="center"/>
    </xf>
    <xf numFmtId="0" fontId="37" fillId="14" borderId="0" xfId="16" applyFont="1" applyFill="1" applyAlignment="1">
      <alignment vertical="center"/>
    </xf>
    <xf numFmtId="0" fontId="36" fillId="10" borderId="2" xfId="16" applyFont="1" applyFill="1" applyBorder="1" applyAlignment="1">
      <alignment horizontal="center" vertical="center"/>
    </xf>
    <xf numFmtId="0" fontId="36" fillId="10" borderId="2" xfId="16" applyFont="1" applyFill="1" applyBorder="1" applyAlignment="1">
      <alignment horizontal="center" vertical="center" wrapText="1"/>
    </xf>
    <xf numFmtId="0" fontId="23" fillId="0" borderId="2" xfId="16" applyBorder="1" applyAlignment="1">
      <alignment horizontal="center" vertical="center"/>
    </xf>
    <xf numFmtId="0" fontId="23" fillId="0" borderId="2" xfId="16" applyBorder="1" applyAlignment="1">
      <alignment horizontal="left" vertical="top" wrapText="1"/>
    </xf>
    <xf numFmtId="0" fontId="23" fillId="14" borderId="0" xfId="16" applyFill="1" applyAlignment="1">
      <alignment horizontal="left" vertical="center"/>
    </xf>
    <xf numFmtId="0" fontId="38" fillId="14" borderId="0" xfId="16" applyFont="1" applyFill="1" applyAlignment="1">
      <alignment horizontal="left" vertical="center"/>
    </xf>
    <xf numFmtId="180" fontId="15" fillId="7" borderId="15" xfId="9" applyFont="1" applyBorder="1">
      <alignment horizontal="center" vertical="center"/>
    </xf>
    <xf numFmtId="180" fontId="15" fillId="7" borderId="14" xfId="9" applyFont="1" applyBorder="1">
      <alignment horizontal="center" vertical="center"/>
    </xf>
    <xf numFmtId="0" fontId="40" fillId="5" borderId="10" xfId="27" applyFont="1" applyBorder="1" applyAlignment="1"/>
    <xf numFmtId="180" fontId="13" fillId="7" borderId="7" xfId="10" applyFont="1" applyBorder="1">
      <alignment horizontal="center" vertical="center"/>
    </xf>
    <xf numFmtId="0" fontId="19" fillId="5" borderId="2" xfId="27" applyFont="1" applyBorder="1" applyAlignment="1">
      <alignment horizontal="left" vertical="center"/>
    </xf>
    <xf numFmtId="0" fontId="12" fillId="5" borderId="7" xfId="27" applyFont="1" applyBorder="1" applyAlignment="1">
      <alignment horizontal="left" indent="2"/>
    </xf>
    <xf numFmtId="0" fontId="12" fillId="5" borderId="7" xfId="27" applyFont="1" applyBorder="1" applyAlignment="1">
      <alignment horizontal="left" indent="3"/>
    </xf>
    <xf numFmtId="0" fontId="12" fillId="5" borderId="8" xfId="27" applyFont="1" applyBorder="1" applyAlignment="1">
      <alignment horizontal="left" indent="3"/>
    </xf>
    <xf numFmtId="0" fontId="5" fillId="2" borderId="6" xfId="1" applyNumberFormat="1" applyBorder="1">
      <alignment vertical="center"/>
    </xf>
    <xf numFmtId="0" fontId="12" fillId="5" borderId="7" xfId="27" applyFont="1" applyBorder="1" applyAlignment="1">
      <alignment horizontal="left" indent="4"/>
    </xf>
    <xf numFmtId="0" fontId="5" fillId="2" borderId="7" xfId="1" applyNumberFormat="1" applyBorder="1">
      <alignment vertical="center"/>
    </xf>
    <xf numFmtId="0" fontId="36" fillId="5" borderId="4" xfId="27" applyFont="1" applyBorder="1" applyAlignment="1">
      <alignment horizontal="center" vertical="center"/>
    </xf>
    <xf numFmtId="180" fontId="13" fillId="7" borderId="8" xfId="10" applyFont="1" applyBorder="1">
      <alignment horizontal="center" vertical="center"/>
    </xf>
    <xf numFmtId="0" fontId="6" fillId="5" borderId="4" xfId="27" applyFont="1" applyBorder="1" applyAlignment="1"/>
    <xf numFmtId="0" fontId="6" fillId="5" borderId="3" xfId="27" applyFont="1" applyBorder="1" applyAlignment="1"/>
    <xf numFmtId="0" fontId="6" fillId="15" borderId="3" xfId="27" applyFont="1" applyFill="1" applyBorder="1" applyAlignment="1"/>
    <xf numFmtId="0" fontId="35" fillId="5" borderId="10" xfId="27" applyFont="1" applyBorder="1" applyAlignment="1">
      <alignment horizontal="right"/>
    </xf>
    <xf numFmtId="0" fontId="2" fillId="6" borderId="0" xfId="28">
      <alignment horizontal="center" vertical="center"/>
    </xf>
    <xf numFmtId="0" fontId="6" fillId="5" borderId="9" xfId="27" applyFont="1" applyBorder="1" applyAlignment="1"/>
    <xf numFmtId="0" fontId="4" fillId="5" borderId="13" xfId="27" applyFont="1" applyBorder="1" applyAlignment="1"/>
    <xf numFmtId="0" fontId="6" fillId="5" borderId="13" xfId="27" applyFont="1" applyBorder="1" applyAlignment="1"/>
    <xf numFmtId="0" fontId="21" fillId="5" borderId="13" xfId="27" applyFont="1" applyBorder="1" applyAlignment="1">
      <alignment horizontal="center"/>
    </xf>
    <xf numFmtId="14" fontId="6" fillId="5" borderId="12" xfId="27" applyNumberFormat="1" applyFont="1" applyBorder="1" applyAlignment="1">
      <alignment horizontal="right"/>
    </xf>
    <xf numFmtId="0" fontId="7" fillId="5" borderId="4" xfId="27" applyFont="1" applyBorder="1" applyAlignment="1">
      <alignment horizontal="left"/>
    </xf>
    <xf numFmtId="0" fontId="4" fillId="5" borderId="3" xfId="27" applyFont="1" applyBorder="1" applyAlignment="1">
      <alignment horizontal="left"/>
    </xf>
    <xf numFmtId="0" fontId="43" fillId="16" borderId="16" xfId="30" applyFont="1" applyBorder="1" applyAlignment="1">
      <alignment horizontal="centerContinuous" vertical="center" wrapText="1"/>
    </xf>
    <xf numFmtId="0" fontId="44" fillId="16" borderId="14" xfId="30" applyFont="1" applyBorder="1" applyAlignment="1">
      <alignment horizontal="centerContinuous" vertical="center" wrapText="1"/>
    </xf>
    <xf numFmtId="0" fontId="4" fillId="5" borderId="5" xfId="27" applyFont="1" applyBorder="1" applyAlignment="1">
      <alignment horizontal="left"/>
    </xf>
    <xf numFmtId="0" fontId="4" fillId="5" borderId="9" xfId="27" applyFont="1" applyBorder="1" applyAlignment="1">
      <alignment horizontal="left"/>
    </xf>
    <xf numFmtId="176" fontId="6" fillId="4" borderId="2" xfId="29" applyFont="1" applyBorder="1">
      <alignment vertical="center"/>
      <protection locked="0"/>
    </xf>
    <xf numFmtId="3" fontId="6" fillId="9" borderId="8" xfId="12" applyNumberFormat="1" applyFont="1" applyBorder="1"/>
    <xf numFmtId="0" fontId="4" fillId="5" borderId="4" xfId="27" applyFont="1" applyBorder="1" applyAlignment="1">
      <alignment horizontal="left"/>
    </xf>
    <xf numFmtId="0" fontId="4" fillId="5" borderId="0" xfId="27" applyFont="1" applyBorder="1" applyAlignment="1">
      <alignment horizontal="left"/>
    </xf>
    <xf numFmtId="0" fontId="4" fillId="5" borderId="5" xfId="27" applyFont="1" applyBorder="1" applyAlignment="1">
      <alignment horizontal="center"/>
    </xf>
    <xf numFmtId="0" fontId="4" fillId="5" borderId="7" xfId="27" applyFont="1" applyBorder="1" applyAlignment="1">
      <alignment horizontal="center"/>
    </xf>
    <xf numFmtId="0" fontId="6" fillId="5" borderId="6" xfId="27" applyFont="1" applyBorder="1" applyAlignment="1"/>
    <xf numFmtId="177" fontId="6" fillId="9" borderId="6" xfId="12" applyNumberFormat="1" applyFont="1" applyBorder="1"/>
    <xf numFmtId="177" fontId="6" fillId="4" borderId="2" xfId="3" applyFont="1" applyBorder="1">
      <alignment vertical="center"/>
      <protection locked="0"/>
    </xf>
    <xf numFmtId="0" fontId="6" fillId="5" borderId="5" xfId="27" applyFont="1" applyBorder="1" applyAlignment="1">
      <alignment horizontal="left" indent="2"/>
    </xf>
    <xf numFmtId="0" fontId="6" fillId="5" borderId="5" xfId="27" applyFont="1" applyBorder="1" applyAlignment="1"/>
    <xf numFmtId="177" fontId="6" fillId="9" borderId="7" xfId="12" applyNumberFormat="1" applyFont="1" applyBorder="1"/>
    <xf numFmtId="177" fontId="6" fillId="9" borderId="8" xfId="12" applyNumberFormat="1" applyFont="1" applyBorder="1"/>
    <xf numFmtId="0" fontId="6" fillId="5" borderId="5" xfId="27" applyFont="1" applyBorder="1" applyAlignment="1">
      <alignment horizontal="left"/>
    </xf>
    <xf numFmtId="180" fontId="5" fillId="0" borderId="0" xfId="10" applyFont="1" applyFill="1" applyBorder="1">
      <alignment horizontal="center" vertical="center"/>
    </xf>
    <xf numFmtId="3" fontId="6" fillId="0" borderId="0" xfId="2" applyNumberFormat="1" applyFill="1" applyBorder="1">
      <alignment vertical="center"/>
      <protection locked="0"/>
    </xf>
    <xf numFmtId="177" fontId="6" fillId="9" borderId="11" xfId="12" applyNumberFormat="1" applyFont="1" applyBorder="1"/>
    <xf numFmtId="177" fontId="6" fillId="9" borderId="10" xfId="12" applyNumberFormat="1" applyFont="1" applyBorder="1"/>
    <xf numFmtId="177" fontId="6" fillId="9" borderId="2" xfId="12" applyNumberFormat="1" applyFont="1" applyBorder="1"/>
    <xf numFmtId="0" fontId="6" fillId="5" borderId="2" xfId="27" applyFont="1" applyBorder="1" applyAlignment="1"/>
    <xf numFmtId="0" fontId="6" fillId="5" borderId="7" xfId="27" applyFont="1" applyBorder="1" applyAlignment="1">
      <alignment horizontal="left"/>
    </xf>
    <xf numFmtId="0" fontId="6" fillId="5" borderId="8" xfId="27" applyFont="1" applyBorder="1" applyAlignment="1"/>
    <xf numFmtId="0" fontId="6" fillId="5" borderId="7" xfId="27" applyFont="1" applyBorder="1" applyAlignment="1"/>
    <xf numFmtId="0" fontId="6" fillId="15" borderId="5" xfId="27" applyFont="1" applyFill="1" applyBorder="1" applyAlignment="1"/>
    <xf numFmtId="0" fontId="6" fillId="15" borderId="0" xfId="0" applyFont="1" applyFill="1"/>
    <xf numFmtId="177" fontId="6" fillId="15" borderId="0" xfId="0" applyNumberFormat="1" applyFont="1" applyFill="1"/>
    <xf numFmtId="3" fontId="6" fillId="15" borderId="0" xfId="0" applyNumberFormat="1" applyFont="1" applyFill="1"/>
    <xf numFmtId="0" fontId="5" fillId="2" borderId="2" xfId="1" applyNumberFormat="1" applyBorder="1">
      <alignment vertical="center"/>
    </xf>
    <xf numFmtId="0" fontId="5" fillId="2" borderId="5" xfId="1" applyNumberFormat="1" applyBorder="1">
      <alignment vertical="center"/>
    </xf>
    <xf numFmtId="0" fontId="5" fillId="2" borderId="9" xfId="1" applyNumberFormat="1" applyBorder="1">
      <alignment vertical="center"/>
    </xf>
    <xf numFmtId="0" fontId="44" fillId="16" borderId="16" xfId="30" applyFont="1" applyBorder="1" applyAlignment="1">
      <alignment horizontal="centerContinuous" vertical="center" wrapText="1"/>
    </xf>
    <xf numFmtId="177" fontId="6" fillId="4" borderId="2" xfId="2" applyFill="1" applyBorder="1">
      <alignment vertical="center"/>
      <protection locked="0"/>
    </xf>
    <xf numFmtId="180" fontId="5" fillId="2" borderId="4" xfId="1" applyNumberFormat="1" applyBorder="1" applyAlignment="1">
      <alignment horizontal="center" vertical="center"/>
    </xf>
    <xf numFmtId="180" fontId="5" fillId="2" borderId="3" xfId="1" applyNumberFormat="1" applyBorder="1" applyAlignment="1">
      <alignment horizontal="center" vertical="center"/>
    </xf>
    <xf numFmtId="180" fontId="5" fillId="2" borderId="10" xfId="1" applyNumberFormat="1" applyBorder="1" applyAlignment="1">
      <alignment horizontal="center" vertical="center"/>
    </xf>
    <xf numFmtId="9" fontId="5" fillId="2" borderId="4" xfId="1" applyNumberFormat="1" applyBorder="1" applyAlignment="1">
      <alignment horizontal="center" vertical="center"/>
    </xf>
    <xf numFmtId="9" fontId="5" fillId="2" borderId="3" xfId="1" applyNumberFormat="1" applyBorder="1" applyAlignment="1">
      <alignment horizontal="center" vertical="center"/>
    </xf>
    <xf numFmtId="9" fontId="5" fillId="2" borderId="10" xfId="1" applyNumberFormat="1" applyBorder="1" applyAlignment="1">
      <alignment horizontal="center" vertical="center"/>
    </xf>
    <xf numFmtId="9" fontId="5" fillId="2" borderId="5" xfId="1" applyNumberFormat="1" applyBorder="1" applyAlignment="1">
      <alignment horizontal="center" vertical="center"/>
    </xf>
    <xf numFmtId="9" fontId="5" fillId="2" borderId="0" xfId="1" applyNumberFormat="1" applyBorder="1" applyAlignment="1">
      <alignment horizontal="center" vertical="center"/>
    </xf>
    <xf numFmtId="9" fontId="5" fillId="2" borderId="11" xfId="1" applyNumberFormat="1" applyBorder="1" applyAlignment="1">
      <alignment horizontal="center" vertical="center"/>
    </xf>
    <xf numFmtId="9" fontId="5" fillId="2" borderId="9" xfId="1" applyNumberFormat="1" applyBorder="1" applyAlignment="1">
      <alignment horizontal="center" vertical="center"/>
    </xf>
    <xf numFmtId="9" fontId="5" fillId="2" borderId="13" xfId="1" applyNumberFormat="1" applyBorder="1" applyAlignment="1">
      <alignment horizontal="center" vertical="center"/>
    </xf>
    <xf numFmtId="9" fontId="5" fillId="2" borderId="12" xfId="1" applyNumberFormat="1" applyBorder="1" applyAlignment="1">
      <alignment horizontal="center" vertical="center"/>
    </xf>
    <xf numFmtId="3" fontId="6" fillId="0" borderId="0" xfId="0" applyNumberFormat="1" applyFont="1"/>
    <xf numFmtId="179" fontId="13" fillId="7" borderId="6" xfId="8" applyFont="1" applyBorder="1">
      <alignment horizontal="center" vertical="center"/>
    </xf>
    <xf numFmtId="180" fontId="13" fillId="7" borderId="44" xfId="10" applyFont="1" applyBorder="1">
      <alignment horizontal="center" vertical="center"/>
    </xf>
    <xf numFmtId="182" fontId="6" fillId="4" borderId="16" xfId="0" applyNumberFormat="1" applyFont="1" applyFill="1" applyBorder="1"/>
    <xf numFmtId="0" fontId="6" fillId="9" borderId="2" xfId="0" applyFont="1" applyFill="1" applyBorder="1"/>
    <xf numFmtId="0" fontId="6" fillId="9" borderId="7" xfId="0" applyFont="1" applyFill="1" applyBorder="1"/>
    <xf numFmtId="0" fontId="6" fillId="9" borderId="5" xfId="0" applyFont="1" applyFill="1" applyBorder="1"/>
    <xf numFmtId="0" fontId="6" fillId="9" borderId="9" xfId="0" applyFont="1" applyFill="1" applyBorder="1"/>
    <xf numFmtId="0" fontId="6" fillId="9" borderId="29" xfId="0" applyFont="1" applyFill="1" applyBorder="1"/>
    <xf numFmtId="182" fontId="6" fillId="4" borderId="2" xfId="0" applyNumberFormat="1" applyFont="1" applyFill="1" applyBorder="1"/>
    <xf numFmtId="177" fontId="6" fillId="4" borderId="2" xfId="0" applyNumberFormat="1" applyFont="1" applyFill="1" applyBorder="1"/>
    <xf numFmtId="0" fontId="12" fillId="5" borderId="41" xfId="27" applyFont="1" applyBorder="1" applyAlignment="1">
      <alignment horizontal="left" indent="2"/>
    </xf>
    <xf numFmtId="0" fontId="6" fillId="9" borderId="6" xfId="0" applyFont="1" applyFill="1" applyBorder="1"/>
    <xf numFmtId="0" fontId="37" fillId="5" borderId="7" xfId="27" applyFont="1" applyBorder="1" applyAlignment="1">
      <alignment horizontal="left" indent="2"/>
    </xf>
    <xf numFmtId="0" fontId="37" fillId="5" borderId="6" xfId="27" applyFont="1" applyBorder="1" applyAlignment="1">
      <alignment horizontal="left" indent="2"/>
    </xf>
    <xf numFmtId="0" fontId="6" fillId="9" borderId="4" xfId="0" applyFont="1" applyFill="1" applyBorder="1"/>
    <xf numFmtId="0" fontId="37" fillId="5" borderId="8" xfId="27" applyFont="1" applyBorder="1" applyAlignment="1">
      <alignment horizontal="left" indent="2"/>
    </xf>
    <xf numFmtId="182" fontId="6" fillId="4" borderId="6" xfId="0" applyNumberFormat="1" applyFont="1" applyFill="1" applyBorder="1"/>
    <xf numFmtId="0" fontId="37" fillId="5" borderId="8" xfId="27" applyFont="1" applyBorder="1" applyAlignment="1">
      <alignment horizontal="left" indent="4"/>
    </xf>
    <xf numFmtId="0" fontId="6" fillId="9" borderId="8" xfId="0" applyFont="1" applyFill="1" applyBorder="1"/>
    <xf numFmtId="0" fontId="37" fillId="5" borderId="44" xfId="27" applyFont="1" applyBorder="1" applyAlignment="1">
      <alignment horizontal="left" indent="4"/>
    </xf>
    <xf numFmtId="177" fontId="0" fillId="4" borderId="2" xfId="2" applyFont="1" applyFill="1" applyBorder="1">
      <alignment vertical="center"/>
      <protection locked="0"/>
    </xf>
    <xf numFmtId="0" fontId="41" fillId="0" borderId="0" xfId="0" applyFont="1"/>
    <xf numFmtId="0" fontId="29" fillId="0" borderId="0" xfId="17" applyFont="1" applyAlignment="1">
      <alignment vertical="center" wrapText="1"/>
    </xf>
    <xf numFmtId="0" fontId="22" fillId="0" borderId="44" xfId="22" applyFont="1" applyBorder="1" applyAlignment="1">
      <alignment horizontal="center"/>
    </xf>
    <xf numFmtId="0" fontId="22" fillId="0" borderId="42" xfId="22" applyFont="1" applyBorder="1" applyAlignment="1">
      <alignment horizontal="center"/>
    </xf>
    <xf numFmtId="0" fontId="22" fillId="0" borderId="47" xfId="22" applyFont="1" applyBorder="1"/>
    <xf numFmtId="0" fontId="22" fillId="0" borderId="48" xfId="22" applyFont="1" applyBorder="1" applyAlignment="1">
      <alignment horizontal="center"/>
    </xf>
    <xf numFmtId="0" fontId="2" fillId="0" borderId="2" xfId="22" applyFont="1" applyBorder="1" applyAlignment="1">
      <alignment horizontal="center"/>
    </xf>
    <xf numFmtId="0" fontId="47" fillId="0" borderId="0" xfId="17" applyFont="1"/>
    <xf numFmtId="0" fontId="2" fillId="0" borderId="0" xfId="18" applyFont="1">
      <alignment vertical="center"/>
    </xf>
    <xf numFmtId="0" fontId="2" fillId="0" borderId="0" xfId="18" applyFont="1" applyAlignment="1">
      <alignment horizontal="left" vertical="center"/>
    </xf>
    <xf numFmtId="0" fontId="49" fillId="2" borderId="2" xfId="17" applyFont="1" applyFill="1" applyBorder="1" applyAlignment="1">
      <alignment horizontal="center" vertical="center" wrapText="1"/>
    </xf>
    <xf numFmtId="0" fontId="49" fillId="0" borderId="0" xfId="17" applyFont="1"/>
    <xf numFmtId="176" fontId="2" fillId="4" borderId="41" xfId="25" applyNumberFormat="1" applyFont="1" applyFill="1" applyBorder="1" applyAlignment="1">
      <alignment horizontal="center" vertical="center"/>
    </xf>
    <xf numFmtId="176" fontId="2" fillId="4" borderId="42" xfId="25" applyNumberFormat="1" applyFont="1" applyFill="1" applyBorder="1" applyAlignment="1">
      <alignment horizontal="center" vertical="center"/>
    </xf>
    <xf numFmtId="176" fontId="2" fillId="4" borderId="43" xfId="25" applyNumberFormat="1" applyFont="1" applyFill="1" applyBorder="1" applyAlignment="1">
      <alignment horizontal="center" vertical="center"/>
    </xf>
    <xf numFmtId="0" fontId="49" fillId="2" borderId="16" xfId="17" applyFont="1" applyFill="1" applyBorder="1" applyAlignment="1">
      <alignment horizontal="centerContinuous" vertical="center" wrapText="1"/>
    </xf>
    <xf numFmtId="0" fontId="49" fillId="2" borderId="14" xfId="17" applyFont="1" applyFill="1" applyBorder="1" applyAlignment="1">
      <alignment horizontal="centerContinuous" vertical="center" wrapText="1"/>
    </xf>
    <xf numFmtId="0" fontId="2" fillId="2" borderId="41" xfId="22" applyFont="1" applyFill="1" applyBorder="1" applyAlignment="1">
      <alignment horizontal="center" vertical="center"/>
    </xf>
    <xf numFmtId="0" fontId="2" fillId="2" borderId="42" xfId="22" applyFont="1" applyFill="1" applyBorder="1" applyAlignment="1">
      <alignment horizontal="center" vertical="center"/>
    </xf>
    <xf numFmtId="0" fontId="2" fillId="2" borderId="43" xfId="22" applyFont="1" applyFill="1" applyBorder="1" applyAlignment="1">
      <alignment horizontal="center" vertical="center"/>
    </xf>
    <xf numFmtId="4" fontId="2" fillId="2" borderId="29" xfId="22" applyNumberFormat="1" applyFont="1" applyFill="1" applyBorder="1" applyAlignment="1">
      <alignment horizontal="centerContinuous" vertical="center"/>
    </xf>
    <xf numFmtId="4" fontId="2" fillId="2" borderId="30" xfId="22" applyNumberFormat="1" applyFont="1" applyFill="1" applyBorder="1" applyAlignment="1">
      <alignment horizontal="centerContinuous" vertical="center"/>
    </xf>
    <xf numFmtId="4" fontId="2" fillId="2" borderId="27" xfId="22" applyNumberFormat="1" applyFont="1" applyFill="1" applyBorder="1" applyAlignment="1">
      <alignment horizontal="centerContinuous" vertical="center"/>
    </xf>
    <xf numFmtId="4" fontId="2" fillId="2" borderId="32" xfId="22" applyNumberFormat="1" applyFont="1" applyFill="1" applyBorder="1" applyAlignment="1">
      <alignment horizontal="centerContinuous" vertical="center"/>
    </xf>
    <xf numFmtId="4" fontId="2" fillId="2" borderId="34" xfId="22" applyNumberFormat="1" applyFont="1" applyFill="1" applyBorder="1" applyAlignment="1">
      <alignment horizontal="centerContinuous" vertical="center"/>
    </xf>
    <xf numFmtId="4" fontId="2" fillId="2" borderId="35" xfId="22" applyNumberFormat="1" applyFont="1" applyFill="1" applyBorder="1" applyAlignment="1">
      <alignment horizontal="centerContinuous" vertical="center"/>
    </xf>
    <xf numFmtId="4" fontId="2" fillId="2" borderId="36" xfId="22" applyNumberFormat="1" applyFont="1" applyFill="1" applyBorder="1" applyAlignment="1">
      <alignment horizontal="centerContinuous" vertical="center"/>
    </xf>
    <xf numFmtId="0" fontId="0" fillId="5" borderId="7" xfId="27" applyFont="1" applyBorder="1" applyAlignment="1"/>
    <xf numFmtId="0" fontId="2" fillId="2" borderId="50" xfId="22" applyFont="1" applyFill="1" applyBorder="1" applyAlignment="1">
      <alignment horizontal="center" vertical="center"/>
    </xf>
    <xf numFmtId="176" fontId="2" fillId="4" borderId="50" xfId="25" applyNumberFormat="1" applyFont="1" applyFill="1" applyBorder="1" applyAlignment="1">
      <alignment horizontal="center" vertical="center"/>
    </xf>
    <xf numFmtId="4" fontId="2" fillId="2" borderId="51" xfId="22" applyNumberFormat="1" applyFont="1" applyFill="1" applyBorder="1" applyAlignment="1">
      <alignment horizontal="centerContinuous" vertical="center"/>
    </xf>
    <xf numFmtId="4" fontId="2" fillId="2" borderId="52" xfId="22" applyNumberFormat="1" applyFont="1" applyFill="1" applyBorder="1" applyAlignment="1">
      <alignment horizontal="centerContinuous" vertical="center"/>
    </xf>
    <xf numFmtId="0" fontId="6" fillId="2" borderId="6" xfId="7" applyFont="1" applyFill="1" applyBorder="1">
      <alignment horizontal="center" vertical="center"/>
      <protection locked="0"/>
    </xf>
    <xf numFmtId="0" fontId="52" fillId="10" borderId="2" xfId="31" applyFont="1" applyFill="1" applyBorder="1" applyAlignment="1">
      <alignment horizontal="center" vertical="center" wrapText="1"/>
    </xf>
    <xf numFmtId="0" fontId="53" fillId="14" borderId="0" xfId="31" applyFont="1" applyFill="1" applyAlignment="1">
      <alignment horizontal="left" vertical="center"/>
    </xf>
    <xf numFmtId="0" fontId="54" fillId="0" borderId="0" xfId="31" applyFont="1"/>
    <xf numFmtId="0" fontId="52" fillId="14" borderId="0" xfId="16" applyFont="1" applyFill="1"/>
    <xf numFmtId="0" fontId="54" fillId="14" borderId="0" xfId="31" applyFont="1" applyFill="1"/>
    <xf numFmtId="0" fontId="52" fillId="10" borderId="2" xfId="31" applyFont="1" applyFill="1" applyBorder="1" applyAlignment="1">
      <alignment horizontal="center" vertical="center"/>
    </xf>
    <xf numFmtId="0" fontId="31" fillId="0" borderId="2" xfId="31" applyFont="1" applyBorder="1" applyAlignment="1">
      <alignment horizontal="center" vertical="center"/>
    </xf>
    <xf numFmtId="0" fontId="55" fillId="0" borderId="0" xfId="31" applyFont="1"/>
    <xf numFmtId="0" fontId="23" fillId="0" borderId="2" xfId="16" applyBorder="1" applyAlignment="1">
      <alignment horizontal="center" vertical="center" wrapText="1"/>
    </xf>
    <xf numFmtId="0" fontId="19" fillId="5" borderId="7" xfId="5" applyFont="1" applyBorder="1" applyAlignment="1"/>
    <xf numFmtId="0" fontId="19" fillId="2" borderId="0" xfId="23" applyFont="1" applyFill="1" applyBorder="1" applyAlignment="1">
      <alignment horizontal="left"/>
    </xf>
    <xf numFmtId="0" fontId="2" fillId="2" borderId="0" xfId="23" applyFill="1" applyBorder="1" applyAlignment="1">
      <alignment horizontal="center"/>
    </xf>
    <xf numFmtId="0" fontId="21" fillId="13" borderId="0" xfId="23" applyFont="1" applyBorder="1" applyAlignment="1">
      <alignment horizontal="left"/>
    </xf>
    <xf numFmtId="0" fontId="39" fillId="2" borderId="0" xfId="17" applyFont="1" applyFill="1" applyAlignment="1">
      <alignment horizontal="center" vertical="center" wrapText="1"/>
    </xf>
    <xf numFmtId="0" fontId="22" fillId="2" borderId="0" xfId="17" applyFont="1" applyFill="1" applyAlignment="1">
      <alignment horizontal="center" vertical="center" wrapText="1"/>
    </xf>
    <xf numFmtId="0" fontId="21" fillId="17" borderId="0" xfId="22" applyFont="1" applyFill="1"/>
    <xf numFmtId="176" fontId="22" fillId="4" borderId="33" xfId="25" applyNumberFormat="1" applyFont="1" applyFill="1" applyBorder="1" applyAlignment="1">
      <alignment horizontal="center" vertical="center"/>
    </xf>
    <xf numFmtId="4" fontId="22" fillId="4" borderId="31" xfId="22" applyNumberFormat="1" applyFont="1" applyFill="1" applyBorder="1" applyAlignment="1">
      <alignment horizontal="center" vertical="center"/>
    </xf>
    <xf numFmtId="4" fontId="22" fillId="4" borderId="49" xfId="22" applyNumberFormat="1" applyFont="1" applyFill="1" applyBorder="1" applyAlignment="1">
      <alignment horizontal="center" vertical="center"/>
    </xf>
    <xf numFmtId="4" fontId="22" fillId="4" borderId="32" xfId="22" applyNumberFormat="1" applyFont="1" applyFill="1" applyBorder="1" applyAlignment="1">
      <alignment horizontal="center" vertical="center"/>
    </xf>
    <xf numFmtId="4" fontId="22" fillId="4" borderId="53" xfId="22" applyNumberFormat="1" applyFont="1" applyFill="1" applyBorder="1" applyAlignment="1">
      <alignment horizontal="center" vertical="center"/>
    </xf>
    <xf numFmtId="0" fontId="57" fillId="2" borderId="18" xfId="22" applyFont="1" applyFill="1" applyBorder="1" applyAlignment="1">
      <alignment horizontal="center" vertical="center" wrapText="1"/>
    </xf>
    <xf numFmtId="4" fontId="57" fillId="2" borderId="20" xfId="22" applyNumberFormat="1" applyFont="1" applyFill="1" applyBorder="1" applyAlignment="1">
      <alignment horizontal="center" vertical="center" wrapText="1"/>
    </xf>
    <xf numFmtId="4" fontId="57" fillId="2" borderId="18" xfId="22" applyNumberFormat="1" applyFont="1" applyFill="1" applyBorder="1" applyAlignment="1">
      <alignment horizontal="center" vertical="center" wrapText="1"/>
    </xf>
    <xf numFmtId="4" fontId="57" fillId="2" borderId="21" xfId="22" applyNumberFormat="1" applyFont="1" applyFill="1" applyBorder="1" applyAlignment="1">
      <alignment horizontal="center" vertical="center" wrapText="1"/>
    </xf>
    <xf numFmtId="0" fontId="57" fillId="2" borderId="17" xfId="22" applyFont="1" applyFill="1" applyBorder="1" applyAlignment="1">
      <alignment horizontal="centerContinuous" vertical="center"/>
    </xf>
    <xf numFmtId="0" fontId="57" fillId="2" borderId="18" xfId="22" applyFont="1" applyFill="1" applyBorder="1" applyAlignment="1">
      <alignment horizontal="centerContinuous" vertical="center"/>
    </xf>
    <xf numFmtId="0" fontId="57" fillId="2" borderId="37" xfId="22" applyFont="1" applyFill="1" applyBorder="1" applyAlignment="1">
      <alignment horizontal="centerContinuous" vertical="center"/>
    </xf>
    <xf numFmtId="0" fontId="57" fillId="2" borderId="55" xfId="22" applyFont="1" applyFill="1" applyBorder="1" applyAlignment="1">
      <alignment horizontal="centerContinuous" vertical="center"/>
    </xf>
    <xf numFmtId="0" fontId="57" fillId="2" borderId="45" xfId="22" applyFont="1" applyFill="1" applyBorder="1" applyAlignment="1">
      <alignment horizontal="centerContinuous" vertical="center"/>
    </xf>
    <xf numFmtId="0" fontId="57" fillId="2" borderId="46" xfId="22" applyFont="1" applyFill="1" applyBorder="1" applyAlignment="1">
      <alignment horizontal="centerContinuous" vertical="center"/>
    </xf>
    <xf numFmtId="0" fontId="57" fillId="2" borderId="40" xfId="22" applyFont="1" applyFill="1" applyBorder="1" applyAlignment="1">
      <alignment horizontal="centerContinuous" vertical="center"/>
    </xf>
    <xf numFmtId="0" fontId="58" fillId="2" borderId="19" xfId="22" applyFont="1" applyFill="1" applyBorder="1" applyAlignment="1">
      <alignment wrapText="1"/>
    </xf>
    <xf numFmtId="0" fontId="19" fillId="2" borderId="22" xfId="22" applyFont="1" applyFill="1" applyBorder="1" applyAlignment="1">
      <alignment horizontal="center" vertical="center" wrapText="1"/>
    </xf>
    <xf numFmtId="0" fontId="19" fillId="2" borderId="24" xfId="22" applyFont="1" applyFill="1" applyBorder="1" applyAlignment="1">
      <alignment horizontal="left" vertical="center" wrapText="1"/>
    </xf>
    <xf numFmtId="0" fontId="19" fillId="2" borderId="25" xfId="22" applyFont="1" applyFill="1" applyBorder="1" applyAlignment="1">
      <alignment horizontal="left" vertical="center" wrapText="1"/>
    </xf>
    <xf numFmtId="0" fontId="19" fillId="2" borderId="24" xfId="22" applyFont="1" applyFill="1" applyBorder="1" applyAlignment="1">
      <alignment vertical="center" wrapText="1"/>
    </xf>
    <xf numFmtId="0" fontId="59" fillId="2" borderId="2" xfId="17" applyFont="1" applyFill="1" applyBorder="1" applyAlignment="1">
      <alignment horizontal="center"/>
    </xf>
    <xf numFmtId="4" fontId="57" fillId="2" borderId="54" xfId="22" applyNumberFormat="1" applyFont="1" applyFill="1" applyBorder="1" applyAlignment="1">
      <alignment horizontal="center" vertical="center" wrapText="1"/>
    </xf>
    <xf numFmtId="4" fontId="57" fillId="2" borderId="37" xfId="22" applyNumberFormat="1" applyFont="1" applyFill="1" applyBorder="1" applyAlignment="1">
      <alignment horizontal="center" vertical="center" wrapText="1"/>
    </xf>
    <xf numFmtId="176" fontId="22" fillId="4" borderId="32" xfId="25" applyNumberFormat="1" applyFont="1" applyFill="1" applyBorder="1" applyAlignment="1">
      <alignment horizontal="center" vertical="center"/>
    </xf>
    <xf numFmtId="0" fontId="19" fillId="5" borderId="5" xfId="27" applyFont="1" applyBorder="1" applyAlignment="1"/>
    <xf numFmtId="0" fontId="60" fillId="5" borderId="7" xfId="27" applyFont="1" applyBorder="1" applyAlignment="1">
      <alignment horizontal="left" indent="2"/>
    </xf>
    <xf numFmtId="0" fontId="28" fillId="0" borderId="0" xfId="5" applyFont="1" applyFill="1" applyBorder="1" applyAlignment="1">
      <alignment horizontal="center" vertical="center"/>
    </xf>
    <xf numFmtId="0" fontId="31" fillId="2" borderId="0" xfId="17" applyFont="1" applyFill="1" applyAlignment="1">
      <alignment horizontal="center" vertical="center" wrapText="1"/>
    </xf>
    <xf numFmtId="0" fontId="59" fillId="2" borderId="2" xfId="17" applyFont="1" applyFill="1" applyBorder="1" applyAlignment="1">
      <alignment horizontal="center" vertical="center" wrapText="1"/>
    </xf>
    <xf numFmtId="38" fontId="22" fillId="4" borderId="36" xfId="26" applyFont="1" applyFill="1" applyBorder="1" applyAlignment="1">
      <alignment vertical="center"/>
    </xf>
    <xf numFmtId="38" fontId="22" fillId="4" borderId="41" xfId="26" applyFont="1" applyFill="1" applyBorder="1" applyAlignment="1">
      <alignment vertical="center"/>
    </xf>
    <xf numFmtId="38" fontId="22" fillId="4" borderId="32" xfId="26" applyFont="1" applyFill="1" applyBorder="1" applyAlignment="1">
      <alignment vertical="center"/>
    </xf>
    <xf numFmtId="38" fontId="22" fillId="4" borderId="42" xfId="26" applyFont="1" applyFill="1" applyBorder="1" applyAlignment="1">
      <alignment vertical="center"/>
    </xf>
    <xf numFmtId="0" fontId="50" fillId="0" borderId="0" xfId="17" applyFont="1"/>
    <xf numFmtId="0" fontId="63" fillId="0" borderId="0" xfId="22" applyFont="1"/>
    <xf numFmtId="0" fontId="22" fillId="14" borderId="2" xfId="16" applyFont="1" applyFill="1" applyBorder="1" applyAlignment="1">
      <alignment horizontal="left" vertical="top" wrapText="1"/>
    </xf>
    <xf numFmtId="0" fontId="22" fillId="0" borderId="2" xfId="16" applyFont="1" applyBorder="1" applyAlignment="1">
      <alignment horizontal="left" vertical="top" wrapText="1"/>
    </xf>
    <xf numFmtId="0" fontId="22" fillId="0" borderId="2" xfId="16" applyFont="1" applyBorder="1" applyAlignment="1">
      <alignment horizontal="center" vertical="center"/>
    </xf>
    <xf numFmtId="0" fontId="22" fillId="0" borderId="2" xfId="16" applyFont="1" applyBorder="1" applyAlignment="1">
      <alignment horizontal="center" vertical="center" wrapText="1"/>
    </xf>
    <xf numFmtId="0" fontId="0" fillId="0" borderId="0" xfId="0" applyFont="1"/>
    <xf numFmtId="0" fontId="65" fillId="2" borderId="2" xfId="17" applyFont="1" applyFill="1" applyBorder="1" applyAlignment="1">
      <alignment horizontal="center" vertical="center" wrapText="1"/>
    </xf>
    <xf numFmtId="0" fontId="46" fillId="2" borderId="14" xfId="17" applyFont="1" applyFill="1" applyBorder="1" applyAlignment="1">
      <alignment horizontal="center" vertical="center" wrapText="1"/>
    </xf>
    <xf numFmtId="0" fontId="46" fillId="2" borderId="2" xfId="17" applyFont="1" applyFill="1" applyBorder="1" applyAlignment="1">
      <alignment horizontal="center" vertical="center" wrapText="1"/>
    </xf>
    <xf numFmtId="0" fontId="21" fillId="2" borderId="2" xfId="17" applyFont="1" applyFill="1" applyBorder="1" applyAlignment="1">
      <alignment horizontal="center" vertical="center" wrapText="1"/>
    </xf>
    <xf numFmtId="4" fontId="57" fillId="2" borderId="38" xfId="22" applyNumberFormat="1" applyFont="1" applyFill="1" applyBorder="1" applyAlignment="1">
      <alignment horizontal="center" vertical="center" wrapText="1"/>
    </xf>
    <xf numFmtId="0" fontId="19" fillId="2" borderId="3" xfId="22" applyFont="1" applyFill="1" applyBorder="1" applyAlignment="1">
      <alignment horizontal="left" vertical="center" wrapText="1"/>
    </xf>
    <xf numFmtId="0" fontId="19" fillId="2" borderId="23" xfId="22" applyFont="1" applyFill="1" applyBorder="1" applyAlignment="1">
      <alignment horizontal="left" vertical="center" wrapText="1"/>
    </xf>
    <xf numFmtId="0" fontId="19" fillId="2" borderId="25" xfId="22" applyFont="1" applyFill="1" applyBorder="1" applyAlignment="1">
      <alignment vertical="center" wrapText="1"/>
    </xf>
    <xf numFmtId="0" fontId="57" fillId="2" borderId="39" xfId="22" applyFont="1" applyFill="1" applyBorder="1" applyAlignment="1">
      <alignment horizontal="centerContinuous" vertical="center"/>
    </xf>
    <xf numFmtId="0" fontId="19" fillId="2" borderId="26" xfId="22" applyFont="1" applyFill="1" applyBorder="1" applyAlignment="1">
      <alignment vertical="center" wrapText="1"/>
    </xf>
    <xf numFmtId="0" fontId="19" fillId="5" borderId="10" xfId="5" applyFont="1" applyBorder="1" applyAlignment="1">
      <alignment horizontal="left"/>
    </xf>
    <xf numFmtId="0" fontId="66" fillId="5" borderId="4" xfId="5" applyFont="1" applyBorder="1" applyAlignment="1">
      <alignment horizontal="left"/>
    </xf>
    <xf numFmtId="0" fontId="19" fillId="0" borderId="0" xfId="0" applyFont="1"/>
    <xf numFmtId="0" fontId="22" fillId="6" borderId="0" xfId="6" applyFont="1">
      <alignment horizontal="center" vertical="center"/>
    </xf>
    <xf numFmtId="0" fontId="19" fillId="2" borderId="0" xfId="1" applyNumberFormat="1" applyFont="1" applyBorder="1">
      <alignment vertical="center"/>
    </xf>
    <xf numFmtId="0" fontId="19" fillId="4" borderId="0" xfId="3" applyNumberFormat="1" applyFont="1" applyBorder="1">
      <alignment vertical="center"/>
      <protection locked="0"/>
    </xf>
    <xf numFmtId="0" fontId="19" fillId="11" borderId="2" xfId="0" applyFont="1" applyFill="1" applyBorder="1" applyAlignment="1">
      <alignment horizontal="center"/>
    </xf>
    <xf numFmtId="0" fontId="20" fillId="11" borderId="2" xfId="0" applyFont="1" applyFill="1" applyBorder="1" applyAlignment="1">
      <alignment horizontal="center"/>
    </xf>
    <xf numFmtId="0" fontId="67" fillId="0" borderId="6" xfId="4" applyFont="1" applyBorder="1" applyAlignment="1">
      <alignment horizontal="center" vertical="center"/>
    </xf>
    <xf numFmtId="0" fontId="67" fillId="0" borderId="7" xfId="4" applyFont="1" applyBorder="1" applyAlignment="1">
      <alignment horizontal="center" vertical="center"/>
    </xf>
    <xf numFmtId="0" fontId="19" fillId="0" borderId="13" xfId="0" applyFont="1" applyBorder="1"/>
    <xf numFmtId="0" fontId="67" fillId="0" borderId="8" xfId="4" applyFont="1" applyBorder="1" applyAlignment="1">
      <alignment horizontal="center" vertical="center"/>
    </xf>
    <xf numFmtId="0" fontId="6" fillId="18" borderId="0" xfId="1" applyNumberFormat="1" applyFont="1" applyFill="1" applyBorder="1" applyAlignment="1">
      <alignment horizontal="left" vertical="center"/>
    </xf>
    <xf numFmtId="177" fontId="19" fillId="19" borderId="0" xfId="2" applyFont="1" applyFill="1" applyBorder="1">
      <alignment vertical="center"/>
      <protection locked="0"/>
    </xf>
    <xf numFmtId="178" fontId="6" fillId="18" borderId="2" xfId="1" applyNumberFormat="1" applyFont="1" applyFill="1" applyBorder="1" applyAlignment="1">
      <alignment horizontal="right" vertical="center"/>
    </xf>
    <xf numFmtId="0" fontId="54" fillId="18" borderId="2" xfId="11" applyNumberFormat="1" applyFont="1" applyFill="1" applyBorder="1" applyAlignment="1">
      <alignment vertical="center" wrapText="1"/>
      <protection locked="0"/>
    </xf>
    <xf numFmtId="0" fontId="23" fillId="19" borderId="2" xfId="16" applyFill="1" applyBorder="1" applyAlignment="1">
      <alignment horizontal="center" vertical="center"/>
    </xf>
    <xf numFmtId="0" fontId="23" fillId="18" borderId="2" xfId="16" applyFill="1" applyBorder="1" applyAlignment="1">
      <alignment horizontal="left" vertical="top" wrapText="1"/>
    </xf>
    <xf numFmtId="0" fontId="23" fillId="18" borderId="2" xfId="16" applyFill="1" applyBorder="1" applyAlignment="1">
      <alignment horizontal="left" vertical="top"/>
    </xf>
    <xf numFmtId="0" fontId="2" fillId="19" borderId="42" xfId="22" applyFont="1" applyFill="1" applyBorder="1" applyAlignment="1">
      <alignment horizontal="center" vertical="center"/>
    </xf>
    <xf numFmtId="0" fontId="2" fillId="19" borderId="50" xfId="22" applyFont="1" applyFill="1" applyBorder="1" applyAlignment="1">
      <alignment horizontal="center" vertical="center"/>
    </xf>
    <xf numFmtId="0" fontId="2" fillId="19" borderId="43" xfId="22" applyFont="1" applyFill="1" applyBorder="1" applyAlignment="1">
      <alignment horizontal="center" vertical="center"/>
    </xf>
    <xf numFmtId="0" fontId="2" fillId="19" borderId="41" xfId="22" applyFont="1" applyFill="1" applyBorder="1" applyAlignment="1">
      <alignment horizontal="center" vertical="center"/>
    </xf>
    <xf numFmtId="176" fontId="2" fillId="18" borderId="41" xfId="25" applyNumberFormat="1" applyFont="1" applyFill="1" applyBorder="1" applyAlignment="1">
      <alignment horizontal="center" vertical="center"/>
    </xf>
    <xf numFmtId="176" fontId="2" fillId="18" borderId="42" xfId="25" applyNumberFormat="1" applyFont="1" applyFill="1" applyBorder="1" applyAlignment="1">
      <alignment horizontal="center" vertical="center"/>
    </xf>
    <xf numFmtId="176" fontId="2" fillId="18" borderId="50" xfId="25" applyNumberFormat="1" applyFont="1" applyFill="1" applyBorder="1" applyAlignment="1">
      <alignment horizontal="center" vertical="center"/>
    </xf>
    <xf numFmtId="176" fontId="2" fillId="18" borderId="43" xfId="25" applyNumberFormat="1" applyFont="1" applyFill="1" applyBorder="1" applyAlignment="1">
      <alignment horizontal="center" vertical="center"/>
    </xf>
    <xf numFmtId="183" fontId="2" fillId="18" borderId="41" xfId="25" applyNumberFormat="1" applyFont="1" applyFill="1" applyBorder="1" applyAlignment="1">
      <alignment horizontal="center" vertical="center"/>
    </xf>
    <xf numFmtId="183" fontId="2" fillId="18" borderId="42" xfId="25" applyNumberFormat="1" applyFont="1" applyFill="1" applyBorder="1" applyAlignment="1">
      <alignment horizontal="center" vertical="center"/>
    </xf>
    <xf numFmtId="183" fontId="2" fillId="18" borderId="50" xfId="25" applyNumberFormat="1" applyFont="1" applyFill="1" applyBorder="1" applyAlignment="1">
      <alignment horizontal="center" vertical="center"/>
    </xf>
    <xf numFmtId="183" fontId="2" fillId="18" borderId="43" xfId="25" applyNumberFormat="1" applyFont="1" applyFill="1" applyBorder="1" applyAlignment="1">
      <alignment horizontal="center" vertical="center"/>
    </xf>
    <xf numFmtId="0" fontId="2" fillId="18" borderId="41" xfId="25" applyNumberFormat="1" applyFont="1" applyFill="1" applyBorder="1" applyAlignment="1">
      <alignment horizontal="center" vertical="center"/>
    </xf>
    <xf numFmtId="0" fontId="2" fillId="18" borderId="42" xfId="25" applyNumberFormat="1" applyFont="1" applyFill="1" applyBorder="1" applyAlignment="1">
      <alignment horizontal="center" vertical="center"/>
    </xf>
    <xf numFmtId="0" fontId="2" fillId="18" borderId="50" xfId="25" applyNumberFormat="1" applyFont="1" applyFill="1" applyBorder="1" applyAlignment="1">
      <alignment horizontal="center" vertical="center"/>
    </xf>
    <xf numFmtId="0" fontId="2" fillId="18" borderId="43" xfId="25" applyNumberFormat="1" applyFont="1" applyFill="1" applyBorder="1" applyAlignment="1">
      <alignment horizontal="center" vertical="center"/>
    </xf>
    <xf numFmtId="177" fontId="6" fillId="18" borderId="2" xfId="2" applyFill="1" applyBorder="1">
      <alignment vertical="center"/>
      <protection locked="0"/>
    </xf>
    <xf numFmtId="177" fontId="6" fillId="18" borderId="8" xfId="2" applyFill="1" applyBorder="1">
      <alignment vertical="center"/>
      <protection locked="0"/>
    </xf>
    <xf numFmtId="177" fontId="6" fillId="18" borderId="7" xfId="2" applyFill="1" applyBorder="1">
      <alignment vertical="center"/>
      <protection locked="0"/>
    </xf>
    <xf numFmtId="0" fontId="22" fillId="19" borderId="41" xfId="22" applyFont="1" applyFill="1" applyBorder="1" applyAlignment="1">
      <alignment horizontal="center" vertical="center"/>
    </xf>
    <xf numFmtId="0" fontId="22" fillId="19" borderId="42" xfId="22" applyFont="1" applyFill="1" applyBorder="1" applyAlignment="1">
      <alignment horizontal="center" vertical="center"/>
    </xf>
    <xf numFmtId="0" fontId="22" fillId="18" borderId="41" xfId="22" applyFont="1" applyFill="1" applyBorder="1" applyAlignment="1">
      <alignment horizontal="center" vertical="center"/>
    </xf>
    <xf numFmtId="0" fontId="22" fillId="18" borderId="42" xfId="22" applyFont="1" applyFill="1" applyBorder="1" applyAlignment="1">
      <alignment horizontal="center" vertical="center"/>
    </xf>
    <xf numFmtId="38" fontId="22" fillId="18" borderId="36" xfId="26" applyFont="1" applyFill="1" applyBorder="1" applyAlignment="1">
      <alignment vertical="center"/>
    </xf>
    <xf numFmtId="38" fontId="22" fillId="18" borderId="41" xfId="26" applyFont="1" applyFill="1" applyBorder="1" applyAlignment="1">
      <alignment vertical="center"/>
    </xf>
    <xf numFmtId="38" fontId="22" fillId="18" borderId="32" xfId="26" applyFont="1" applyFill="1" applyBorder="1" applyAlignment="1">
      <alignment vertical="center"/>
    </xf>
    <xf numFmtId="38" fontId="22" fillId="18" borderId="42" xfId="26" applyFont="1" applyFill="1" applyBorder="1" applyAlignment="1">
      <alignment vertical="center"/>
    </xf>
    <xf numFmtId="38" fontId="22" fillId="18" borderId="41" xfId="26" applyFont="1" applyFill="1" applyBorder="1" applyAlignment="1">
      <alignment horizontal="right" vertical="center"/>
    </xf>
    <xf numFmtId="38" fontId="22" fillId="18" borderId="42" xfId="26" applyFont="1" applyFill="1" applyBorder="1" applyAlignment="1">
      <alignment horizontal="right" vertical="center"/>
    </xf>
    <xf numFmtId="38" fontId="22" fillId="18" borderId="42" xfId="26" applyFont="1" applyFill="1" applyBorder="1" applyAlignment="1">
      <alignment horizontal="center" vertical="center"/>
    </xf>
    <xf numFmtId="4" fontId="22" fillId="19" borderId="28" xfId="22" applyNumberFormat="1" applyFont="1" applyFill="1" applyBorder="1" applyAlignment="1">
      <alignment horizontal="center" vertical="center"/>
    </xf>
    <xf numFmtId="4" fontId="22" fillId="19" borderId="53" xfId="22" applyNumberFormat="1" applyFont="1" applyFill="1" applyBorder="1" applyAlignment="1">
      <alignment horizontal="center" vertical="center"/>
    </xf>
    <xf numFmtId="4" fontId="22" fillId="19" borderId="30" xfId="22" applyNumberFormat="1" applyFont="1" applyFill="1" applyBorder="1" applyAlignment="1">
      <alignment horizontal="center" vertical="center"/>
    </xf>
    <xf numFmtId="4" fontId="22" fillId="19" borderId="31" xfId="22" applyNumberFormat="1" applyFont="1" applyFill="1" applyBorder="1" applyAlignment="1">
      <alignment horizontal="center" vertical="center"/>
    </xf>
    <xf numFmtId="4" fontId="22" fillId="19" borderId="32" xfId="22" applyNumberFormat="1" applyFont="1" applyFill="1" applyBorder="1" applyAlignment="1">
      <alignment horizontal="center" vertical="center"/>
    </xf>
    <xf numFmtId="0" fontId="22" fillId="18" borderId="28" xfId="22" applyFont="1" applyFill="1" applyBorder="1" applyAlignment="1">
      <alignment horizontal="center" vertical="center"/>
    </xf>
    <xf numFmtId="0" fontId="22" fillId="18" borderId="31" xfId="22" applyFont="1" applyFill="1" applyBorder="1" applyAlignment="1">
      <alignment horizontal="center" vertical="center"/>
    </xf>
    <xf numFmtId="9" fontId="22" fillId="18" borderId="28" xfId="22" applyNumberFormat="1" applyFont="1" applyFill="1" applyBorder="1" applyAlignment="1">
      <alignment horizontal="center" vertical="center"/>
    </xf>
    <xf numFmtId="9" fontId="22" fillId="18" borderId="31" xfId="22" applyNumberFormat="1" applyFont="1" applyFill="1" applyBorder="1" applyAlignment="1">
      <alignment horizontal="center" vertical="center"/>
    </xf>
    <xf numFmtId="4" fontId="22" fillId="18" borderId="28" xfId="22" applyNumberFormat="1" applyFont="1" applyFill="1" applyBorder="1" applyAlignment="1">
      <alignment horizontal="center" vertical="center"/>
    </xf>
    <xf numFmtId="4" fontId="22" fillId="18" borderId="31" xfId="22" applyNumberFormat="1" applyFont="1" applyFill="1" applyBorder="1" applyAlignment="1">
      <alignment horizontal="center" vertical="center"/>
    </xf>
    <xf numFmtId="4" fontId="22" fillId="19" borderId="49" xfId="22" applyNumberFormat="1" applyFont="1" applyFill="1" applyBorder="1" applyAlignment="1">
      <alignment horizontal="center" vertical="center"/>
    </xf>
    <xf numFmtId="0" fontId="68" fillId="5" borderId="7" xfId="27" applyFont="1" applyBorder="1" applyAlignment="1"/>
    <xf numFmtId="0" fontId="46" fillId="2" borderId="16" xfId="17" applyFont="1" applyFill="1" applyBorder="1" applyAlignment="1">
      <alignment horizontal="centerContinuous" vertical="center" wrapText="1"/>
    </xf>
    <xf numFmtId="0" fontId="29" fillId="2" borderId="15" xfId="17" applyFont="1" applyFill="1" applyBorder="1" applyAlignment="1">
      <alignment horizontal="centerContinuous" vertical="center" wrapText="1"/>
    </xf>
    <xf numFmtId="0" fontId="46" fillId="2" borderId="14" xfId="17" applyFont="1" applyFill="1" applyBorder="1" applyAlignment="1">
      <alignment horizontal="centerContinuous" vertical="center" wrapText="1"/>
    </xf>
    <xf numFmtId="0" fontId="30" fillId="2" borderId="16" xfId="17" applyFont="1" applyFill="1" applyBorder="1" applyAlignment="1">
      <alignment horizontal="centerContinuous"/>
    </xf>
    <xf numFmtId="0" fontId="30" fillId="2" borderId="15" xfId="17" applyFont="1" applyFill="1" applyBorder="1" applyAlignment="1">
      <alignment horizontal="centerContinuous"/>
    </xf>
    <xf numFmtId="0" fontId="46" fillId="2" borderId="16" xfId="19" applyFont="1" applyFill="1" applyBorder="1" applyAlignment="1">
      <alignment horizontal="centerContinuous"/>
    </xf>
    <xf numFmtId="0" fontId="24" fillId="2" borderId="15" xfId="19" applyFill="1" applyBorder="1" applyAlignment="1">
      <alignment horizontal="centerContinuous"/>
    </xf>
    <xf numFmtId="0" fontId="1" fillId="2" borderId="15" xfId="18" applyFill="1" applyBorder="1" applyAlignment="1">
      <alignment horizontal="centerContinuous" vertical="center"/>
    </xf>
    <xf numFmtId="0" fontId="29" fillId="2" borderId="14" xfId="17" applyFont="1" applyFill="1" applyBorder="1" applyAlignment="1">
      <alignment horizontal="centerContinuous" vertical="center" wrapText="1"/>
    </xf>
    <xf numFmtId="0" fontId="0" fillId="0" borderId="56" xfId="0" applyBorder="1"/>
    <xf numFmtId="0" fontId="57" fillId="2" borderId="57" xfId="22" applyFont="1" applyFill="1" applyBorder="1" applyAlignment="1">
      <alignment horizontal="centerContinuous" vertical="center"/>
    </xf>
    <xf numFmtId="4" fontId="22" fillId="4" borderId="58" xfId="22" applyNumberFormat="1" applyFont="1" applyFill="1" applyBorder="1" applyAlignment="1">
      <alignment horizontal="center" vertical="center"/>
    </xf>
    <xf numFmtId="4" fontId="22" fillId="4" borderId="33" xfId="22" applyNumberFormat="1" applyFont="1" applyFill="1" applyBorder="1" applyAlignment="1">
      <alignment horizontal="center" vertical="center"/>
    </xf>
    <xf numFmtId="0" fontId="19" fillId="20" borderId="4" xfId="0" applyFont="1" applyFill="1" applyBorder="1"/>
    <xf numFmtId="0" fontId="19" fillId="20" borderId="5" xfId="0" applyFont="1" applyFill="1" applyBorder="1"/>
    <xf numFmtId="0" fontId="19" fillId="20" borderId="7" xfId="0" applyFont="1" applyFill="1" applyBorder="1"/>
    <xf numFmtId="0" fontId="19" fillId="21" borderId="5" xfId="0" applyFont="1" applyFill="1" applyBorder="1"/>
    <xf numFmtId="0" fontId="19" fillId="21" borderId="7" xfId="0" applyFont="1" applyFill="1" applyBorder="1"/>
    <xf numFmtId="0" fontId="19" fillId="22" borderId="5" xfId="0" applyFont="1" applyFill="1" applyBorder="1"/>
    <xf numFmtId="0" fontId="19" fillId="22" borderId="7" xfId="0" applyFont="1" applyFill="1" applyBorder="1"/>
    <xf numFmtId="0" fontId="19" fillId="22" borderId="8" xfId="0" applyFont="1" applyFill="1" applyBorder="1"/>
    <xf numFmtId="177" fontId="0" fillId="19" borderId="2" xfId="2" applyFont="1" applyFill="1" applyBorder="1">
      <alignment vertical="center"/>
      <protection locked="0"/>
    </xf>
    <xf numFmtId="177" fontId="0" fillId="19" borderId="8" xfId="2" applyFont="1" applyFill="1" applyBorder="1">
      <alignment vertical="center"/>
      <protection locked="0"/>
    </xf>
    <xf numFmtId="0" fontId="72" fillId="0" borderId="0" xfId="0" applyFont="1"/>
    <xf numFmtId="0" fontId="7" fillId="5" borderId="5" xfId="27" applyFont="1" applyBorder="1" applyAlignment="1">
      <alignment horizontal="center" vertical="center"/>
    </xf>
    <xf numFmtId="0" fontId="4" fillId="5" borderId="12" xfId="27" applyFont="1" applyBorder="1" applyAlignment="1">
      <alignment horizontal="left"/>
    </xf>
    <xf numFmtId="38" fontId="2" fillId="18" borderId="41" xfId="26" applyFont="1" applyFill="1" applyBorder="1" applyAlignment="1">
      <alignment horizontal="center" vertical="center"/>
    </xf>
    <xf numFmtId="38" fontId="2" fillId="18" borderId="42" xfId="26" applyFont="1" applyFill="1" applyBorder="1" applyAlignment="1">
      <alignment horizontal="center" vertical="center"/>
    </xf>
    <xf numFmtId="38" fontId="2" fillId="18" borderId="50" xfId="26" applyFont="1" applyFill="1" applyBorder="1" applyAlignment="1">
      <alignment horizontal="center" vertical="center"/>
    </xf>
    <xf numFmtId="38" fontId="2" fillId="18" borderId="43" xfId="26" applyFont="1" applyFill="1" applyBorder="1" applyAlignment="1">
      <alignment horizontal="center" vertical="center"/>
    </xf>
    <xf numFmtId="0" fontId="6" fillId="18" borderId="16" xfId="11" applyNumberFormat="1" applyFont="1" applyFill="1" applyBorder="1" applyAlignment="1">
      <alignment horizontal="left" vertical="center"/>
      <protection locked="0"/>
    </xf>
    <xf numFmtId="0" fontId="6" fillId="18" borderId="14" xfId="11" applyNumberFormat="1" applyFont="1" applyFill="1" applyBorder="1" applyAlignment="1">
      <alignment horizontal="left" vertical="center"/>
      <protection locked="0"/>
    </xf>
    <xf numFmtId="0" fontId="2" fillId="2" borderId="2" xfId="23" applyFill="1" applyBorder="1" applyAlignment="1">
      <alignment horizontal="center"/>
    </xf>
    <xf numFmtId="0" fontId="44" fillId="16" borderId="16" xfId="30" applyFont="1" applyBorder="1" applyAlignment="1">
      <alignment horizontal="center" vertical="center" wrapText="1"/>
    </xf>
    <xf numFmtId="0" fontId="44" fillId="16" borderId="14" xfId="30" applyFont="1" applyBorder="1" applyAlignment="1">
      <alignment horizontal="center" vertical="center" wrapText="1"/>
    </xf>
    <xf numFmtId="0" fontId="43" fillId="16" borderId="16" xfId="30" applyFont="1" applyBorder="1" applyAlignment="1">
      <alignment horizontal="center" vertical="center" wrapText="1"/>
    </xf>
    <xf numFmtId="0" fontId="28" fillId="5" borderId="16" xfId="5" applyFont="1" applyBorder="1" applyAlignment="1">
      <alignment horizontal="center" vertical="center"/>
    </xf>
    <xf numFmtId="0" fontId="28" fillId="5" borderId="15" xfId="5" applyFont="1" applyBorder="1" applyAlignment="1">
      <alignment horizontal="center" vertical="center"/>
    </xf>
    <xf numFmtId="0" fontId="28" fillId="5" borderId="14" xfId="5" applyFont="1" applyBorder="1" applyAlignment="1">
      <alignment horizontal="center" vertical="center"/>
    </xf>
  </cellXfs>
  <cellStyles count="32">
    <cellStyle name="IAIS_BCR_Factor" xfId="13" xr:uid="{00000000-0005-0000-0000-000000000000}"/>
    <cellStyle name="IAIS_EOA" xfId="6" xr:uid="{00000000-0005-0000-0000-000001000000}"/>
    <cellStyle name="IAIS_EOA 2" xfId="28" xr:uid="{00000000-0005-0000-0000-000002000000}"/>
    <cellStyle name="IAIS_FT.Amount" xfId="2" xr:uid="{00000000-0005-0000-0000-000003000000}"/>
    <cellStyle name="IAIS_FT.Caption" xfId="5" xr:uid="{00000000-0005-0000-0000-000004000000}"/>
    <cellStyle name="IAIS_FT.Caption 2" xfId="27" xr:uid="{00000000-0005-0000-0000-000005000000}"/>
    <cellStyle name="IAIS_FT.Caption 3" xfId="23" xr:uid="{00000000-0005-0000-0000-000006000000}"/>
    <cellStyle name="IAIS_FT.CCode" xfId="9" xr:uid="{00000000-0005-0000-0000-000007000000}"/>
    <cellStyle name="IAIS_FT.Empty" xfId="12" xr:uid="{00000000-0005-0000-0000-000009000000}"/>
    <cellStyle name="IAIS_FT.Enum" xfId="7" xr:uid="{00000000-0005-0000-0000-00000A000000}"/>
    <cellStyle name="IAIS_FT.ICS.Param" xfId="1" xr:uid="{00000000-0005-0000-0000-00000B000000}"/>
    <cellStyle name="IAIS_FT.LocalCalc" xfId="3" xr:uid="{00000000-0005-0000-0000-00000C000000}"/>
    <cellStyle name="IAIS_FT.PercentLocalCalc" xfId="29" xr:uid="{00000000-0005-0000-0000-00000D000000}"/>
    <cellStyle name="IAIS_FT.RCode" xfId="10" xr:uid="{00000000-0005-0000-0000-00000E000000}"/>
    <cellStyle name="IAIS_FT.String" xfId="11" xr:uid="{00000000-0005-0000-0000-000010000000}"/>
    <cellStyle name="IAIS_FT.TCode" xfId="8" xr:uid="{00000000-0005-0000-0000-000011000000}"/>
    <cellStyle name="IAIS_FT.Valuation" xfId="30" xr:uid="{00000000-0005-0000-0000-000012000000}"/>
    <cellStyle name="Normal 2" xfId="17" xr:uid="{00000000-0005-0000-0000-000013000000}"/>
    <cellStyle name="Normal 2 3" xfId="19" xr:uid="{00000000-0005-0000-0000-000014000000}"/>
    <cellStyle name="Normal 3" xfId="14" xr:uid="{00000000-0005-0000-0000-000015000000}"/>
    <cellStyle name="Note 2" xfId="15" xr:uid="{00000000-0005-0000-0000-000016000000}"/>
    <cellStyle name="パーセント" xfId="25" builtinId="5"/>
    <cellStyle name="パーセント 2" xfId="21" xr:uid="{00000000-0005-0000-0000-000018000000}"/>
    <cellStyle name="ハイパーリンク" xfId="4" builtinId="8"/>
    <cellStyle name="桁区切り" xfId="26" builtinId="6"/>
    <cellStyle name="桁区切り [0.00] 2" xfId="24" xr:uid="{00000000-0005-0000-0000-00001B000000}"/>
    <cellStyle name="桁区切り 2" xfId="20" xr:uid="{00000000-0005-0000-0000-00001C000000}"/>
    <cellStyle name="標準" xfId="0" builtinId="0"/>
    <cellStyle name="標準 2" xfId="16" xr:uid="{00000000-0005-0000-0000-00001E000000}"/>
    <cellStyle name="標準 2 2" xfId="31" xr:uid="{9B5D09BE-1F94-426D-9973-0BA0B99BF6C7}"/>
    <cellStyle name="標準 3" xfId="18" xr:uid="{00000000-0005-0000-0000-00001F000000}"/>
    <cellStyle name="標準 4" xfId="22" xr:uid="{00000000-0005-0000-0000-000020000000}"/>
  </cellStyles>
  <dxfs count="0"/>
  <tableStyles count="0" defaultTableStyle="TableStyleMedium2" defaultPivotStyle="PivotStyleLight16"/>
  <colors>
    <mruColors>
      <color rgb="FFFFFF99"/>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F20"/>
  <sheetViews>
    <sheetView showGridLines="0" tabSelected="1" zoomScaleNormal="100" workbookViewId="0"/>
  </sheetViews>
  <sheetFormatPr defaultColWidth="9.140625" defaultRowHeight="12" x14ac:dyDescent="0.15"/>
  <cols>
    <col min="1" max="1" width="9.140625" style="249"/>
    <col min="2" max="2" width="28.5703125" style="249" customWidth="1"/>
    <col min="3" max="3" width="69.5703125" style="249" customWidth="1"/>
    <col min="4" max="4" width="11" style="249" bestFit="1" customWidth="1"/>
    <col min="5" max="5" width="3.7109375" style="249" customWidth="1"/>
    <col min="6" max="6" width="2.140625" style="249" bestFit="1" customWidth="1"/>
    <col min="7" max="16384" width="9.140625" style="249"/>
  </cols>
  <sheetData>
    <row r="1" spans="1:6" ht="13.5" x14ac:dyDescent="0.15">
      <c r="A1" s="247" t="s">
        <v>341</v>
      </c>
      <c r="B1" s="248"/>
      <c r="F1" s="250" t="s">
        <v>0</v>
      </c>
    </row>
    <row r="2" spans="1:6" ht="13.5" x14ac:dyDescent="0.15">
      <c r="F2" s="250" t="s">
        <v>0</v>
      </c>
    </row>
    <row r="3" spans="1:6" ht="13.5" x14ac:dyDescent="0.15">
      <c r="B3" s="249" t="s">
        <v>351</v>
      </c>
      <c r="F3" s="250" t="s">
        <v>0</v>
      </c>
    </row>
    <row r="4" spans="1:6" ht="13.5" x14ac:dyDescent="0.15">
      <c r="B4" s="251" t="s">
        <v>342</v>
      </c>
      <c r="F4" s="250" t="s">
        <v>0</v>
      </c>
    </row>
    <row r="5" spans="1:6" ht="13.5" x14ac:dyDescent="0.15">
      <c r="B5" s="259" t="s">
        <v>348</v>
      </c>
      <c r="F5" s="250" t="s">
        <v>0</v>
      </c>
    </row>
    <row r="6" spans="1:6" ht="13.5" x14ac:dyDescent="0.15">
      <c r="B6" s="260" t="s">
        <v>347</v>
      </c>
      <c r="F6" s="250" t="s">
        <v>0</v>
      </c>
    </row>
    <row r="7" spans="1:6" ht="13.5" x14ac:dyDescent="0.15">
      <c r="B7" s="252" t="s">
        <v>343</v>
      </c>
      <c r="F7" s="250" t="s">
        <v>0</v>
      </c>
    </row>
    <row r="8" spans="1:6" ht="13.5" x14ac:dyDescent="0.15">
      <c r="F8" s="250" t="s">
        <v>0</v>
      </c>
    </row>
    <row r="9" spans="1:6" ht="13.5" x14ac:dyDescent="0.15">
      <c r="B9" s="253" t="s">
        <v>344</v>
      </c>
      <c r="C9" s="253"/>
      <c r="D9" s="254" t="s">
        <v>345</v>
      </c>
      <c r="F9" s="250" t="s">
        <v>0</v>
      </c>
    </row>
    <row r="10" spans="1:6" ht="13.5" x14ac:dyDescent="0.15">
      <c r="B10" s="322" t="s">
        <v>1</v>
      </c>
      <c r="C10" s="9" t="s">
        <v>2</v>
      </c>
      <c r="D10" s="255" t="str">
        <f t="shared" ref="D10:D16" si="0">HYPERLINK("#'"&amp;B10&amp;"'!A1",D$9)</f>
        <v>参照</v>
      </c>
      <c r="F10" s="250" t="s">
        <v>0</v>
      </c>
    </row>
    <row r="11" spans="1:6" ht="13.5" x14ac:dyDescent="0.15">
      <c r="B11" s="323" t="s">
        <v>3</v>
      </c>
      <c r="C11" s="10" t="s">
        <v>4</v>
      </c>
      <c r="D11" s="256" t="s">
        <v>5</v>
      </c>
      <c r="F11" s="250" t="s">
        <v>0</v>
      </c>
    </row>
    <row r="12" spans="1:6" ht="13.5" x14ac:dyDescent="0.15">
      <c r="B12" s="324" t="s">
        <v>6</v>
      </c>
      <c r="C12" s="10" t="s">
        <v>7</v>
      </c>
      <c r="D12" s="256" t="str">
        <f>HYPERLINK("#'"&amp;B12&amp;"'!A1",D$9)</f>
        <v>参照</v>
      </c>
      <c r="F12" s="250" t="s">
        <v>0</v>
      </c>
    </row>
    <row r="13" spans="1:6" ht="13.5" x14ac:dyDescent="0.15">
      <c r="B13" s="324" t="s">
        <v>8</v>
      </c>
      <c r="C13" s="10" t="s">
        <v>9</v>
      </c>
      <c r="D13" s="256" t="str">
        <f>HYPERLINK("#'"&amp;B13&amp;"'!A1",D$9)</f>
        <v>参照</v>
      </c>
      <c r="F13" s="250" t="s">
        <v>0</v>
      </c>
    </row>
    <row r="14" spans="1:6" ht="13.5" x14ac:dyDescent="0.15">
      <c r="B14" s="325" t="s">
        <v>10</v>
      </c>
      <c r="C14" s="10" t="s">
        <v>11</v>
      </c>
      <c r="D14" s="256" t="str">
        <f>HYPERLINK("#'"&amp;B14&amp;"'!A1",D$9)</f>
        <v>参照</v>
      </c>
      <c r="F14" s="250" t="s">
        <v>0</v>
      </c>
    </row>
    <row r="15" spans="1:6" ht="13.5" x14ac:dyDescent="0.15">
      <c r="B15" s="326" t="s">
        <v>12</v>
      </c>
      <c r="C15" s="249" t="s">
        <v>346</v>
      </c>
      <c r="D15" s="256" t="str">
        <f>HYPERLINK("#'"&amp;B15&amp;"'!A1",D$9)</f>
        <v>参照</v>
      </c>
      <c r="F15" s="250" t="s">
        <v>0</v>
      </c>
    </row>
    <row r="16" spans="1:6" ht="13.5" x14ac:dyDescent="0.15">
      <c r="B16" s="327" t="s">
        <v>13</v>
      </c>
      <c r="C16" s="10" t="s">
        <v>352</v>
      </c>
      <c r="D16" s="256" t="str">
        <f t="shared" si="0"/>
        <v>参照</v>
      </c>
      <c r="F16" s="250" t="s">
        <v>0</v>
      </c>
    </row>
    <row r="17" spans="1:6" ht="13.5" x14ac:dyDescent="0.15">
      <c r="B17" s="328" t="s">
        <v>14</v>
      </c>
      <c r="C17" s="249" t="s">
        <v>353</v>
      </c>
      <c r="D17" s="256" t="str">
        <f>HYPERLINK("#'"&amp;B17&amp;"'!A1",D$9)</f>
        <v>参照</v>
      </c>
      <c r="F17" s="250" t="s">
        <v>0</v>
      </c>
    </row>
    <row r="18" spans="1:6" ht="13.5" x14ac:dyDescent="0.15">
      <c r="B18" s="329" t="s">
        <v>15</v>
      </c>
      <c r="C18" s="257" t="s">
        <v>354</v>
      </c>
      <c r="D18" s="258" t="str">
        <f>HYPERLINK("#'"&amp;B18&amp;"'!A1",D$9)</f>
        <v>参照</v>
      </c>
      <c r="F18" s="250" t="s">
        <v>0</v>
      </c>
    </row>
    <row r="19" spans="1:6" ht="13.5" x14ac:dyDescent="0.15">
      <c r="F19" s="250" t="s">
        <v>0</v>
      </c>
    </row>
    <row r="20" spans="1:6" ht="13.5" x14ac:dyDescent="0.15">
      <c r="A20" s="250" t="s">
        <v>0</v>
      </c>
      <c r="B20" s="250" t="s">
        <v>0</v>
      </c>
      <c r="C20" s="250" t="s">
        <v>0</v>
      </c>
      <c r="D20" s="250" t="s">
        <v>0</v>
      </c>
      <c r="E20" s="250" t="s">
        <v>0</v>
      </c>
      <c r="F20" s="250" t="s">
        <v>0</v>
      </c>
    </row>
  </sheetData>
  <sheetProtection formatCells="0" formatColumns="0" formatRows="0"/>
  <phoneticPr fontId="18"/>
  <hyperlinks>
    <hyperlink ref="D11" location="提出資料一覧!A1" display="参照" xr:uid="{451FB4CF-8E81-4946-8470-BCDCDB201D25}"/>
  </hyperlinks>
  <pageMargins left="0.25" right="0.25"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B0F0"/>
  </sheetPr>
  <dimension ref="A1:O517"/>
  <sheetViews>
    <sheetView showGridLines="0" zoomScale="85" zoomScaleNormal="85" workbookViewId="0">
      <pane xSplit="5" ySplit="7" topLeftCell="F8" activePane="bottomRight" state="frozen"/>
      <selection pane="topRight" activeCell="F1" sqref="F1"/>
      <selection pane="bottomLeft" activeCell="A8" sqref="A8"/>
      <selection pane="bottomRight" activeCell="F8" sqref="F8"/>
    </sheetView>
  </sheetViews>
  <sheetFormatPr defaultColWidth="9.140625" defaultRowHeight="14.25" x14ac:dyDescent="0.2"/>
  <cols>
    <col min="1" max="1" width="9.5703125" style="20" customWidth="1"/>
    <col min="2" max="2" width="13.5703125" style="20" customWidth="1"/>
    <col min="3" max="3" width="36.5703125" style="20" customWidth="1"/>
    <col min="4" max="4" width="19.5703125" style="20" customWidth="1"/>
    <col min="5" max="5" width="20.5703125" style="20" customWidth="1"/>
    <col min="6" max="14" width="25.5703125" style="20" customWidth="1"/>
  </cols>
  <sheetData>
    <row r="1" spans="1:15" ht="17.25" x14ac:dyDescent="0.2">
      <c r="A1" s="11" t="s">
        <v>275</v>
      </c>
    </row>
    <row r="3" spans="1:15" ht="15" x14ac:dyDescent="0.2">
      <c r="A3" s="217" t="s">
        <v>225</v>
      </c>
      <c r="B3" s="345" t="str">
        <f>会社情報!$A$1</f>
        <v>&lt;会社名&gt;</v>
      </c>
      <c r="C3" s="346"/>
      <c r="D3" s="347"/>
    </row>
    <row r="4" spans="1:15" ht="15" thickBot="1" x14ac:dyDescent="0.25"/>
    <row r="5" spans="1:15" ht="15" thickBot="1" x14ac:dyDescent="0.25">
      <c r="A5" s="205" t="s">
        <v>276</v>
      </c>
      <c r="B5" s="206"/>
      <c r="C5" s="206"/>
      <c r="D5" s="206"/>
      <c r="E5" s="206"/>
      <c r="F5" s="206" t="s">
        <v>321</v>
      </c>
      <c r="G5" s="206"/>
      <c r="H5" s="206"/>
      <c r="I5" s="206" t="s">
        <v>322</v>
      </c>
      <c r="J5" s="206"/>
      <c r="K5" s="206"/>
      <c r="L5" s="206"/>
      <c r="M5" s="206"/>
      <c r="N5" s="319"/>
    </row>
    <row r="6" spans="1:15" ht="28.5" x14ac:dyDescent="0.2">
      <c r="A6" s="212"/>
      <c r="B6" s="201" t="s">
        <v>333</v>
      </c>
      <c r="C6" s="203" t="s">
        <v>257</v>
      </c>
      <c r="D6" s="203" t="s">
        <v>233</v>
      </c>
      <c r="E6" s="203" t="s">
        <v>258</v>
      </c>
      <c r="F6" s="203" t="s">
        <v>319</v>
      </c>
      <c r="G6" s="203" t="s">
        <v>323</v>
      </c>
      <c r="H6" s="203" t="s">
        <v>277</v>
      </c>
      <c r="I6" s="203" t="s">
        <v>318</v>
      </c>
      <c r="J6" s="203" t="s">
        <v>324</v>
      </c>
      <c r="K6" s="203" t="s">
        <v>278</v>
      </c>
      <c r="L6" s="203" t="s">
        <v>317</v>
      </c>
      <c r="M6" s="203" t="s">
        <v>323</v>
      </c>
      <c r="N6" s="219" t="s">
        <v>277</v>
      </c>
      <c r="O6" s="318"/>
    </row>
    <row r="7" spans="1:15" ht="108.75" thickBot="1" x14ac:dyDescent="0.25">
      <c r="A7" s="213" t="s">
        <v>262</v>
      </c>
      <c r="B7" s="214" t="s">
        <v>334</v>
      </c>
      <c r="C7" s="214" t="s">
        <v>263</v>
      </c>
      <c r="D7" s="214" t="s">
        <v>264</v>
      </c>
      <c r="E7" s="215" t="s">
        <v>355</v>
      </c>
      <c r="F7" s="243" t="s">
        <v>279</v>
      </c>
      <c r="G7" s="214" t="s">
        <v>280</v>
      </c>
      <c r="H7" s="242" t="s">
        <v>281</v>
      </c>
      <c r="I7" s="243" t="s">
        <v>282</v>
      </c>
      <c r="J7" s="214" t="s">
        <v>283</v>
      </c>
      <c r="K7" s="214" t="s">
        <v>284</v>
      </c>
      <c r="L7" s="214" t="s">
        <v>285</v>
      </c>
      <c r="M7" s="214" t="s">
        <v>286</v>
      </c>
      <c r="N7" s="214" t="s">
        <v>287</v>
      </c>
      <c r="O7" s="318"/>
    </row>
    <row r="8" spans="1:15" x14ac:dyDescent="0.2">
      <c r="A8" s="21" t="s">
        <v>246</v>
      </c>
      <c r="B8" s="301">
        <v>2011</v>
      </c>
      <c r="C8" s="296" t="s">
        <v>202</v>
      </c>
      <c r="D8" s="297" t="s">
        <v>19</v>
      </c>
      <c r="E8" s="307" t="s">
        <v>273</v>
      </c>
      <c r="F8" s="305">
        <v>800</v>
      </c>
      <c r="G8" s="305"/>
      <c r="H8" s="198">
        <f t="shared" ref="H8:H71" si="0">IFERROR(F8-G8,"-")</f>
        <v>800</v>
      </c>
      <c r="I8" s="305">
        <v>595</v>
      </c>
      <c r="J8" s="305"/>
      <c r="K8" s="200">
        <f t="shared" ref="K8:K71" si="1">IFERROR(I8-J8,"-")</f>
        <v>595</v>
      </c>
      <c r="L8" s="305">
        <v>155</v>
      </c>
      <c r="M8" s="305"/>
      <c r="N8" s="320">
        <f t="shared" ref="N8:N71" si="2">IFERROR(L8-M8,"-")</f>
        <v>155</v>
      </c>
    </row>
    <row r="9" spans="1:15" x14ac:dyDescent="0.2">
      <c r="A9" s="149" t="s">
        <v>246</v>
      </c>
      <c r="B9" s="302">
        <v>2012</v>
      </c>
      <c r="C9" s="299" t="s">
        <v>202</v>
      </c>
      <c r="D9" s="299" t="s">
        <v>19</v>
      </c>
      <c r="E9" s="300" t="s">
        <v>273</v>
      </c>
      <c r="F9" s="306">
        <v>790</v>
      </c>
      <c r="G9" s="306"/>
      <c r="H9" s="199">
        <f t="shared" si="0"/>
        <v>790</v>
      </c>
      <c r="I9" s="306">
        <v>640</v>
      </c>
      <c r="J9" s="306"/>
      <c r="K9" s="197">
        <f t="shared" si="1"/>
        <v>640</v>
      </c>
      <c r="L9" s="305">
        <v>120</v>
      </c>
      <c r="M9" s="306"/>
      <c r="N9" s="321">
        <f t="shared" si="2"/>
        <v>120</v>
      </c>
    </row>
    <row r="10" spans="1:15" x14ac:dyDescent="0.2">
      <c r="A10" s="150" t="s">
        <v>246</v>
      </c>
      <c r="B10" s="302">
        <v>2013</v>
      </c>
      <c r="C10" s="299" t="s">
        <v>202</v>
      </c>
      <c r="D10" s="299" t="s">
        <v>19</v>
      </c>
      <c r="E10" s="300" t="s">
        <v>273</v>
      </c>
      <c r="F10" s="306">
        <v>795</v>
      </c>
      <c r="G10" s="306"/>
      <c r="H10" s="199">
        <f t="shared" si="0"/>
        <v>795</v>
      </c>
      <c r="I10" s="306">
        <v>640</v>
      </c>
      <c r="J10" s="306"/>
      <c r="K10" s="197">
        <f t="shared" si="1"/>
        <v>640</v>
      </c>
      <c r="L10" s="305">
        <v>125</v>
      </c>
      <c r="M10" s="306"/>
      <c r="N10" s="321">
        <f t="shared" si="2"/>
        <v>125</v>
      </c>
    </row>
    <row r="11" spans="1:15" x14ac:dyDescent="0.2">
      <c r="A11" s="150" t="s">
        <v>246</v>
      </c>
      <c r="B11" s="302">
        <v>2014</v>
      </c>
      <c r="C11" s="299" t="s">
        <v>202</v>
      </c>
      <c r="D11" s="299" t="s">
        <v>19</v>
      </c>
      <c r="E11" s="300" t="s">
        <v>273</v>
      </c>
      <c r="F11" s="306">
        <v>780</v>
      </c>
      <c r="G11" s="306"/>
      <c r="H11" s="199">
        <f t="shared" si="0"/>
        <v>780</v>
      </c>
      <c r="I11" s="306">
        <v>685</v>
      </c>
      <c r="J11" s="306"/>
      <c r="K11" s="197">
        <f t="shared" si="1"/>
        <v>685</v>
      </c>
      <c r="L11" s="305">
        <v>45</v>
      </c>
      <c r="M11" s="306"/>
      <c r="N11" s="321">
        <f t="shared" si="2"/>
        <v>45</v>
      </c>
    </row>
    <row r="12" spans="1:15" x14ac:dyDescent="0.2">
      <c r="A12" s="150" t="s">
        <v>246</v>
      </c>
      <c r="B12" s="302">
        <v>2015</v>
      </c>
      <c r="C12" s="299" t="s">
        <v>274</v>
      </c>
      <c r="D12" s="299" t="s">
        <v>19</v>
      </c>
      <c r="E12" s="300" t="s">
        <v>273</v>
      </c>
      <c r="F12" s="306">
        <v>800</v>
      </c>
      <c r="G12" s="306"/>
      <c r="H12" s="199">
        <f t="shared" si="0"/>
        <v>800</v>
      </c>
      <c r="I12" s="306">
        <v>730</v>
      </c>
      <c r="J12" s="306"/>
      <c r="K12" s="197">
        <f t="shared" si="1"/>
        <v>730</v>
      </c>
      <c r="L12" s="305">
        <v>40</v>
      </c>
      <c r="M12" s="306"/>
      <c r="N12" s="321">
        <f t="shared" si="2"/>
        <v>40</v>
      </c>
    </row>
    <row r="13" spans="1:15" x14ac:dyDescent="0.2">
      <c r="A13" s="150" t="s">
        <v>246</v>
      </c>
      <c r="B13" s="302">
        <v>2016</v>
      </c>
      <c r="C13" s="299" t="s">
        <v>202</v>
      </c>
      <c r="D13" s="299" t="s">
        <v>19</v>
      </c>
      <c r="E13" s="300" t="s">
        <v>273</v>
      </c>
      <c r="F13" s="306">
        <v>830</v>
      </c>
      <c r="G13" s="306"/>
      <c r="H13" s="199">
        <f t="shared" si="0"/>
        <v>830</v>
      </c>
      <c r="I13" s="306">
        <v>775</v>
      </c>
      <c r="J13" s="306"/>
      <c r="K13" s="197">
        <f t="shared" si="1"/>
        <v>775</v>
      </c>
      <c r="L13" s="305">
        <v>25</v>
      </c>
      <c r="M13" s="306"/>
      <c r="N13" s="321">
        <f t="shared" si="2"/>
        <v>25</v>
      </c>
    </row>
    <row r="14" spans="1:15" x14ac:dyDescent="0.2">
      <c r="A14" s="150" t="s">
        <v>246</v>
      </c>
      <c r="B14" s="302">
        <v>2017</v>
      </c>
      <c r="C14" s="299" t="s">
        <v>202</v>
      </c>
      <c r="D14" s="299" t="s">
        <v>19</v>
      </c>
      <c r="E14" s="300" t="s">
        <v>273</v>
      </c>
      <c r="F14" s="306">
        <v>900</v>
      </c>
      <c r="G14" s="306"/>
      <c r="H14" s="199">
        <f t="shared" si="0"/>
        <v>900</v>
      </c>
      <c r="I14" s="306">
        <v>820</v>
      </c>
      <c r="J14" s="306"/>
      <c r="K14" s="197">
        <f t="shared" si="1"/>
        <v>820</v>
      </c>
      <c r="L14" s="305">
        <v>30</v>
      </c>
      <c r="M14" s="306"/>
      <c r="N14" s="321">
        <f t="shared" si="2"/>
        <v>30</v>
      </c>
    </row>
    <row r="15" spans="1:15" x14ac:dyDescent="0.2">
      <c r="A15" s="150" t="s">
        <v>246</v>
      </c>
      <c r="B15" s="302">
        <v>2018</v>
      </c>
      <c r="C15" s="299" t="s">
        <v>274</v>
      </c>
      <c r="D15" s="299" t="s">
        <v>19</v>
      </c>
      <c r="E15" s="300" t="s">
        <v>273</v>
      </c>
      <c r="F15" s="306">
        <v>920</v>
      </c>
      <c r="G15" s="306"/>
      <c r="H15" s="199">
        <f t="shared" si="0"/>
        <v>920</v>
      </c>
      <c r="I15" s="306">
        <v>865</v>
      </c>
      <c r="J15" s="306"/>
      <c r="K15" s="197">
        <f t="shared" si="1"/>
        <v>865</v>
      </c>
      <c r="L15" s="305">
        <v>25</v>
      </c>
      <c r="M15" s="306"/>
      <c r="N15" s="321">
        <f t="shared" si="2"/>
        <v>25</v>
      </c>
    </row>
    <row r="16" spans="1:15" x14ac:dyDescent="0.2">
      <c r="A16" s="150" t="s">
        <v>246</v>
      </c>
      <c r="B16" s="302">
        <v>2019</v>
      </c>
      <c r="C16" s="299" t="s">
        <v>202</v>
      </c>
      <c r="D16" s="299" t="s">
        <v>19</v>
      </c>
      <c r="E16" s="300" t="s">
        <v>273</v>
      </c>
      <c r="F16" s="306">
        <v>920</v>
      </c>
      <c r="G16" s="306"/>
      <c r="H16" s="199">
        <f t="shared" si="0"/>
        <v>920</v>
      </c>
      <c r="I16" s="306">
        <v>910</v>
      </c>
      <c r="J16" s="306"/>
      <c r="K16" s="197">
        <f t="shared" si="1"/>
        <v>910</v>
      </c>
      <c r="L16" s="305">
        <v>0</v>
      </c>
      <c r="M16" s="306"/>
      <c r="N16" s="321">
        <f t="shared" si="2"/>
        <v>0</v>
      </c>
    </row>
    <row r="17" spans="1:14" x14ac:dyDescent="0.2">
      <c r="A17" s="150" t="s">
        <v>246</v>
      </c>
      <c r="B17" s="302">
        <v>2020</v>
      </c>
      <c r="C17" s="299" t="s">
        <v>202</v>
      </c>
      <c r="D17" s="299" t="s">
        <v>19</v>
      </c>
      <c r="E17" s="300" t="s">
        <v>273</v>
      </c>
      <c r="F17" s="306">
        <v>1000</v>
      </c>
      <c r="G17" s="306"/>
      <c r="H17" s="199">
        <f t="shared" si="0"/>
        <v>1000</v>
      </c>
      <c r="I17" s="306">
        <v>955</v>
      </c>
      <c r="J17" s="306"/>
      <c r="K17" s="197">
        <f t="shared" si="1"/>
        <v>955</v>
      </c>
      <c r="L17" s="305">
        <v>15</v>
      </c>
      <c r="M17" s="306"/>
      <c r="N17" s="321">
        <f t="shared" si="2"/>
        <v>15</v>
      </c>
    </row>
    <row r="18" spans="1:14" x14ac:dyDescent="0.2">
      <c r="A18" s="150" t="s">
        <v>246</v>
      </c>
      <c r="B18" s="302">
        <v>2021</v>
      </c>
      <c r="C18" s="299" t="s">
        <v>202</v>
      </c>
      <c r="D18" s="299" t="s">
        <v>19</v>
      </c>
      <c r="E18" s="300" t="s">
        <v>273</v>
      </c>
      <c r="F18" s="306">
        <v>1000</v>
      </c>
      <c r="G18" s="306"/>
      <c r="H18" s="199">
        <f t="shared" si="0"/>
        <v>1000</v>
      </c>
      <c r="I18" s="306">
        <v>1000</v>
      </c>
      <c r="J18" s="306"/>
      <c r="K18" s="197">
        <f t="shared" si="1"/>
        <v>1000</v>
      </c>
      <c r="L18" s="305">
        <v>80</v>
      </c>
      <c r="M18" s="306"/>
      <c r="N18" s="321">
        <f t="shared" si="2"/>
        <v>80</v>
      </c>
    </row>
    <row r="19" spans="1:14" x14ac:dyDescent="0.2">
      <c r="A19" s="150" t="s">
        <v>246</v>
      </c>
      <c r="B19" s="302">
        <v>2022</v>
      </c>
      <c r="C19" s="299" t="s">
        <v>202</v>
      </c>
      <c r="D19" s="299" t="s">
        <v>19</v>
      </c>
      <c r="E19" s="300" t="s">
        <v>273</v>
      </c>
      <c r="F19" s="306">
        <v>1100</v>
      </c>
      <c r="G19" s="306"/>
      <c r="H19" s="199">
        <f t="shared" si="0"/>
        <v>1100</v>
      </c>
      <c r="I19" s="306">
        <v>1045</v>
      </c>
      <c r="J19" s="306"/>
      <c r="K19" s="197">
        <f t="shared" si="1"/>
        <v>1045</v>
      </c>
      <c r="L19" s="305">
        <v>135</v>
      </c>
      <c r="M19" s="306"/>
      <c r="N19" s="321">
        <f t="shared" si="2"/>
        <v>135</v>
      </c>
    </row>
    <row r="20" spans="1:14" x14ac:dyDescent="0.2">
      <c r="A20" s="150" t="s">
        <v>246</v>
      </c>
      <c r="B20" s="302">
        <v>2023</v>
      </c>
      <c r="C20" s="299" t="s">
        <v>202</v>
      </c>
      <c r="D20" s="299" t="s">
        <v>19</v>
      </c>
      <c r="E20" s="300" t="s">
        <v>273</v>
      </c>
      <c r="F20" s="306">
        <v>1250</v>
      </c>
      <c r="G20" s="306">
        <v>100</v>
      </c>
      <c r="H20" s="199">
        <f t="shared" si="0"/>
        <v>1150</v>
      </c>
      <c r="I20" s="306">
        <v>1090</v>
      </c>
      <c r="J20" s="306">
        <v>80</v>
      </c>
      <c r="K20" s="197">
        <f t="shared" si="1"/>
        <v>1010</v>
      </c>
      <c r="L20" s="305">
        <v>10</v>
      </c>
      <c r="M20" s="306"/>
      <c r="N20" s="321">
        <f t="shared" si="2"/>
        <v>10</v>
      </c>
    </row>
    <row r="21" spans="1:14" x14ac:dyDescent="0.2">
      <c r="A21" s="150" t="s">
        <v>246</v>
      </c>
      <c r="B21" s="302">
        <v>2024</v>
      </c>
      <c r="C21" s="299" t="s">
        <v>202</v>
      </c>
      <c r="D21" s="299" t="s">
        <v>19</v>
      </c>
      <c r="E21" s="300" t="s">
        <v>273</v>
      </c>
      <c r="F21" s="306">
        <v>1200</v>
      </c>
      <c r="G21" s="306"/>
      <c r="H21" s="199">
        <f t="shared" si="0"/>
        <v>1200</v>
      </c>
      <c r="I21" s="306">
        <v>1135</v>
      </c>
      <c r="J21" s="306"/>
      <c r="K21" s="197">
        <f t="shared" si="1"/>
        <v>1135</v>
      </c>
      <c r="L21" s="305">
        <v>110</v>
      </c>
      <c r="M21" s="306"/>
      <c r="N21" s="321">
        <f t="shared" si="2"/>
        <v>110</v>
      </c>
    </row>
    <row r="22" spans="1:14" x14ac:dyDescent="0.2">
      <c r="A22" s="150" t="s">
        <v>246</v>
      </c>
      <c r="B22" s="302">
        <v>2011</v>
      </c>
      <c r="C22" s="299" t="s">
        <v>207</v>
      </c>
      <c r="D22" s="299" t="s">
        <v>19</v>
      </c>
      <c r="E22" s="300" t="s">
        <v>273</v>
      </c>
      <c r="F22" s="306">
        <v>640</v>
      </c>
      <c r="G22" s="306"/>
      <c r="H22" s="199">
        <f t="shared" si="0"/>
        <v>640</v>
      </c>
      <c r="I22" s="306">
        <v>595</v>
      </c>
      <c r="J22" s="306"/>
      <c r="K22" s="197">
        <f t="shared" si="1"/>
        <v>595</v>
      </c>
      <c r="L22" s="305">
        <v>125</v>
      </c>
      <c r="M22" s="306"/>
      <c r="N22" s="321">
        <f t="shared" si="2"/>
        <v>125</v>
      </c>
    </row>
    <row r="23" spans="1:14" x14ac:dyDescent="0.2">
      <c r="A23" s="150" t="s">
        <v>246</v>
      </c>
      <c r="B23" s="302">
        <v>2012</v>
      </c>
      <c r="C23" s="299" t="s">
        <v>207</v>
      </c>
      <c r="D23" s="299" t="s">
        <v>19</v>
      </c>
      <c r="E23" s="300" t="s">
        <v>273</v>
      </c>
      <c r="F23" s="306">
        <v>710</v>
      </c>
      <c r="G23" s="306"/>
      <c r="H23" s="199">
        <f t="shared" si="0"/>
        <v>710</v>
      </c>
      <c r="I23" s="306">
        <v>640</v>
      </c>
      <c r="J23" s="306"/>
      <c r="K23" s="197">
        <f t="shared" si="1"/>
        <v>640</v>
      </c>
      <c r="L23" s="305">
        <v>115</v>
      </c>
      <c r="M23" s="306"/>
      <c r="N23" s="321">
        <f t="shared" si="2"/>
        <v>115</v>
      </c>
    </row>
    <row r="24" spans="1:14" x14ac:dyDescent="0.2">
      <c r="A24" s="150" t="s">
        <v>246</v>
      </c>
      <c r="B24" s="302">
        <v>2013</v>
      </c>
      <c r="C24" s="299" t="s">
        <v>207</v>
      </c>
      <c r="D24" s="299" t="s">
        <v>19</v>
      </c>
      <c r="E24" s="300" t="s">
        <v>273</v>
      </c>
      <c r="F24" s="306">
        <v>685</v>
      </c>
      <c r="G24" s="306"/>
      <c r="H24" s="199">
        <f t="shared" si="0"/>
        <v>685</v>
      </c>
      <c r="I24" s="306">
        <v>640</v>
      </c>
      <c r="J24" s="306"/>
      <c r="K24" s="197">
        <f t="shared" si="1"/>
        <v>640</v>
      </c>
      <c r="L24" s="305">
        <v>90</v>
      </c>
      <c r="M24" s="306"/>
      <c r="N24" s="321">
        <f t="shared" si="2"/>
        <v>90</v>
      </c>
    </row>
    <row r="25" spans="1:14" x14ac:dyDescent="0.2">
      <c r="A25" s="150" t="s">
        <v>246</v>
      </c>
      <c r="B25" s="302">
        <v>2014</v>
      </c>
      <c r="C25" s="299" t="s">
        <v>207</v>
      </c>
      <c r="D25" s="299" t="s">
        <v>19</v>
      </c>
      <c r="E25" s="300" t="s">
        <v>273</v>
      </c>
      <c r="F25" s="306">
        <v>730</v>
      </c>
      <c r="G25" s="306"/>
      <c r="H25" s="199">
        <f t="shared" si="0"/>
        <v>730</v>
      </c>
      <c r="I25" s="306">
        <v>685</v>
      </c>
      <c r="J25" s="306"/>
      <c r="K25" s="197">
        <f t="shared" si="1"/>
        <v>685</v>
      </c>
      <c r="L25" s="305">
        <v>125</v>
      </c>
      <c r="M25" s="306"/>
      <c r="N25" s="321">
        <f t="shared" si="2"/>
        <v>125</v>
      </c>
    </row>
    <row r="26" spans="1:14" x14ac:dyDescent="0.2">
      <c r="A26" s="150" t="s">
        <v>246</v>
      </c>
      <c r="B26" s="302">
        <v>2015</v>
      </c>
      <c r="C26" s="299" t="s">
        <v>207</v>
      </c>
      <c r="D26" s="299" t="s">
        <v>19</v>
      </c>
      <c r="E26" s="300" t="s">
        <v>273</v>
      </c>
      <c r="F26" s="306">
        <v>775</v>
      </c>
      <c r="G26" s="306"/>
      <c r="H26" s="199">
        <f t="shared" si="0"/>
        <v>775</v>
      </c>
      <c r="I26" s="306">
        <v>730</v>
      </c>
      <c r="J26" s="306"/>
      <c r="K26" s="197">
        <f t="shared" si="1"/>
        <v>730</v>
      </c>
      <c r="L26" s="305">
        <v>90</v>
      </c>
      <c r="M26" s="306"/>
      <c r="N26" s="321">
        <f t="shared" si="2"/>
        <v>90</v>
      </c>
    </row>
    <row r="27" spans="1:14" x14ac:dyDescent="0.2">
      <c r="A27" s="150" t="s">
        <v>246</v>
      </c>
      <c r="B27" s="302">
        <v>2016</v>
      </c>
      <c r="C27" s="299" t="s">
        <v>207</v>
      </c>
      <c r="D27" s="299" t="s">
        <v>19</v>
      </c>
      <c r="E27" s="300" t="s">
        <v>273</v>
      </c>
      <c r="F27" s="306">
        <v>820</v>
      </c>
      <c r="G27" s="306"/>
      <c r="H27" s="199">
        <f t="shared" si="0"/>
        <v>820</v>
      </c>
      <c r="I27" s="306">
        <v>775</v>
      </c>
      <c r="J27" s="306"/>
      <c r="K27" s="197">
        <f t="shared" si="1"/>
        <v>775</v>
      </c>
      <c r="L27" s="305">
        <v>125</v>
      </c>
      <c r="M27" s="306"/>
      <c r="N27" s="321">
        <f t="shared" si="2"/>
        <v>125</v>
      </c>
    </row>
    <row r="28" spans="1:14" x14ac:dyDescent="0.2">
      <c r="A28" s="150" t="s">
        <v>246</v>
      </c>
      <c r="B28" s="302">
        <v>2017</v>
      </c>
      <c r="C28" s="299" t="s">
        <v>207</v>
      </c>
      <c r="D28" s="299" t="s">
        <v>19</v>
      </c>
      <c r="E28" s="300" t="s">
        <v>273</v>
      </c>
      <c r="F28" s="306">
        <v>865</v>
      </c>
      <c r="G28" s="306"/>
      <c r="H28" s="199">
        <f t="shared" si="0"/>
        <v>865</v>
      </c>
      <c r="I28" s="306">
        <v>820</v>
      </c>
      <c r="J28" s="306"/>
      <c r="K28" s="197">
        <f t="shared" si="1"/>
        <v>820</v>
      </c>
      <c r="L28" s="305">
        <v>90</v>
      </c>
      <c r="M28" s="306"/>
      <c r="N28" s="321">
        <f t="shared" si="2"/>
        <v>90</v>
      </c>
    </row>
    <row r="29" spans="1:14" x14ac:dyDescent="0.2">
      <c r="A29" s="150" t="s">
        <v>246</v>
      </c>
      <c r="B29" s="302">
        <v>2018</v>
      </c>
      <c r="C29" s="299" t="s">
        <v>207</v>
      </c>
      <c r="D29" s="299" t="s">
        <v>19</v>
      </c>
      <c r="E29" s="300" t="s">
        <v>273</v>
      </c>
      <c r="F29" s="306">
        <v>910</v>
      </c>
      <c r="G29" s="306"/>
      <c r="H29" s="199">
        <f t="shared" si="0"/>
        <v>910</v>
      </c>
      <c r="I29" s="306">
        <v>865</v>
      </c>
      <c r="J29" s="306"/>
      <c r="K29" s="197">
        <f t="shared" si="1"/>
        <v>865</v>
      </c>
      <c r="L29" s="305">
        <v>125</v>
      </c>
      <c r="M29" s="306"/>
      <c r="N29" s="321">
        <f t="shared" si="2"/>
        <v>125</v>
      </c>
    </row>
    <row r="30" spans="1:14" x14ac:dyDescent="0.2">
      <c r="A30" s="150" t="s">
        <v>246</v>
      </c>
      <c r="B30" s="302">
        <v>2019</v>
      </c>
      <c r="C30" s="299" t="s">
        <v>207</v>
      </c>
      <c r="D30" s="299" t="s">
        <v>19</v>
      </c>
      <c r="E30" s="300" t="s">
        <v>273</v>
      </c>
      <c r="F30" s="306">
        <v>955</v>
      </c>
      <c r="G30" s="306"/>
      <c r="H30" s="199">
        <f t="shared" si="0"/>
        <v>955</v>
      </c>
      <c r="I30" s="306">
        <v>910</v>
      </c>
      <c r="J30" s="306"/>
      <c r="K30" s="197">
        <f t="shared" si="1"/>
        <v>910</v>
      </c>
      <c r="L30" s="305">
        <v>90</v>
      </c>
      <c r="M30" s="306"/>
      <c r="N30" s="321">
        <f t="shared" si="2"/>
        <v>90</v>
      </c>
    </row>
    <row r="31" spans="1:14" x14ac:dyDescent="0.2">
      <c r="A31" s="150" t="s">
        <v>246</v>
      </c>
      <c r="B31" s="302">
        <v>2020</v>
      </c>
      <c r="C31" s="299" t="s">
        <v>207</v>
      </c>
      <c r="D31" s="299" t="s">
        <v>19</v>
      </c>
      <c r="E31" s="300" t="s">
        <v>273</v>
      </c>
      <c r="F31" s="306">
        <v>1000</v>
      </c>
      <c r="G31" s="306"/>
      <c r="H31" s="199">
        <f t="shared" si="0"/>
        <v>1000</v>
      </c>
      <c r="I31" s="306">
        <v>955</v>
      </c>
      <c r="J31" s="306"/>
      <c r="K31" s="197">
        <f t="shared" si="1"/>
        <v>955</v>
      </c>
      <c r="L31" s="305">
        <v>125</v>
      </c>
      <c r="M31" s="306"/>
      <c r="N31" s="321">
        <f t="shared" si="2"/>
        <v>125</v>
      </c>
    </row>
    <row r="32" spans="1:14" x14ac:dyDescent="0.2">
      <c r="A32" s="150" t="s">
        <v>246</v>
      </c>
      <c r="B32" s="302">
        <v>2021</v>
      </c>
      <c r="C32" s="299" t="s">
        <v>207</v>
      </c>
      <c r="D32" s="299" t="s">
        <v>19</v>
      </c>
      <c r="E32" s="300" t="s">
        <v>273</v>
      </c>
      <c r="F32" s="306">
        <v>1045</v>
      </c>
      <c r="G32" s="306"/>
      <c r="H32" s="199">
        <f t="shared" si="0"/>
        <v>1045</v>
      </c>
      <c r="I32" s="306">
        <v>1000</v>
      </c>
      <c r="J32" s="306"/>
      <c r="K32" s="197">
        <f t="shared" si="1"/>
        <v>1000</v>
      </c>
      <c r="L32" s="305">
        <v>125</v>
      </c>
      <c r="M32" s="306"/>
      <c r="N32" s="321">
        <f t="shared" si="2"/>
        <v>125</v>
      </c>
    </row>
    <row r="33" spans="1:14" x14ac:dyDescent="0.2">
      <c r="A33" s="150" t="s">
        <v>246</v>
      </c>
      <c r="B33" s="302">
        <v>2022</v>
      </c>
      <c r="C33" s="299" t="s">
        <v>207</v>
      </c>
      <c r="D33" s="299" t="s">
        <v>19</v>
      </c>
      <c r="E33" s="300" t="s">
        <v>273</v>
      </c>
      <c r="F33" s="306">
        <v>1090</v>
      </c>
      <c r="G33" s="306"/>
      <c r="H33" s="199">
        <f t="shared" si="0"/>
        <v>1090</v>
      </c>
      <c r="I33" s="306">
        <v>1045</v>
      </c>
      <c r="J33" s="306"/>
      <c r="K33" s="197">
        <f t="shared" si="1"/>
        <v>1045</v>
      </c>
      <c r="L33" s="305">
        <v>90</v>
      </c>
      <c r="M33" s="306"/>
      <c r="N33" s="321">
        <f t="shared" si="2"/>
        <v>90</v>
      </c>
    </row>
    <row r="34" spans="1:14" x14ac:dyDescent="0.2">
      <c r="A34" s="150" t="s">
        <v>246</v>
      </c>
      <c r="B34" s="302">
        <v>2023</v>
      </c>
      <c r="C34" s="299" t="s">
        <v>207</v>
      </c>
      <c r="D34" s="299" t="s">
        <v>19</v>
      </c>
      <c r="E34" s="300" t="s">
        <v>273</v>
      </c>
      <c r="F34" s="306">
        <v>1135</v>
      </c>
      <c r="G34" s="306"/>
      <c r="H34" s="199">
        <f t="shared" si="0"/>
        <v>1135</v>
      </c>
      <c r="I34" s="306">
        <v>1090</v>
      </c>
      <c r="J34" s="306"/>
      <c r="K34" s="197">
        <f t="shared" si="1"/>
        <v>1090</v>
      </c>
      <c r="L34" s="305">
        <v>90</v>
      </c>
      <c r="M34" s="306"/>
      <c r="N34" s="321">
        <f t="shared" si="2"/>
        <v>90</v>
      </c>
    </row>
    <row r="35" spans="1:14" x14ac:dyDescent="0.2">
      <c r="A35" s="150" t="s">
        <v>246</v>
      </c>
      <c r="B35" s="302">
        <v>2024</v>
      </c>
      <c r="C35" s="299" t="s">
        <v>207</v>
      </c>
      <c r="D35" s="299" t="s">
        <v>19</v>
      </c>
      <c r="E35" s="300" t="s">
        <v>273</v>
      </c>
      <c r="F35" s="306">
        <v>1400</v>
      </c>
      <c r="G35" s="306">
        <v>100</v>
      </c>
      <c r="H35" s="199">
        <f t="shared" si="0"/>
        <v>1300</v>
      </c>
      <c r="I35" s="306">
        <v>1135</v>
      </c>
      <c r="J35" s="306">
        <v>80</v>
      </c>
      <c r="K35" s="197">
        <f t="shared" si="1"/>
        <v>1055</v>
      </c>
      <c r="L35" s="305">
        <v>310</v>
      </c>
      <c r="M35" s="306"/>
      <c r="N35" s="321">
        <f t="shared" si="2"/>
        <v>310</v>
      </c>
    </row>
    <row r="36" spans="1:14" x14ac:dyDescent="0.2">
      <c r="A36" s="150"/>
      <c r="B36" s="302"/>
      <c r="C36" s="299"/>
      <c r="D36" s="299"/>
      <c r="E36" s="300"/>
      <c r="F36" s="306"/>
      <c r="G36" s="306"/>
      <c r="H36" s="199">
        <f t="shared" si="0"/>
        <v>0</v>
      </c>
      <c r="I36" s="306"/>
      <c r="J36" s="306"/>
      <c r="K36" s="197">
        <f t="shared" si="1"/>
        <v>0</v>
      </c>
      <c r="L36" s="306"/>
      <c r="M36" s="306"/>
      <c r="N36" s="321">
        <f t="shared" si="2"/>
        <v>0</v>
      </c>
    </row>
    <row r="37" spans="1:14" x14ac:dyDescent="0.2">
      <c r="A37" s="150"/>
      <c r="B37" s="302"/>
      <c r="C37" s="299"/>
      <c r="D37" s="299"/>
      <c r="E37" s="300"/>
      <c r="F37" s="306"/>
      <c r="G37" s="306"/>
      <c r="H37" s="199">
        <f t="shared" si="0"/>
        <v>0</v>
      </c>
      <c r="I37" s="306"/>
      <c r="J37" s="306"/>
      <c r="K37" s="197">
        <f t="shared" si="1"/>
        <v>0</v>
      </c>
      <c r="L37" s="306"/>
      <c r="M37" s="306"/>
      <c r="N37" s="321">
        <f t="shared" si="2"/>
        <v>0</v>
      </c>
    </row>
    <row r="38" spans="1:14" x14ac:dyDescent="0.2">
      <c r="A38" s="150"/>
      <c r="B38" s="302"/>
      <c r="C38" s="299"/>
      <c r="D38" s="299"/>
      <c r="E38" s="300"/>
      <c r="F38" s="306"/>
      <c r="G38" s="306"/>
      <c r="H38" s="199">
        <f t="shared" si="0"/>
        <v>0</v>
      </c>
      <c r="I38" s="306"/>
      <c r="J38" s="306"/>
      <c r="K38" s="197">
        <f t="shared" si="1"/>
        <v>0</v>
      </c>
      <c r="L38" s="306"/>
      <c r="M38" s="306"/>
      <c r="N38" s="321">
        <f t="shared" si="2"/>
        <v>0</v>
      </c>
    </row>
    <row r="39" spans="1:14" x14ac:dyDescent="0.2">
      <c r="A39" s="150"/>
      <c r="B39" s="302"/>
      <c r="C39" s="299"/>
      <c r="D39" s="299"/>
      <c r="E39" s="300"/>
      <c r="F39" s="306"/>
      <c r="G39" s="306"/>
      <c r="H39" s="199">
        <f t="shared" si="0"/>
        <v>0</v>
      </c>
      <c r="I39" s="306"/>
      <c r="J39" s="306"/>
      <c r="K39" s="197">
        <f t="shared" si="1"/>
        <v>0</v>
      </c>
      <c r="L39" s="306"/>
      <c r="M39" s="306"/>
      <c r="N39" s="321">
        <f t="shared" si="2"/>
        <v>0</v>
      </c>
    </row>
    <row r="40" spans="1:14" x14ac:dyDescent="0.2">
      <c r="A40" s="150"/>
      <c r="B40" s="302"/>
      <c r="C40" s="299"/>
      <c r="D40" s="299"/>
      <c r="E40" s="300"/>
      <c r="F40" s="306"/>
      <c r="G40" s="306"/>
      <c r="H40" s="199">
        <f t="shared" si="0"/>
        <v>0</v>
      </c>
      <c r="I40" s="306"/>
      <c r="J40" s="306"/>
      <c r="K40" s="197">
        <f t="shared" si="1"/>
        <v>0</v>
      </c>
      <c r="L40" s="306"/>
      <c r="M40" s="306"/>
      <c r="N40" s="321">
        <f t="shared" si="2"/>
        <v>0</v>
      </c>
    </row>
    <row r="41" spans="1:14" x14ac:dyDescent="0.2">
      <c r="A41" s="150"/>
      <c r="B41" s="302"/>
      <c r="C41" s="299"/>
      <c r="D41" s="299"/>
      <c r="E41" s="300"/>
      <c r="F41" s="306"/>
      <c r="G41" s="306"/>
      <c r="H41" s="199">
        <f t="shared" si="0"/>
        <v>0</v>
      </c>
      <c r="I41" s="306"/>
      <c r="J41" s="306"/>
      <c r="K41" s="197">
        <f t="shared" si="1"/>
        <v>0</v>
      </c>
      <c r="L41" s="306"/>
      <c r="M41" s="306"/>
      <c r="N41" s="321">
        <f t="shared" si="2"/>
        <v>0</v>
      </c>
    </row>
    <row r="42" spans="1:14" x14ac:dyDescent="0.2">
      <c r="A42" s="150"/>
      <c r="B42" s="302"/>
      <c r="C42" s="299"/>
      <c r="D42" s="299"/>
      <c r="E42" s="300"/>
      <c r="F42" s="306"/>
      <c r="G42" s="306"/>
      <c r="H42" s="199">
        <f t="shared" si="0"/>
        <v>0</v>
      </c>
      <c r="I42" s="306"/>
      <c r="J42" s="306"/>
      <c r="K42" s="197">
        <f t="shared" si="1"/>
        <v>0</v>
      </c>
      <c r="L42" s="306"/>
      <c r="M42" s="306"/>
      <c r="N42" s="321">
        <f t="shared" si="2"/>
        <v>0</v>
      </c>
    </row>
    <row r="43" spans="1:14" x14ac:dyDescent="0.2">
      <c r="A43" s="150"/>
      <c r="B43" s="302"/>
      <c r="C43" s="299"/>
      <c r="D43" s="299"/>
      <c r="E43" s="300"/>
      <c r="F43" s="306"/>
      <c r="G43" s="306"/>
      <c r="H43" s="199">
        <f t="shared" si="0"/>
        <v>0</v>
      </c>
      <c r="I43" s="306"/>
      <c r="J43" s="306"/>
      <c r="K43" s="197">
        <f t="shared" si="1"/>
        <v>0</v>
      </c>
      <c r="L43" s="306"/>
      <c r="M43" s="306"/>
      <c r="N43" s="321">
        <f t="shared" si="2"/>
        <v>0</v>
      </c>
    </row>
    <row r="44" spans="1:14" x14ac:dyDescent="0.2">
      <c r="A44" s="150"/>
      <c r="B44" s="302"/>
      <c r="C44" s="299"/>
      <c r="D44" s="299"/>
      <c r="E44" s="300"/>
      <c r="F44" s="306"/>
      <c r="G44" s="306"/>
      <c r="H44" s="199">
        <f t="shared" si="0"/>
        <v>0</v>
      </c>
      <c r="I44" s="306"/>
      <c r="J44" s="306"/>
      <c r="K44" s="197">
        <f t="shared" si="1"/>
        <v>0</v>
      </c>
      <c r="L44" s="306"/>
      <c r="M44" s="306"/>
      <c r="N44" s="321">
        <f t="shared" si="2"/>
        <v>0</v>
      </c>
    </row>
    <row r="45" spans="1:14" x14ac:dyDescent="0.2">
      <c r="A45" s="150"/>
      <c r="B45" s="302"/>
      <c r="C45" s="299"/>
      <c r="D45" s="299"/>
      <c r="E45" s="300"/>
      <c r="F45" s="306"/>
      <c r="G45" s="306"/>
      <c r="H45" s="199">
        <f t="shared" si="0"/>
        <v>0</v>
      </c>
      <c r="I45" s="306"/>
      <c r="J45" s="306"/>
      <c r="K45" s="197">
        <f t="shared" si="1"/>
        <v>0</v>
      </c>
      <c r="L45" s="306"/>
      <c r="M45" s="306"/>
      <c r="N45" s="321">
        <f t="shared" si="2"/>
        <v>0</v>
      </c>
    </row>
    <row r="46" spans="1:14" x14ac:dyDescent="0.2">
      <c r="A46" s="150"/>
      <c r="B46" s="302"/>
      <c r="C46" s="299"/>
      <c r="D46" s="299"/>
      <c r="E46" s="300"/>
      <c r="F46" s="306"/>
      <c r="G46" s="306"/>
      <c r="H46" s="199">
        <f t="shared" si="0"/>
        <v>0</v>
      </c>
      <c r="I46" s="306"/>
      <c r="J46" s="306"/>
      <c r="K46" s="197">
        <f t="shared" si="1"/>
        <v>0</v>
      </c>
      <c r="L46" s="306"/>
      <c r="M46" s="306"/>
      <c r="N46" s="321">
        <f t="shared" si="2"/>
        <v>0</v>
      </c>
    </row>
    <row r="47" spans="1:14" x14ac:dyDescent="0.2">
      <c r="A47" s="150"/>
      <c r="B47" s="302"/>
      <c r="C47" s="299"/>
      <c r="D47" s="299"/>
      <c r="E47" s="300"/>
      <c r="F47" s="306"/>
      <c r="G47" s="306"/>
      <c r="H47" s="199">
        <f t="shared" si="0"/>
        <v>0</v>
      </c>
      <c r="I47" s="306"/>
      <c r="J47" s="306"/>
      <c r="K47" s="197">
        <f t="shared" si="1"/>
        <v>0</v>
      </c>
      <c r="L47" s="306"/>
      <c r="M47" s="306"/>
      <c r="N47" s="321">
        <f t="shared" si="2"/>
        <v>0</v>
      </c>
    </row>
    <row r="48" spans="1:14" x14ac:dyDescent="0.2">
      <c r="A48" s="150"/>
      <c r="B48" s="302"/>
      <c r="C48" s="299"/>
      <c r="D48" s="299"/>
      <c r="E48" s="300"/>
      <c r="F48" s="306"/>
      <c r="G48" s="306"/>
      <c r="H48" s="199">
        <f t="shared" si="0"/>
        <v>0</v>
      </c>
      <c r="I48" s="306"/>
      <c r="J48" s="306"/>
      <c r="K48" s="197">
        <f t="shared" si="1"/>
        <v>0</v>
      </c>
      <c r="L48" s="306"/>
      <c r="M48" s="306"/>
      <c r="N48" s="321">
        <f t="shared" si="2"/>
        <v>0</v>
      </c>
    </row>
    <row r="49" spans="1:14" x14ac:dyDescent="0.2">
      <c r="A49" s="150"/>
      <c r="B49" s="302"/>
      <c r="C49" s="299"/>
      <c r="D49" s="299"/>
      <c r="E49" s="300"/>
      <c r="F49" s="306"/>
      <c r="G49" s="306"/>
      <c r="H49" s="199">
        <f t="shared" si="0"/>
        <v>0</v>
      </c>
      <c r="I49" s="306"/>
      <c r="J49" s="306"/>
      <c r="K49" s="197">
        <f t="shared" si="1"/>
        <v>0</v>
      </c>
      <c r="L49" s="306"/>
      <c r="M49" s="306"/>
      <c r="N49" s="321">
        <f t="shared" si="2"/>
        <v>0</v>
      </c>
    </row>
    <row r="50" spans="1:14" x14ac:dyDescent="0.2">
      <c r="A50" s="150"/>
      <c r="B50" s="302"/>
      <c r="C50" s="299"/>
      <c r="D50" s="299"/>
      <c r="E50" s="300"/>
      <c r="F50" s="306"/>
      <c r="G50" s="306"/>
      <c r="H50" s="199">
        <f t="shared" si="0"/>
        <v>0</v>
      </c>
      <c r="I50" s="306"/>
      <c r="J50" s="306"/>
      <c r="K50" s="197">
        <f t="shared" si="1"/>
        <v>0</v>
      </c>
      <c r="L50" s="306"/>
      <c r="M50" s="306"/>
      <c r="N50" s="321">
        <f t="shared" si="2"/>
        <v>0</v>
      </c>
    </row>
    <row r="51" spans="1:14" x14ac:dyDescent="0.2">
      <c r="A51" s="150"/>
      <c r="B51" s="302"/>
      <c r="C51" s="299"/>
      <c r="D51" s="299"/>
      <c r="E51" s="300"/>
      <c r="F51" s="306"/>
      <c r="G51" s="306"/>
      <c r="H51" s="199">
        <f t="shared" si="0"/>
        <v>0</v>
      </c>
      <c r="I51" s="306"/>
      <c r="J51" s="306"/>
      <c r="K51" s="197">
        <f t="shared" si="1"/>
        <v>0</v>
      </c>
      <c r="L51" s="306"/>
      <c r="M51" s="306"/>
      <c r="N51" s="321">
        <f t="shared" si="2"/>
        <v>0</v>
      </c>
    </row>
    <row r="52" spans="1:14" x14ac:dyDescent="0.2">
      <c r="A52" s="150"/>
      <c r="B52" s="302"/>
      <c r="C52" s="299"/>
      <c r="D52" s="299"/>
      <c r="E52" s="300"/>
      <c r="F52" s="306"/>
      <c r="G52" s="306"/>
      <c r="H52" s="199">
        <f t="shared" si="0"/>
        <v>0</v>
      </c>
      <c r="I52" s="306"/>
      <c r="J52" s="306"/>
      <c r="K52" s="197">
        <f t="shared" si="1"/>
        <v>0</v>
      </c>
      <c r="L52" s="306"/>
      <c r="M52" s="306"/>
      <c r="N52" s="321">
        <f t="shared" si="2"/>
        <v>0</v>
      </c>
    </row>
    <row r="53" spans="1:14" x14ac:dyDescent="0.2">
      <c r="A53" s="150"/>
      <c r="B53" s="302"/>
      <c r="C53" s="299"/>
      <c r="D53" s="299"/>
      <c r="E53" s="300"/>
      <c r="F53" s="306"/>
      <c r="G53" s="306"/>
      <c r="H53" s="199">
        <f t="shared" si="0"/>
        <v>0</v>
      </c>
      <c r="I53" s="306"/>
      <c r="J53" s="306"/>
      <c r="K53" s="197">
        <f t="shared" si="1"/>
        <v>0</v>
      </c>
      <c r="L53" s="306"/>
      <c r="M53" s="306"/>
      <c r="N53" s="321">
        <f t="shared" si="2"/>
        <v>0</v>
      </c>
    </row>
    <row r="54" spans="1:14" x14ac:dyDescent="0.2">
      <c r="A54" s="150"/>
      <c r="B54" s="302"/>
      <c r="C54" s="299"/>
      <c r="D54" s="299"/>
      <c r="E54" s="300"/>
      <c r="F54" s="306"/>
      <c r="G54" s="306"/>
      <c r="H54" s="199">
        <f t="shared" si="0"/>
        <v>0</v>
      </c>
      <c r="I54" s="306"/>
      <c r="J54" s="306"/>
      <c r="K54" s="197">
        <f t="shared" si="1"/>
        <v>0</v>
      </c>
      <c r="L54" s="306"/>
      <c r="M54" s="306"/>
      <c r="N54" s="321">
        <f t="shared" si="2"/>
        <v>0</v>
      </c>
    </row>
    <row r="55" spans="1:14" x14ac:dyDescent="0.2">
      <c r="A55" s="150"/>
      <c r="B55" s="302"/>
      <c r="C55" s="299"/>
      <c r="D55" s="299"/>
      <c r="E55" s="300"/>
      <c r="F55" s="306"/>
      <c r="G55" s="306"/>
      <c r="H55" s="199">
        <f t="shared" si="0"/>
        <v>0</v>
      </c>
      <c r="I55" s="306"/>
      <c r="J55" s="306"/>
      <c r="K55" s="197">
        <f t="shared" si="1"/>
        <v>0</v>
      </c>
      <c r="L55" s="306"/>
      <c r="M55" s="306"/>
      <c r="N55" s="321">
        <f t="shared" si="2"/>
        <v>0</v>
      </c>
    </row>
    <row r="56" spans="1:14" x14ac:dyDescent="0.2">
      <c r="A56" s="150"/>
      <c r="B56" s="302"/>
      <c r="C56" s="299"/>
      <c r="D56" s="299"/>
      <c r="E56" s="300"/>
      <c r="F56" s="306"/>
      <c r="G56" s="306"/>
      <c r="H56" s="199">
        <f t="shared" si="0"/>
        <v>0</v>
      </c>
      <c r="I56" s="306"/>
      <c r="J56" s="306"/>
      <c r="K56" s="197">
        <f t="shared" si="1"/>
        <v>0</v>
      </c>
      <c r="L56" s="306"/>
      <c r="M56" s="306"/>
      <c r="N56" s="321">
        <f t="shared" si="2"/>
        <v>0</v>
      </c>
    </row>
    <row r="57" spans="1:14" x14ac:dyDescent="0.2">
      <c r="A57" s="150"/>
      <c r="B57" s="302"/>
      <c r="C57" s="299"/>
      <c r="D57" s="299"/>
      <c r="E57" s="300"/>
      <c r="F57" s="306"/>
      <c r="G57" s="306"/>
      <c r="H57" s="199">
        <f t="shared" si="0"/>
        <v>0</v>
      </c>
      <c r="I57" s="306"/>
      <c r="J57" s="306"/>
      <c r="K57" s="197">
        <f t="shared" si="1"/>
        <v>0</v>
      </c>
      <c r="L57" s="306"/>
      <c r="M57" s="306"/>
      <c r="N57" s="321">
        <f t="shared" si="2"/>
        <v>0</v>
      </c>
    </row>
    <row r="58" spans="1:14" x14ac:dyDescent="0.2">
      <c r="A58" s="150"/>
      <c r="B58" s="302"/>
      <c r="C58" s="299"/>
      <c r="D58" s="299"/>
      <c r="E58" s="300"/>
      <c r="F58" s="306"/>
      <c r="G58" s="306"/>
      <c r="H58" s="199">
        <f t="shared" si="0"/>
        <v>0</v>
      </c>
      <c r="I58" s="306"/>
      <c r="J58" s="306"/>
      <c r="K58" s="197">
        <f t="shared" si="1"/>
        <v>0</v>
      </c>
      <c r="L58" s="306"/>
      <c r="M58" s="306"/>
      <c r="N58" s="321">
        <f t="shared" si="2"/>
        <v>0</v>
      </c>
    </row>
    <row r="59" spans="1:14" x14ac:dyDescent="0.2">
      <c r="A59" s="150"/>
      <c r="B59" s="302"/>
      <c r="C59" s="299"/>
      <c r="D59" s="299"/>
      <c r="E59" s="300"/>
      <c r="F59" s="306"/>
      <c r="G59" s="306"/>
      <c r="H59" s="199">
        <f t="shared" si="0"/>
        <v>0</v>
      </c>
      <c r="I59" s="306"/>
      <c r="J59" s="306"/>
      <c r="K59" s="197">
        <f t="shared" si="1"/>
        <v>0</v>
      </c>
      <c r="L59" s="306"/>
      <c r="M59" s="306"/>
      <c r="N59" s="321">
        <f t="shared" si="2"/>
        <v>0</v>
      </c>
    </row>
    <row r="60" spans="1:14" x14ac:dyDescent="0.2">
      <c r="A60" s="150"/>
      <c r="B60" s="302"/>
      <c r="C60" s="299"/>
      <c r="D60" s="299"/>
      <c r="E60" s="300"/>
      <c r="F60" s="306"/>
      <c r="G60" s="306"/>
      <c r="H60" s="199">
        <f t="shared" si="0"/>
        <v>0</v>
      </c>
      <c r="I60" s="306"/>
      <c r="J60" s="306"/>
      <c r="K60" s="197">
        <f t="shared" si="1"/>
        <v>0</v>
      </c>
      <c r="L60" s="306"/>
      <c r="M60" s="306"/>
      <c r="N60" s="321">
        <f t="shared" si="2"/>
        <v>0</v>
      </c>
    </row>
    <row r="61" spans="1:14" x14ac:dyDescent="0.2">
      <c r="A61" s="150"/>
      <c r="B61" s="302"/>
      <c r="C61" s="299"/>
      <c r="D61" s="299"/>
      <c r="E61" s="300"/>
      <c r="F61" s="306"/>
      <c r="G61" s="306"/>
      <c r="H61" s="199">
        <f t="shared" si="0"/>
        <v>0</v>
      </c>
      <c r="I61" s="306"/>
      <c r="J61" s="306"/>
      <c r="K61" s="197">
        <f t="shared" si="1"/>
        <v>0</v>
      </c>
      <c r="L61" s="306"/>
      <c r="M61" s="306"/>
      <c r="N61" s="321">
        <f t="shared" si="2"/>
        <v>0</v>
      </c>
    </row>
    <row r="62" spans="1:14" x14ac:dyDescent="0.2">
      <c r="A62" s="150"/>
      <c r="B62" s="302"/>
      <c r="C62" s="299"/>
      <c r="D62" s="299"/>
      <c r="E62" s="300"/>
      <c r="F62" s="306"/>
      <c r="G62" s="306"/>
      <c r="H62" s="199">
        <f t="shared" si="0"/>
        <v>0</v>
      </c>
      <c r="I62" s="306"/>
      <c r="J62" s="306"/>
      <c r="K62" s="197">
        <f t="shared" si="1"/>
        <v>0</v>
      </c>
      <c r="L62" s="306"/>
      <c r="M62" s="306"/>
      <c r="N62" s="321">
        <f t="shared" si="2"/>
        <v>0</v>
      </c>
    </row>
    <row r="63" spans="1:14" x14ac:dyDescent="0.2">
      <c r="A63" s="150"/>
      <c r="B63" s="302"/>
      <c r="C63" s="299"/>
      <c r="D63" s="299"/>
      <c r="E63" s="300"/>
      <c r="F63" s="306"/>
      <c r="G63" s="306"/>
      <c r="H63" s="199">
        <f t="shared" si="0"/>
        <v>0</v>
      </c>
      <c r="I63" s="306"/>
      <c r="J63" s="306"/>
      <c r="K63" s="197">
        <f t="shared" si="1"/>
        <v>0</v>
      </c>
      <c r="L63" s="306"/>
      <c r="M63" s="306"/>
      <c r="N63" s="321">
        <f t="shared" si="2"/>
        <v>0</v>
      </c>
    </row>
    <row r="64" spans="1:14" x14ac:dyDescent="0.2">
      <c r="A64" s="150"/>
      <c r="B64" s="302"/>
      <c r="C64" s="299"/>
      <c r="D64" s="299"/>
      <c r="E64" s="300"/>
      <c r="F64" s="306"/>
      <c r="G64" s="306"/>
      <c r="H64" s="199">
        <f t="shared" si="0"/>
        <v>0</v>
      </c>
      <c r="I64" s="306"/>
      <c r="J64" s="306"/>
      <c r="K64" s="197">
        <f t="shared" si="1"/>
        <v>0</v>
      </c>
      <c r="L64" s="306"/>
      <c r="M64" s="306"/>
      <c r="N64" s="321">
        <f t="shared" si="2"/>
        <v>0</v>
      </c>
    </row>
    <row r="65" spans="1:14" x14ac:dyDescent="0.2">
      <c r="A65" s="150"/>
      <c r="B65" s="302"/>
      <c r="C65" s="299"/>
      <c r="D65" s="299"/>
      <c r="E65" s="300"/>
      <c r="F65" s="306"/>
      <c r="G65" s="306"/>
      <c r="H65" s="199">
        <f t="shared" si="0"/>
        <v>0</v>
      </c>
      <c r="I65" s="306"/>
      <c r="J65" s="306"/>
      <c r="K65" s="197">
        <f t="shared" si="1"/>
        <v>0</v>
      </c>
      <c r="L65" s="306"/>
      <c r="M65" s="306"/>
      <c r="N65" s="321">
        <f t="shared" si="2"/>
        <v>0</v>
      </c>
    </row>
    <row r="66" spans="1:14" x14ac:dyDescent="0.2">
      <c r="A66" s="150"/>
      <c r="B66" s="302"/>
      <c r="C66" s="299"/>
      <c r="D66" s="299"/>
      <c r="E66" s="300"/>
      <c r="F66" s="306"/>
      <c r="G66" s="306"/>
      <c r="H66" s="199">
        <f t="shared" si="0"/>
        <v>0</v>
      </c>
      <c r="I66" s="306"/>
      <c r="J66" s="306"/>
      <c r="K66" s="197">
        <f t="shared" si="1"/>
        <v>0</v>
      </c>
      <c r="L66" s="306"/>
      <c r="M66" s="306"/>
      <c r="N66" s="321">
        <f t="shared" si="2"/>
        <v>0</v>
      </c>
    </row>
    <row r="67" spans="1:14" x14ac:dyDescent="0.2">
      <c r="A67" s="150"/>
      <c r="B67" s="302"/>
      <c r="C67" s="299"/>
      <c r="D67" s="299"/>
      <c r="E67" s="300"/>
      <c r="F67" s="306"/>
      <c r="G67" s="306"/>
      <c r="H67" s="199">
        <f t="shared" si="0"/>
        <v>0</v>
      </c>
      <c r="I67" s="306"/>
      <c r="J67" s="306"/>
      <c r="K67" s="197">
        <f t="shared" si="1"/>
        <v>0</v>
      </c>
      <c r="L67" s="306"/>
      <c r="M67" s="306"/>
      <c r="N67" s="321">
        <f t="shared" si="2"/>
        <v>0</v>
      </c>
    </row>
    <row r="68" spans="1:14" x14ac:dyDescent="0.2">
      <c r="A68" s="150"/>
      <c r="B68" s="302"/>
      <c r="C68" s="299"/>
      <c r="D68" s="299"/>
      <c r="E68" s="300"/>
      <c r="F68" s="306"/>
      <c r="G68" s="306"/>
      <c r="H68" s="199">
        <f t="shared" si="0"/>
        <v>0</v>
      </c>
      <c r="I68" s="306"/>
      <c r="J68" s="306"/>
      <c r="K68" s="197">
        <f t="shared" si="1"/>
        <v>0</v>
      </c>
      <c r="L68" s="306"/>
      <c r="M68" s="306"/>
      <c r="N68" s="321">
        <f t="shared" si="2"/>
        <v>0</v>
      </c>
    </row>
    <row r="69" spans="1:14" x14ac:dyDescent="0.2">
      <c r="A69" s="150"/>
      <c r="B69" s="302"/>
      <c r="C69" s="299"/>
      <c r="D69" s="299"/>
      <c r="E69" s="300"/>
      <c r="F69" s="306"/>
      <c r="G69" s="306"/>
      <c r="H69" s="199">
        <f t="shared" si="0"/>
        <v>0</v>
      </c>
      <c r="I69" s="306"/>
      <c r="J69" s="306"/>
      <c r="K69" s="197">
        <f t="shared" si="1"/>
        <v>0</v>
      </c>
      <c r="L69" s="306"/>
      <c r="M69" s="306"/>
      <c r="N69" s="321">
        <f t="shared" si="2"/>
        <v>0</v>
      </c>
    </row>
    <row r="70" spans="1:14" x14ac:dyDescent="0.2">
      <c r="A70" s="150"/>
      <c r="B70" s="302"/>
      <c r="C70" s="299"/>
      <c r="D70" s="299"/>
      <c r="E70" s="300"/>
      <c r="F70" s="306"/>
      <c r="G70" s="306"/>
      <c r="H70" s="199">
        <f t="shared" si="0"/>
        <v>0</v>
      </c>
      <c r="I70" s="306"/>
      <c r="J70" s="306"/>
      <c r="K70" s="197">
        <f t="shared" si="1"/>
        <v>0</v>
      </c>
      <c r="L70" s="306"/>
      <c r="M70" s="306"/>
      <c r="N70" s="321">
        <f t="shared" si="2"/>
        <v>0</v>
      </c>
    </row>
    <row r="71" spans="1:14" x14ac:dyDescent="0.2">
      <c r="A71" s="150"/>
      <c r="B71" s="302"/>
      <c r="C71" s="299"/>
      <c r="D71" s="299"/>
      <c r="E71" s="300"/>
      <c r="F71" s="306"/>
      <c r="G71" s="306"/>
      <c r="H71" s="199">
        <f t="shared" si="0"/>
        <v>0</v>
      </c>
      <c r="I71" s="306"/>
      <c r="J71" s="306"/>
      <c r="K71" s="197">
        <f t="shared" si="1"/>
        <v>0</v>
      </c>
      <c r="L71" s="306"/>
      <c r="M71" s="306"/>
      <c r="N71" s="321">
        <f t="shared" si="2"/>
        <v>0</v>
      </c>
    </row>
    <row r="72" spans="1:14" x14ac:dyDescent="0.2">
      <c r="A72" s="150"/>
      <c r="B72" s="302"/>
      <c r="C72" s="299"/>
      <c r="D72" s="299"/>
      <c r="E72" s="300"/>
      <c r="F72" s="306"/>
      <c r="G72" s="306"/>
      <c r="H72" s="199">
        <f t="shared" ref="H72:H135" si="3">IFERROR(F72-G72,"-")</f>
        <v>0</v>
      </c>
      <c r="I72" s="306"/>
      <c r="J72" s="306"/>
      <c r="K72" s="197">
        <f t="shared" ref="K72:K135" si="4">IFERROR(I72-J72,"-")</f>
        <v>0</v>
      </c>
      <c r="L72" s="306"/>
      <c r="M72" s="306"/>
      <c r="N72" s="321">
        <f t="shared" ref="N72:N135" si="5">IFERROR(L72-M72,"-")</f>
        <v>0</v>
      </c>
    </row>
    <row r="73" spans="1:14" x14ac:dyDescent="0.2">
      <c r="A73" s="150"/>
      <c r="B73" s="302"/>
      <c r="C73" s="299"/>
      <c r="D73" s="299"/>
      <c r="E73" s="300"/>
      <c r="F73" s="306"/>
      <c r="G73" s="306"/>
      <c r="H73" s="199">
        <f t="shared" si="3"/>
        <v>0</v>
      </c>
      <c r="I73" s="306"/>
      <c r="J73" s="306"/>
      <c r="K73" s="197">
        <f t="shared" si="4"/>
        <v>0</v>
      </c>
      <c r="L73" s="306"/>
      <c r="M73" s="306"/>
      <c r="N73" s="321">
        <f t="shared" si="5"/>
        <v>0</v>
      </c>
    </row>
    <row r="74" spans="1:14" x14ac:dyDescent="0.2">
      <c r="A74" s="150"/>
      <c r="B74" s="302"/>
      <c r="C74" s="299"/>
      <c r="D74" s="299"/>
      <c r="E74" s="300"/>
      <c r="F74" s="306"/>
      <c r="G74" s="306"/>
      <c r="H74" s="199">
        <f t="shared" si="3"/>
        <v>0</v>
      </c>
      <c r="I74" s="306"/>
      <c r="J74" s="306"/>
      <c r="K74" s="197">
        <f t="shared" si="4"/>
        <v>0</v>
      </c>
      <c r="L74" s="306"/>
      <c r="M74" s="306"/>
      <c r="N74" s="321">
        <f t="shared" si="5"/>
        <v>0</v>
      </c>
    </row>
    <row r="75" spans="1:14" x14ac:dyDescent="0.2">
      <c r="A75" s="150"/>
      <c r="B75" s="302"/>
      <c r="C75" s="299"/>
      <c r="D75" s="299"/>
      <c r="E75" s="300"/>
      <c r="F75" s="306"/>
      <c r="G75" s="306"/>
      <c r="H75" s="199">
        <f t="shared" si="3"/>
        <v>0</v>
      </c>
      <c r="I75" s="306"/>
      <c r="J75" s="306"/>
      <c r="K75" s="197">
        <f t="shared" si="4"/>
        <v>0</v>
      </c>
      <c r="L75" s="306"/>
      <c r="M75" s="306"/>
      <c r="N75" s="321">
        <f t="shared" si="5"/>
        <v>0</v>
      </c>
    </row>
    <row r="76" spans="1:14" x14ac:dyDescent="0.2">
      <c r="A76" s="150"/>
      <c r="B76" s="302"/>
      <c r="C76" s="299"/>
      <c r="D76" s="299"/>
      <c r="E76" s="300"/>
      <c r="F76" s="306"/>
      <c r="G76" s="306"/>
      <c r="H76" s="199">
        <f t="shared" si="3"/>
        <v>0</v>
      </c>
      <c r="I76" s="306"/>
      <c r="J76" s="306"/>
      <c r="K76" s="197">
        <f t="shared" si="4"/>
        <v>0</v>
      </c>
      <c r="L76" s="306"/>
      <c r="M76" s="306"/>
      <c r="N76" s="321">
        <f t="shared" si="5"/>
        <v>0</v>
      </c>
    </row>
    <row r="77" spans="1:14" x14ac:dyDescent="0.2">
      <c r="A77" s="150"/>
      <c r="B77" s="302"/>
      <c r="C77" s="299"/>
      <c r="D77" s="299"/>
      <c r="E77" s="300"/>
      <c r="F77" s="306"/>
      <c r="G77" s="306"/>
      <c r="H77" s="199">
        <f t="shared" si="3"/>
        <v>0</v>
      </c>
      <c r="I77" s="306"/>
      <c r="J77" s="306"/>
      <c r="K77" s="197">
        <f t="shared" si="4"/>
        <v>0</v>
      </c>
      <c r="L77" s="306"/>
      <c r="M77" s="306"/>
      <c r="N77" s="321">
        <f t="shared" si="5"/>
        <v>0</v>
      </c>
    </row>
    <row r="78" spans="1:14" x14ac:dyDescent="0.2">
      <c r="A78" s="150"/>
      <c r="B78" s="302"/>
      <c r="C78" s="299"/>
      <c r="D78" s="299"/>
      <c r="E78" s="300"/>
      <c r="F78" s="306"/>
      <c r="G78" s="306"/>
      <c r="H78" s="199">
        <f t="shared" si="3"/>
        <v>0</v>
      </c>
      <c r="I78" s="306"/>
      <c r="J78" s="306"/>
      <c r="K78" s="197">
        <f t="shared" si="4"/>
        <v>0</v>
      </c>
      <c r="L78" s="306"/>
      <c r="M78" s="306"/>
      <c r="N78" s="321">
        <f t="shared" si="5"/>
        <v>0</v>
      </c>
    </row>
    <row r="79" spans="1:14" x14ac:dyDescent="0.2">
      <c r="A79" s="150"/>
      <c r="B79" s="302"/>
      <c r="C79" s="299"/>
      <c r="D79" s="299"/>
      <c r="E79" s="300"/>
      <c r="F79" s="306"/>
      <c r="G79" s="306"/>
      <c r="H79" s="199">
        <f t="shared" si="3"/>
        <v>0</v>
      </c>
      <c r="I79" s="306"/>
      <c r="J79" s="306"/>
      <c r="K79" s="197">
        <f t="shared" si="4"/>
        <v>0</v>
      </c>
      <c r="L79" s="306"/>
      <c r="M79" s="306"/>
      <c r="N79" s="321">
        <f t="shared" si="5"/>
        <v>0</v>
      </c>
    </row>
    <row r="80" spans="1:14" x14ac:dyDescent="0.2">
      <c r="A80" s="150"/>
      <c r="B80" s="302"/>
      <c r="C80" s="299"/>
      <c r="D80" s="299"/>
      <c r="E80" s="300"/>
      <c r="F80" s="306"/>
      <c r="G80" s="306"/>
      <c r="H80" s="199">
        <f t="shared" si="3"/>
        <v>0</v>
      </c>
      <c r="I80" s="306"/>
      <c r="J80" s="306"/>
      <c r="K80" s="197">
        <f t="shared" si="4"/>
        <v>0</v>
      </c>
      <c r="L80" s="306"/>
      <c r="M80" s="306"/>
      <c r="N80" s="321">
        <f t="shared" si="5"/>
        <v>0</v>
      </c>
    </row>
    <row r="81" spans="1:14" x14ac:dyDescent="0.2">
      <c r="A81" s="150"/>
      <c r="B81" s="302"/>
      <c r="C81" s="299"/>
      <c r="D81" s="299"/>
      <c r="E81" s="300"/>
      <c r="F81" s="306"/>
      <c r="G81" s="306"/>
      <c r="H81" s="199">
        <f t="shared" si="3"/>
        <v>0</v>
      </c>
      <c r="I81" s="306"/>
      <c r="J81" s="306"/>
      <c r="K81" s="197">
        <f t="shared" si="4"/>
        <v>0</v>
      </c>
      <c r="L81" s="306"/>
      <c r="M81" s="306"/>
      <c r="N81" s="321">
        <f t="shared" si="5"/>
        <v>0</v>
      </c>
    </row>
    <row r="82" spans="1:14" x14ac:dyDescent="0.2">
      <c r="A82" s="150"/>
      <c r="B82" s="302"/>
      <c r="C82" s="299"/>
      <c r="D82" s="299"/>
      <c r="E82" s="300"/>
      <c r="F82" s="306"/>
      <c r="G82" s="306"/>
      <c r="H82" s="199">
        <f t="shared" si="3"/>
        <v>0</v>
      </c>
      <c r="I82" s="306"/>
      <c r="J82" s="306"/>
      <c r="K82" s="197">
        <f t="shared" si="4"/>
        <v>0</v>
      </c>
      <c r="L82" s="306"/>
      <c r="M82" s="306"/>
      <c r="N82" s="321">
        <f t="shared" si="5"/>
        <v>0</v>
      </c>
    </row>
    <row r="83" spans="1:14" x14ac:dyDescent="0.2">
      <c r="A83" s="150"/>
      <c r="B83" s="302"/>
      <c r="C83" s="299"/>
      <c r="D83" s="299"/>
      <c r="E83" s="300"/>
      <c r="F83" s="306"/>
      <c r="G83" s="306"/>
      <c r="H83" s="199">
        <f t="shared" si="3"/>
        <v>0</v>
      </c>
      <c r="I83" s="306"/>
      <c r="J83" s="306"/>
      <c r="K83" s="197">
        <f t="shared" si="4"/>
        <v>0</v>
      </c>
      <c r="L83" s="306"/>
      <c r="M83" s="306"/>
      <c r="N83" s="321">
        <f t="shared" si="5"/>
        <v>0</v>
      </c>
    </row>
    <row r="84" spans="1:14" x14ac:dyDescent="0.2">
      <c r="A84" s="150"/>
      <c r="B84" s="302"/>
      <c r="C84" s="299"/>
      <c r="D84" s="299"/>
      <c r="E84" s="300"/>
      <c r="F84" s="306"/>
      <c r="G84" s="306"/>
      <c r="H84" s="199">
        <f t="shared" si="3"/>
        <v>0</v>
      </c>
      <c r="I84" s="306"/>
      <c r="J84" s="306"/>
      <c r="K84" s="197">
        <f t="shared" si="4"/>
        <v>0</v>
      </c>
      <c r="L84" s="306"/>
      <c r="M84" s="306"/>
      <c r="N84" s="321">
        <f t="shared" si="5"/>
        <v>0</v>
      </c>
    </row>
    <row r="85" spans="1:14" x14ac:dyDescent="0.2">
      <c r="A85" s="150"/>
      <c r="B85" s="302"/>
      <c r="C85" s="299"/>
      <c r="D85" s="299"/>
      <c r="E85" s="300"/>
      <c r="F85" s="306"/>
      <c r="G85" s="306"/>
      <c r="H85" s="199">
        <f t="shared" si="3"/>
        <v>0</v>
      </c>
      <c r="I85" s="306"/>
      <c r="J85" s="306"/>
      <c r="K85" s="197">
        <f t="shared" si="4"/>
        <v>0</v>
      </c>
      <c r="L85" s="306"/>
      <c r="M85" s="306"/>
      <c r="N85" s="321">
        <f t="shared" si="5"/>
        <v>0</v>
      </c>
    </row>
    <row r="86" spans="1:14" x14ac:dyDescent="0.2">
      <c r="A86" s="150"/>
      <c r="B86" s="302"/>
      <c r="C86" s="299"/>
      <c r="D86" s="299"/>
      <c r="E86" s="300"/>
      <c r="F86" s="306"/>
      <c r="G86" s="306"/>
      <c r="H86" s="199">
        <f t="shared" si="3"/>
        <v>0</v>
      </c>
      <c r="I86" s="306"/>
      <c r="J86" s="306"/>
      <c r="K86" s="197">
        <f t="shared" si="4"/>
        <v>0</v>
      </c>
      <c r="L86" s="306"/>
      <c r="M86" s="306"/>
      <c r="N86" s="321">
        <f t="shared" si="5"/>
        <v>0</v>
      </c>
    </row>
    <row r="87" spans="1:14" x14ac:dyDescent="0.2">
      <c r="A87" s="150"/>
      <c r="B87" s="302"/>
      <c r="C87" s="299"/>
      <c r="D87" s="299"/>
      <c r="E87" s="300"/>
      <c r="F87" s="306"/>
      <c r="G87" s="306"/>
      <c r="H87" s="199">
        <f t="shared" si="3"/>
        <v>0</v>
      </c>
      <c r="I87" s="306"/>
      <c r="J87" s="306"/>
      <c r="K87" s="197">
        <f t="shared" si="4"/>
        <v>0</v>
      </c>
      <c r="L87" s="306"/>
      <c r="M87" s="306"/>
      <c r="N87" s="321">
        <f t="shared" si="5"/>
        <v>0</v>
      </c>
    </row>
    <row r="88" spans="1:14" x14ac:dyDescent="0.2">
      <c r="A88" s="150"/>
      <c r="B88" s="302"/>
      <c r="C88" s="299"/>
      <c r="D88" s="299"/>
      <c r="E88" s="300"/>
      <c r="F88" s="306"/>
      <c r="G88" s="306"/>
      <c r="H88" s="199">
        <f t="shared" si="3"/>
        <v>0</v>
      </c>
      <c r="I88" s="306"/>
      <c r="J88" s="306"/>
      <c r="K88" s="197">
        <f t="shared" si="4"/>
        <v>0</v>
      </c>
      <c r="L88" s="306"/>
      <c r="M88" s="306"/>
      <c r="N88" s="321">
        <f t="shared" si="5"/>
        <v>0</v>
      </c>
    </row>
    <row r="89" spans="1:14" x14ac:dyDescent="0.2">
      <c r="A89" s="150"/>
      <c r="B89" s="302"/>
      <c r="C89" s="299"/>
      <c r="D89" s="299"/>
      <c r="E89" s="300"/>
      <c r="F89" s="306"/>
      <c r="G89" s="306"/>
      <c r="H89" s="199">
        <f t="shared" si="3"/>
        <v>0</v>
      </c>
      <c r="I89" s="306"/>
      <c r="J89" s="306"/>
      <c r="K89" s="197">
        <f t="shared" si="4"/>
        <v>0</v>
      </c>
      <c r="L89" s="306"/>
      <c r="M89" s="306"/>
      <c r="N89" s="321">
        <f t="shared" si="5"/>
        <v>0</v>
      </c>
    </row>
    <row r="90" spans="1:14" x14ac:dyDescent="0.2">
      <c r="A90" s="150"/>
      <c r="B90" s="302"/>
      <c r="C90" s="299"/>
      <c r="D90" s="299"/>
      <c r="E90" s="300"/>
      <c r="F90" s="306"/>
      <c r="G90" s="306"/>
      <c r="H90" s="199">
        <f t="shared" si="3"/>
        <v>0</v>
      </c>
      <c r="I90" s="306"/>
      <c r="J90" s="306"/>
      <c r="K90" s="197">
        <f t="shared" si="4"/>
        <v>0</v>
      </c>
      <c r="L90" s="306"/>
      <c r="M90" s="306"/>
      <c r="N90" s="321">
        <f t="shared" si="5"/>
        <v>0</v>
      </c>
    </row>
    <row r="91" spans="1:14" x14ac:dyDescent="0.2">
      <c r="A91" s="150"/>
      <c r="B91" s="302"/>
      <c r="C91" s="299"/>
      <c r="D91" s="299"/>
      <c r="E91" s="300"/>
      <c r="F91" s="306"/>
      <c r="G91" s="306"/>
      <c r="H91" s="199">
        <f t="shared" si="3"/>
        <v>0</v>
      </c>
      <c r="I91" s="306"/>
      <c r="J91" s="306"/>
      <c r="K91" s="197">
        <f t="shared" si="4"/>
        <v>0</v>
      </c>
      <c r="L91" s="306"/>
      <c r="M91" s="306"/>
      <c r="N91" s="321">
        <f t="shared" si="5"/>
        <v>0</v>
      </c>
    </row>
    <row r="92" spans="1:14" x14ac:dyDescent="0.2">
      <c r="A92" s="150"/>
      <c r="B92" s="302"/>
      <c r="C92" s="299"/>
      <c r="D92" s="299"/>
      <c r="E92" s="300"/>
      <c r="F92" s="306"/>
      <c r="G92" s="306"/>
      <c r="H92" s="199">
        <f t="shared" si="3"/>
        <v>0</v>
      </c>
      <c r="I92" s="306"/>
      <c r="J92" s="306"/>
      <c r="K92" s="197">
        <f t="shared" si="4"/>
        <v>0</v>
      </c>
      <c r="L92" s="306"/>
      <c r="M92" s="306"/>
      <c r="N92" s="321">
        <f t="shared" si="5"/>
        <v>0</v>
      </c>
    </row>
    <row r="93" spans="1:14" x14ac:dyDescent="0.2">
      <c r="A93" s="150"/>
      <c r="B93" s="302"/>
      <c r="C93" s="299"/>
      <c r="D93" s="299"/>
      <c r="E93" s="300"/>
      <c r="F93" s="306"/>
      <c r="G93" s="306"/>
      <c r="H93" s="199">
        <f t="shared" si="3"/>
        <v>0</v>
      </c>
      <c r="I93" s="306"/>
      <c r="J93" s="306"/>
      <c r="K93" s="197">
        <f t="shared" si="4"/>
        <v>0</v>
      </c>
      <c r="L93" s="306"/>
      <c r="M93" s="306"/>
      <c r="N93" s="321">
        <f t="shared" si="5"/>
        <v>0</v>
      </c>
    </row>
    <row r="94" spans="1:14" x14ac:dyDescent="0.2">
      <c r="A94" s="150"/>
      <c r="B94" s="302"/>
      <c r="C94" s="299"/>
      <c r="D94" s="299"/>
      <c r="E94" s="300"/>
      <c r="F94" s="306"/>
      <c r="G94" s="306"/>
      <c r="H94" s="199">
        <f t="shared" si="3"/>
        <v>0</v>
      </c>
      <c r="I94" s="306"/>
      <c r="J94" s="306"/>
      <c r="K94" s="197">
        <f t="shared" si="4"/>
        <v>0</v>
      </c>
      <c r="L94" s="306"/>
      <c r="M94" s="306"/>
      <c r="N94" s="321">
        <f t="shared" si="5"/>
        <v>0</v>
      </c>
    </row>
    <row r="95" spans="1:14" x14ac:dyDescent="0.2">
      <c r="A95" s="150"/>
      <c r="B95" s="302"/>
      <c r="C95" s="299"/>
      <c r="D95" s="299"/>
      <c r="E95" s="300"/>
      <c r="F95" s="306"/>
      <c r="G95" s="306"/>
      <c r="H95" s="199">
        <f t="shared" si="3"/>
        <v>0</v>
      </c>
      <c r="I95" s="306"/>
      <c r="J95" s="306"/>
      <c r="K95" s="197">
        <f t="shared" si="4"/>
        <v>0</v>
      </c>
      <c r="L95" s="306"/>
      <c r="M95" s="306"/>
      <c r="N95" s="321">
        <f t="shared" si="5"/>
        <v>0</v>
      </c>
    </row>
    <row r="96" spans="1:14" x14ac:dyDescent="0.2">
      <c r="A96" s="150"/>
      <c r="B96" s="302"/>
      <c r="C96" s="299"/>
      <c r="D96" s="299"/>
      <c r="E96" s="300"/>
      <c r="F96" s="306"/>
      <c r="G96" s="306"/>
      <c r="H96" s="199">
        <f t="shared" si="3"/>
        <v>0</v>
      </c>
      <c r="I96" s="306"/>
      <c r="J96" s="306"/>
      <c r="K96" s="197">
        <f t="shared" si="4"/>
        <v>0</v>
      </c>
      <c r="L96" s="306"/>
      <c r="M96" s="306"/>
      <c r="N96" s="321">
        <f t="shared" si="5"/>
        <v>0</v>
      </c>
    </row>
    <row r="97" spans="1:14" x14ac:dyDescent="0.2">
      <c r="A97" s="150"/>
      <c r="B97" s="302"/>
      <c r="C97" s="299"/>
      <c r="D97" s="299"/>
      <c r="E97" s="300"/>
      <c r="F97" s="306"/>
      <c r="G97" s="306"/>
      <c r="H97" s="199">
        <f t="shared" si="3"/>
        <v>0</v>
      </c>
      <c r="I97" s="306"/>
      <c r="J97" s="306"/>
      <c r="K97" s="197">
        <f t="shared" si="4"/>
        <v>0</v>
      </c>
      <c r="L97" s="306"/>
      <c r="M97" s="306"/>
      <c r="N97" s="321">
        <f t="shared" si="5"/>
        <v>0</v>
      </c>
    </row>
    <row r="98" spans="1:14" x14ac:dyDescent="0.2">
      <c r="A98" s="150"/>
      <c r="B98" s="302"/>
      <c r="C98" s="299"/>
      <c r="D98" s="299"/>
      <c r="E98" s="300"/>
      <c r="F98" s="306"/>
      <c r="G98" s="306"/>
      <c r="H98" s="199">
        <f t="shared" si="3"/>
        <v>0</v>
      </c>
      <c r="I98" s="306"/>
      <c r="J98" s="306"/>
      <c r="K98" s="197">
        <f t="shared" si="4"/>
        <v>0</v>
      </c>
      <c r="L98" s="306"/>
      <c r="M98" s="306"/>
      <c r="N98" s="321">
        <f t="shared" si="5"/>
        <v>0</v>
      </c>
    </row>
    <row r="99" spans="1:14" x14ac:dyDescent="0.2">
      <c r="A99" s="150"/>
      <c r="B99" s="302"/>
      <c r="C99" s="299"/>
      <c r="D99" s="299"/>
      <c r="E99" s="300"/>
      <c r="F99" s="306"/>
      <c r="G99" s="306"/>
      <c r="H99" s="199">
        <f t="shared" si="3"/>
        <v>0</v>
      </c>
      <c r="I99" s="306"/>
      <c r="J99" s="306"/>
      <c r="K99" s="197">
        <f t="shared" si="4"/>
        <v>0</v>
      </c>
      <c r="L99" s="306"/>
      <c r="M99" s="306"/>
      <c r="N99" s="321">
        <f t="shared" si="5"/>
        <v>0</v>
      </c>
    </row>
    <row r="100" spans="1:14" x14ac:dyDescent="0.2">
      <c r="A100" s="150"/>
      <c r="B100" s="302"/>
      <c r="C100" s="299"/>
      <c r="D100" s="299"/>
      <c r="E100" s="300"/>
      <c r="F100" s="306"/>
      <c r="G100" s="306"/>
      <c r="H100" s="199">
        <f t="shared" si="3"/>
        <v>0</v>
      </c>
      <c r="I100" s="306"/>
      <c r="J100" s="306"/>
      <c r="K100" s="197">
        <f t="shared" si="4"/>
        <v>0</v>
      </c>
      <c r="L100" s="306"/>
      <c r="M100" s="306"/>
      <c r="N100" s="321">
        <f t="shared" si="5"/>
        <v>0</v>
      </c>
    </row>
    <row r="101" spans="1:14" x14ac:dyDescent="0.2">
      <c r="A101" s="150"/>
      <c r="B101" s="302"/>
      <c r="C101" s="299"/>
      <c r="D101" s="299"/>
      <c r="E101" s="300"/>
      <c r="F101" s="306"/>
      <c r="G101" s="306"/>
      <c r="H101" s="199">
        <f t="shared" si="3"/>
        <v>0</v>
      </c>
      <c r="I101" s="306"/>
      <c r="J101" s="306"/>
      <c r="K101" s="197">
        <f t="shared" si="4"/>
        <v>0</v>
      </c>
      <c r="L101" s="306"/>
      <c r="M101" s="306"/>
      <c r="N101" s="321">
        <f t="shared" si="5"/>
        <v>0</v>
      </c>
    </row>
    <row r="102" spans="1:14" x14ac:dyDescent="0.2">
      <c r="A102" s="150"/>
      <c r="B102" s="302"/>
      <c r="C102" s="299"/>
      <c r="D102" s="299"/>
      <c r="E102" s="300"/>
      <c r="F102" s="306"/>
      <c r="G102" s="306"/>
      <c r="H102" s="199">
        <f t="shared" si="3"/>
        <v>0</v>
      </c>
      <c r="I102" s="306"/>
      <c r="J102" s="306"/>
      <c r="K102" s="197">
        <f t="shared" si="4"/>
        <v>0</v>
      </c>
      <c r="L102" s="306"/>
      <c r="M102" s="306"/>
      <c r="N102" s="321">
        <f t="shared" si="5"/>
        <v>0</v>
      </c>
    </row>
    <row r="103" spans="1:14" x14ac:dyDescent="0.2">
      <c r="A103" s="150"/>
      <c r="B103" s="302"/>
      <c r="C103" s="299"/>
      <c r="D103" s="299"/>
      <c r="E103" s="300"/>
      <c r="F103" s="306"/>
      <c r="G103" s="306"/>
      <c r="H103" s="199">
        <f t="shared" si="3"/>
        <v>0</v>
      </c>
      <c r="I103" s="306"/>
      <c r="J103" s="306"/>
      <c r="K103" s="197">
        <f t="shared" si="4"/>
        <v>0</v>
      </c>
      <c r="L103" s="306"/>
      <c r="M103" s="306"/>
      <c r="N103" s="321">
        <f t="shared" si="5"/>
        <v>0</v>
      </c>
    </row>
    <row r="104" spans="1:14" x14ac:dyDescent="0.2">
      <c r="A104" s="150"/>
      <c r="B104" s="302"/>
      <c r="C104" s="299"/>
      <c r="D104" s="299"/>
      <c r="E104" s="300"/>
      <c r="F104" s="306"/>
      <c r="G104" s="306"/>
      <c r="H104" s="199">
        <f t="shared" si="3"/>
        <v>0</v>
      </c>
      <c r="I104" s="306"/>
      <c r="J104" s="306"/>
      <c r="K104" s="197">
        <f t="shared" si="4"/>
        <v>0</v>
      </c>
      <c r="L104" s="306"/>
      <c r="M104" s="306"/>
      <c r="N104" s="321">
        <f t="shared" si="5"/>
        <v>0</v>
      </c>
    </row>
    <row r="105" spans="1:14" x14ac:dyDescent="0.2">
      <c r="A105" s="150"/>
      <c r="B105" s="302"/>
      <c r="C105" s="299"/>
      <c r="D105" s="299"/>
      <c r="E105" s="300"/>
      <c r="F105" s="306"/>
      <c r="G105" s="306"/>
      <c r="H105" s="199">
        <f t="shared" si="3"/>
        <v>0</v>
      </c>
      <c r="I105" s="306"/>
      <c r="J105" s="306"/>
      <c r="K105" s="197">
        <f t="shared" si="4"/>
        <v>0</v>
      </c>
      <c r="L105" s="306"/>
      <c r="M105" s="306"/>
      <c r="N105" s="321">
        <f t="shared" si="5"/>
        <v>0</v>
      </c>
    </row>
    <row r="106" spans="1:14" x14ac:dyDescent="0.2">
      <c r="A106" s="150"/>
      <c r="B106" s="302"/>
      <c r="C106" s="299"/>
      <c r="D106" s="299"/>
      <c r="E106" s="300"/>
      <c r="F106" s="306"/>
      <c r="G106" s="306"/>
      <c r="H106" s="199">
        <f t="shared" si="3"/>
        <v>0</v>
      </c>
      <c r="I106" s="306"/>
      <c r="J106" s="306"/>
      <c r="K106" s="197">
        <f t="shared" si="4"/>
        <v>0</v>
      </c>
      <c r="L106" s="306"/>
      <c r="M106" s="306"/>
      <c r="N106" s="321">
        <f t="shared" si="5"/>
        <v>0</v>
      </c>
    </row>
    <row r="107" spans="1:14" x14ac:dyDescent="0.2">
      <c r="A107" s="150"/>
      <c r="B107" s="302"/>
      <c r="C107" s="299"/>
      <c r="D107" s="299"/>
      <c r="E107" s="300"/>
      <c r="F107" s="306"/>
      <c r="G107" s="306"/>
      <c r="H107" s="199">
        <f t="shared" si="3"/>
        <v>0</v>
      </c>
      <c r="I107" s="306"/>
      <c r="J107" s="306"/>
      <c r="K107" s="197">
        <f t="shared" si="4"/>
        <v>0</v>
      </c>
      <c r="L107" s="306"/>
      <c r="M107" s="306"/>
      <c r="N107" s="321">
        <f t="shared" si="5"/>
        <v>0</v>
      </c>
    </row>
    <row r="108" spans="1:14" x14ac:dyDescent="0.2">
      <c r="A108" s="150"/>
      <c r="B108" s="302"/>
      <c r="C108" s="299"/>
      <c r="D108" s="299"/>
      <c r="E108" s="300"/>
      <c r="F108" s="306"/>
      <c r="G108" s="306"/>
      <c r="H108" s="199">
        <f t="shared" si="3"/>
        <v>0</v>
      </c>
      <c r="I108" s="306"/>
      <c r="J108" s="306"/>
      <c r="K108" s="197">
        <f t="shared" si="4"/>
        <v>0</v>
      </c>
      <c r="L108" s="306"/>
      <c r="M108" s="306"/>
      <c r="N108" s="321">
        <f t="shared" si="5"/>
        <v>0</v>
      </c>
    </row>
    <row r="109" spans="1:14" x14ac:dyDescent="0.2">
      <c r="A109" s="150"/>
      <c r="B109" s="302"/>
      <c r="C109" s="299"/>
      <c r="D109" s="299"/>
      <c r="E109" s="300"/>
      <c r="F109" s="306"/>
      <c r="G109" s="306"/>
      <c r="H109" s="199">
        <f t="shared" si="3"/>
        <v>0</v>
      </c>
      <c r="I109" s="306"/>
      <c r="J109" s="306"/>
      <c r="K109" s="197">
        <f t="shared" si="4"/>
        <v>0</v>
      </c>
      <c r="L109" s="306"/>
      <c r="M109" s="306"/>
      <c r="N109" s="321">
        <f t="shared" si="5"/>
        <v>0</v>
      </c>
    </row>
    <row r="110" spans="1:14" x14ac:dyDescent="0.2">
      <c r="A110" s="150"/>
      <c r="B110" s="302"/>
      <c r="C110" s="299"/>
      <c r="D110" s="299"/>
      <c r="E110" s="300"/>
      <c r="F110" s="306"/>
      <c r="G110" s="306"/>
      <c r="H110" s="199">
        <f t="shared" si="3"/>
        <v>0</v>
      </c>
      <c r="I110" s="306"/>
      <c r="J110" s="306"/>
      <c r="K110" s="197">
        <f t="shared" si="4"/>
        <v>0</v>
      </c>
      <c r="L110" s="306"/>
      <c r="M110" s="306"/>
      <c r="N110" s="321">
        <f t="shared" si="5"/>
        <v>0</v>
      </c>
    </row>
    <row r="111" spans="1:14" x14ac:dyDescent="0.2">
      <c r="A111" s="150"/>
      <c r="B111" s="302"/>
      <c r="C111" s="299"/>
      <c r="D111" s="299"/>
      <c r="E111" s="300"/>
      <c r="F111" s="306"/>
      <c r="G111" s="306"/>
      <c r="H111" s="199">
        <f t="shared" si="3"/>
        <v>0</v>
      </c>
      <c r="I111" s="306"/>
      <c r="J111" s="306"/>
      <c r="K111" s="197">
        <f t="shared" si="4"/>
        <v>0</v>
      </c>
      <c r="L111" s="306"/>
      <c r="M111" s="306"/>
      <c r="N111" s="321">
        <f t="shared" si="5"/>
        <v>0</v>
      </c>
    </row>
    <row r="112" spans="1:14" x14ac:dyDescent="0.2">
      <c r="A112" s="150"/>
      <c r="B112" s="302"/>
      <c r="C112" s="299"/>
      <c r="D112" s="299"/>
      <c r="E112" s="300"/>
      <c r="F112" s="306"/>
      <c r="G112" s="306"/>
      <c r="H112" s="199">
        <f t="shared" si="3"/>
        <v>0</v>
      </c>
      <c r="I112" s="306"/>
      <c r="J112" s="306"/>
      <c r="K112" s="197">
        <f t="shared" si="4"/>
        <v>0</v>
      </c>
      <c r="L112" s="306"/>
      <c r="M112" s="306"/>
      <c r="N112" s="321">
        <f t="shared" si="5"/>
        <v>0</v>
      </c>
    </row>
    <row r="113" spans="1:14" x14ac:dyDescent="0.2">
      <c r="A113" s="150"/>
      <c r="B113" s="302"/>
      <c r="C113" s="299"/>
      <c r="D113" s="299"/>
      <c r="E113" s="300"/>
      <c r="F113" s="306"/>
      <c r="G113" s="306"/>
      <c r="H113" s="199">
        <f t="shared" si="3"/>
        <v>0</v>
      </c>
      <c r="I113" s="306"/>
      <c r="J113" s="306"/>
      <c r="K113" s="197">
        <f t="shared" si="4"/>
        <v>0</v>
      </c>
      <c r="L113" s="306"/>
      <c r="M113" s="306"/>
      <c r="N113" s="321">
        <f t="shared" si="5"/>
        <v>0</v>
      </c>
    </row>
    <row r="114" spans="1:14" x14ac:dyDescent="0.2">
      <c r="A114" s="150"/>
      <c r="B114" s="302"/>
      <c r="C114" s="299"/>
      <c r="D114" s="299"/>
      <c r="E114" s="300"/>
      <c r="F114" s="306"/>
      <c r="G114" s="306"/>
      <c r="H114" s="199">
        <f t="shared" si="3"/>
        <v>0</v>
      </c>
      <c r="I114" s="306"/>
      <c r="J114" s="306"/>
      <c r="K114" s="197">
        <f t="shared" si="4"/>
        <v>0</v>
      </c>
      <c r="L114" s="306"/>
      <c r="M114" s="306"/>
      <c r="N114" s="321">
        <f t="shared" si="5"/>
        <v>0</v>
      </c>
    </row>
    <row r="115" spans="1:14" x14ac:dyDescent="0.2">
      <c r="A115" s="150"/>
      <c r="B115" s="302"/>
      <c r="C115" s="299"/>
      <c r="D115" s="299"/>
      <c r="E115" s="300"/>
      <c r="F115" s="306"/>
      <c r="G115" s="306"/>
      <c r="H115" s="199">
        <f t="shared" si="3"/>
        <v>0</v>
      </c>
      <c r="I115" s="306"/>
      <c r="J115" s="306"/>
      <c r="K115" s="197">
        <f t="shared" si="4"/>
        <v>0</v>
      </c>
      <c r="L115" s="306"/>
      <c r="M115" s="306"/>
      <c r="N115" s="321">
        <f t="shared" si="5"/>
        <v>0</v>
      </c>
    </row>
    <row r="116" spans="1:14" x14ac:dyDescent="0.2">
      <c r="A116" s="150"/>
      <c r="B116" s="302"/>
      <c r="C116" s="299"/>
      <c r="D116" s="299"/>
      <c r="E116" s="300"/>
      <c r="F116" s="306"/>
      <c r="G116" s="306"/>
      <c r="H116" s="199">
        <f t="shared" si="3"/>
        <v>0</v>
      </c>
      <c r="I116" s="306"/>
      <c r="J116" s="306"/>
      <c r="K116" s="197">
        <f t="shared" si="4"/>
        <v>0</v>
      </c>
      <c r="L116" s="306"/>
      <c r="M116" s="306"/>
      <c r="N116" s="321">
        <f t="shared" si="5"/>
        <v>0</v>
      </c>
    </row>
    <row r="117" spans="1:14" x14ac:dyDescent="0.2">
      <c r="A117" s="150"/>
      <c r="B117" s="302"/>
      <c r="C117" s="299"/>
      <c r="D117" s="299"/>
      <c r="E117" s="300"/>
      <c r="F117" s="306"/>
      <c r="G117" s="306"/>
      <c r="H117" s="199">
        <f t="shared" si="3"/>
        <v>0</v>
      </c>
      <c r="I117" s="306"/>
      <c r="J117" s="306"/>
      <c r="K117" s="197">
        <f t="shared" si="4"/>
        <v>0</v>
      </c>
      <c r="L117" s="306"/>
      <c r="M117" s="306"/>
      <c r="N117" s="321">
        <f t="shared" si="5"/>
        <v>0</v>
      </c>
    </row>
    <row r="118" spans="1:14" x14ac:dyDescent="0.2">
      <c r="A118" s="150"/>
      <c r="B118" s="302"/>
      <c r="C118" s="299"/>
      <c r="D118" s="299"/>
      <c r="E118" s="300"/>
      <c r="F118" s="306"/>
      <c r="G118" s="306"/>
      <c r="H118" s="199">
        <f t="shared" si="3"/>
        <v>0</v>
      </c>
      <c r="I118" s="306"/>
      <c r="J118" s="306"/>
      <c r="K118" s="197">
        <f t="shared" si="4"/>
        <v>0</v>
      </c>
      <c r="L118" s="306"/>
      <c r="M118" s="306"/>
      <c r="N118" s="321">
        <f t="shared" si="5"/>
        <v>0</v>
      </c>
    </row>
    <row r="119" spans="1:14" x14ac:dyDescent="0.2">
      <c r="A119" s="150"/>
      <c r="B119" s="302"/>
      <c r="C119" s="299"/>
      <c r="D119" s="299"/>
      <c r="E119" s="300"/>
      <c r="F119" s="306"/>
      <c r="G119" s="306"/>
      <c r="H119" s="199">
        <f t="shared" si="3"/>
        <v>0</v>
      </c>
      <c r="I119" s="306"/>
      <c r="J119" s="306"/>
      <c r="K119" s="197">
        <f t="shared" si="4"/>
        <v>0</v>
      </c>
      <c r="L119" s="306"/>
      <c r="M119" s="306"/>
      <c r="N119" s="321">
        <f t="shared" si="5"/>
        <v>0</v>
      </c>
    </row>
    <row r="120" spans="1:14" x14ac:dyDescent="0.2">
      <c r="A120" s="150"/>
      <c r="B120" s="302"/>
      <c r="C120" s="299"/>
      <c r="D120" s="299"/>
      <c r="E120" s="300"/>
      <c r="F120" s="306"/>
      <c r="G120" s="306"/>
      <c r="H120" s="199">
        <f t="shared" si="3"/>
        <v>0</v>
      </c>
      <c r="I120" s="306"/>
      <c r="J120" s="306"/>
      <c r="K120" s="197">
        <f t="shared" si="4"/>
        <v>0</v>
      </c>
      <c r="L120" s="306"/>
      <c r="M120" s="306"/>
      <c r="N120" s="321">
        <f t="shared" si="5"/>
        <v>0</v>
      </c>
    </row>
    <row r="121" spans="1:14" x14ac:dyDescent="0.2">
      <c r="A121" s="150"/>
      <c r="B121" s="302"/>
      <c r="C121" s="299"/>
      <c r="D121" s="299"/>
      <c r="E121" s="300"/>
      <c r="F121" s="306"/>
      <c r="G121" s="306"/>
      <c r="H121" s="199">
        <f t="shared" si="3"/>
        <v>0</v>
      </c>
      <c r="I121" s="306"/>
      <c r="J121" s="306"/>
      <c r="K121" s="197">
        <f t="shared" si="4"/>
        <v>0</v>
      </c>
      <c r="L121" s="306"/>
      <c r="M121" s="306"/>
      <c r="N121" s="321">
        <f t="shared" si="5"/>
        <v>0</v>
      </c>
    </row>
    <row r="122" spans="1:14" x14ac:dyDescent="0.2">
      <c r="A122" s="150"/>
      <c r="B122" s="302"/>
      <c r="C122" s="299"/>
      <c r="D122" s="299"/>
      <c r="E122" s="300"/>
      <c r="F122" s="306"/>
      <c r="G122" s="306"/>
      <c r="H122" s="199">
        <f t="shared" si="3"/>
        <v>0</v>
      </c>
      <c r="I122" s="306"/>
      <c r="J122" s="306"/>
      <c r="K122" s="197">
        <f t="shared" si="4"/>
        <v>0</v>
      </c>
      <c r="L122" s="306"/>
      <c r="M122" s="306"/>
      <c r="N122" s="321">
        <f t="shared" si="5"/>
        <v>0</v>
      </c>
    </row>
    <row r="123" spans="1:14" x14ac:dyDescent="0.2">
      <c r="A123" s="150"/>
      <c r="B123" s="302"/>
      <c r="C123" s="299"/>
      <c r="D123" s="299"/>
      <c r="E123" s="300"/>
      <c r="F123" s="306"/>
      <c r="G123" s="306"/>
      <c r="H123" s="199">
        <f t="shared" si="3"/>
        <v>0</v>
      </c>
      <c r="I123" s="306"/>
      <c r="J123" s="306"/>
      <c r="K123" s="197">
        <f t="shared" si="4"/>
        <v>0</v>
      </c>
      <c r="L123" s="306"/>
      <c r="M123" s="306"/>
      <c r="N123" s="321">
        <f t="shared" si="5"/>
        <v>0</v>
      </c>
    </row>
    <row r="124" spans="1:14" x14ac:dyDescent="0.2">
      <c r="A124" s="150"/>
      <c r="B124" s="302"/>
      <c r="C124" s="299"/>
      <c r="D124" s="299"/>
      <c r="E124" s="300"/>
      <c r="F124" s="306"/>
      <c r="G124" s="306"/>
      <c r="H124" s="199">
        <f t="shared" si="3"/>
        <v>0</v>
      </c>
      <c r="I124" s="306"/>
      <c r="J124" s="306"/>
      <c r="K124" s="197">
        <f t="shared" si="4"/>
        <v>0</v>
      </c>
      <c r="L124" s="306"/>
      <c r="M124" s="306"/>
      <c r="N124" s="321">
        <f t="shared" si="5"/>
        <v>0</v>
      </c>
    </row>
    <row r="125" spans="1:14" x14ac:dyDescent="0.2">
      <c r="A125" s="150"/>
      <c r="B125" s="302"/>
      <c r="C125" s="299"/>
      <c r="D125" s="299"/>
      <c r="E125" s="300"/>
      <c r="F125" s="306"/>
      <c r="G125" s="306"/>
      <c r="H125" s="199">
        <f t="shared" si="3"/>
        <v>0</v>
      </c>
      <c r="I125" s="306"/>
      <c r="J125" s="306"/>
      <c r="K125" s="197">
        <f t="shared" si="4"/>
        <v>0</v>
      </c>
      <c r="L125" s="306"/>
      <c r="M125" s="306"/>
      <c r="N125" s="321">
        <f t="shared" si="5"/>
        <v>0</v>
      </c>
    </row>
    <row r="126" spans="1:14" x14ac:dyDescent="0.2">
      <c r="A126" s="150"/>
      <c r="B126" s="302"/>
      <c r="C126" s="299"/>
      <c r="D126" s="299"/>
      <c r="E126" s="300"/>
      <c r="F126" s="306"/>
      <c r="G126" s="306"/>
      <c r="H126" s="199">
        <f t="shared" si="3"/>
        <v>0</v>
      </c>
      <c r="I126" s="306"/>
      <c r="J126" s="306"/>
      <c r="K126" s="197">
        <f t="shared" si="4"/>
        <v>0</v>
      </c>
      <c r="L126" s="306"/>
      <c r="M126" s="306"/>
      <c r="N126" s="321">
        <f t="shared" si="5"/>
        <v>0</v>
      </c>
    </row>
    <row r="127" spans="1:14" x14ac:dyDescent="0.2">
      <c r="A127" s="150"/>
      <c r="B127" s="302"/>
      <c r="C127" s="299"/>
      <c r="D127" s="299"/>
      <c r="E127" s="300"/>
      <c r="F127" s="306"/>
      <c r="G127" s="306"/>
      <c r="H127" s="199">
        <f t="shared" si="3"/>
        <v>0</v>
      </c>
      <c r="I127" s="306"/>
      <c r="J127" s="306"/>
      <c r="K127" s="197">
        <f t="shared" si="4"/>
        <v>0</v>
      </c>
      <c r="L127" s="306"/>
      <c r="M127" s="306"/>
      <c r="N127" s="321">
        <f t="shared" si="5"/>
        <v>0</v>
      </c>
    </row>
    <row r="128" spans="1:14" x14ac:dyDescent="0.2">
      <c r="A128" s="150"/>
      <c r="B128" s="302"/>
      <c r="C128" s="299"/>
      <c r="D128" s="299"/>
      <c r="E128" s="300"/>
      <c r="F128" s="306"/>
      <c r="G128" s="306"/>
      <c r="H128" s="199">
        <f t="shared" si="3"/>
        <v>0</v>
      </c>
      <c r="I128" s="306"/>
      <c r="J128" s="306"/>
      <c r="K128" s="197">
        <f t="shared" si="4"/>
        <v>0</v>
      </c>
      <c r="L128" s="306"/>
      <c r="M128" s="306"/>
      <c r="N128" s="321">
        <f t="shared" si="5"/>
        <v>0</v>
      </c>
    </row>
    <row r="129" spans="1:14" x14ac:dyDescent="0.2">
      <c r="A129" s="150"/>
      <c r="B129" s="302"/>
      <c r="C129" s="299"/>
      <c r="D129" s="299"/>
      <c r="E129" s="300"/>
      <c r="F129" s="306"/>
      <c r="G129" s="306"/>
      <c r="H129" s="199">
        <f t="shared" si="3"/>
        <v>0</v>
      </c>
      <c r="I129" s="306"/>
      <c r="J129" s="306"/>
      <c r="K129" s="197">
        <f t="shared" si="4"/>
        <v>0</v>
      </c>
      <c r="L129" s="306"/>
      <c r="M129" s="306"/>
      <c r="N129" s="321">
        <f t="shared" si="5"/>
        <v>0</v>
      </c>
    </row>
    <row r="130" spans="1:14" x14ac:dyDescent="0.2">
      <c r="A130" s="150"/>
      <c r="B130" s="302"/>
      <c r="C130" s="299"/>
      <c r="D130" s="299"/>
      <c r="E130" s="300"/>
      <c r="F130" s="306"/>
      <c r="G130" s="306"/>
      <c r="H130" s="199">
        <f t="shared" si="3"/>
        <v>0</v>
      </c>
      <c r="I130" s="306"/>
      <c r="J130" s="306"/>
      <c r="K130" s="197">
        <f t="shared" si="4"/>
        <v>0</v>
      </c>
      <c r="L130" s="306"/>
      <c r="M130" s="306"/>
      <c r="N130" s="321">
        <f t="shared" si="5"/>
        <v>0</v>
      </c>
    </row>
    <row r="131" spans="1:14" x14ac:dyDescent="0.2">
      <c r="A131" s="150"/>
      <c r="B131" s="302"/>
      <c r="C131" s="299"/>
      <c r="D131" s="299"/>
      <c r="E131" s="300"/>
      <c r="F131" s="306"/>
      <c r="G131" s="306"/>
      <c r="H131" s="199">
        <f t="shared" si="3"/>
        <v>0</v>
      </c>
      <c r="I131" s="306"/>
      <c r="J131" s="306"/>
      <c r="K131" s="197">
        <f t="shared" si="4"/>
        <v>0</v>
      </c>
      <c r="L131" s="306"/>
      <c r="M131" s="306"/>
      <c r="N131" s="321">
        <f t="shared" si="5"/>
        <v>0</v>
      </c>
    </row>
    <row r="132" spans="1:14" x14ac:dyDescent="0.2">
      <c r="A132" s="150"/>
      <c r="B132" s="302"/>
      <c r="C132" s="299"/>
      <c r="D132" s="299"/>
      <c r="E132" s="300"/>
      <c r="F132" s="306"/>
      <c r="G132" s="306"/>
      <c r="H132" s="199">
        <f t="shared" si="3"/>
        <v>0</v>
      </c>
      <c r="I132" s="306"/>
      <c r="J132" s="306"/>
      <c r="K132" s="197">
        <f t="shared" si="4"/>
        <v>0</v>
      </c>
      <c r="L132" s="306"/>
      <c r="M132" s="306"/>
      <c r="N132" s="321">
        <f t="shared" si="5"/>
        <v>0</v>
      </c>
    </row>
    <row r="133" spans="1:14" x14ac:dyDescent="0.2">
      <c r="A133" s="150"/>
      <c r="B133" s="302"/>
      <c r="C133" s="299"/>
      <c r="D133" s="299"/>
      <c r="E133" s="300"/>
      <c r="F133" s="306"/>
      <c r="G133" s="306"/>
      <c r="H133" s="199">
        <f t="shared" si="3"/>
        <v>0</v>
      </c>
      <c r="I133" s="306"/>
      <c r="J133" s="306"/>
      <c r="K133" s="197">
        <f t="shared" si="4"/>
        <v>0</v>
      </c>
      <c r="L133" s="306"/>
      <c r="M133" s="306"/>
      <c r="N133" s="321">
        <f t="shared" si="5"/>
        <v>0</v>
      </c>
    </row>
    <row r="134" spans="1:14" x14ac:dyDescent="0.2">
      <c r="A134" s="150"/>
      <c r="B134" s="302"/>
      <c r="C134" s="299"/>
      <c r="D134" s="299"/>
      <c r="E134" s="300"/>
      <c r="F134" s="306"/>
      <c r="G134" s="306"/>
      <c r="H134" s="199">
        <f t="shared" si="3"/>
        <v>0</v>
      </c>
      <c r="I134" s="306"/>
      <c r="J134" s="306"/>
      <c r="K134" s="197">
        <f t="shared" si="4"/>
        <v>0</v>
      </c>
      <c r="L134" s="306"/>
      <c r="M134" s="306"/>
      <c r="N134" s="321">
        <f t="shared" si="5"/>
        <v>0</v>
      </c>
    </row>
    <row r="135" spans="1:14" x14ac:dyDescent="0.2">
      <c r="A135" s="150"/>
      <c r="B135" s="302"/>
      <c r="C135" s="299"/>
      <c r="D135" s="299"/>
      <c r="E135" s="300"/>
      <c r="F135" s="306"/>
      <c r="G135" s="306"/>
      <c r="H135" s="199">
        <f t="shared" si="3"/>
        <v>0</v>
      </c>
      <c r="I135" s="306"/>
      <c r="J135" s="306"/>
      <c r="K135" s="197">
        <f t="shared" si="4"/>
        <v>0</v>
      </c>
      <c r="L135" s="306"/>
      <c r="M135" s="306"/>
      <c r="N135" s="321">
        <f t="shared" si="5"/>
        <v>0</v>
      </c>
    </row>
    <row r="136" spans="1:14" x14ac:dyDescent="0.2">
      <c r="A136" s="150"/>
      <c r="B136" s="302"/>
      <c r="C136" s="299"/>
      <c r="D136" s="299"/>
      <c r="E136" s="300"/>
      <c r="F136" s="306"/>
      <c r="G136" s="306"/>
      <c r="H136" s="199">
        <f t="shared" ref="H136:H199" si="6">IFERROR(F136-G136,"-")</f>
        <v>0</v>
      </c>
      <c r="I136" s="306"/>
      <c r="J136" s="306"/>
      <c r="K136" s="197">
        <f t="shared" ref="K136:K199" si="7">IFERROR(I136-J136,"-")</f>
        <v>0</v>
      </c>
      <c r="L136" s="306"/>
      <c r="M136" s="306"/>
      <c r="N136" s="321">
        <f t="shared" ref="N136:N199" si="8">IFERROR(L136-M136,"-")</f>
        <v>0</v>
      </c>
    </row>
    <row r="137" spans="1:14" x14ac:dyDescent="0.2">
      <c r="A137" s="150"/>
      <c r="B137" s="302"/>
      <c r="C137" s="299"/>
      <c r="D137" s="299"/>
      <c r="E137" s="300"/>
      <c r="F137" s="306"/>
      <c r="G137" s="306"/>
      <c r="H137" s="199">
        <f t="shared" si="6"/>
        <v>0</v>
      </c>
      <c r="I137" s="306"/>
      <c r="J137" s="306"/>
      <c r="K137" s="197">
        <f t="shared" si="7"/>
        <v>0</v>
      </c>
      <c r="L137" s="306"/>
      <c r="M137" s="306"/>
      <c r="N137" s="321">
        <f t="shared" si="8"/>
        <v>0</v>
      </c>
    </row>
    <row r="138" spans="1:14" x14ac:dyDescent="0.2">
      <c r="A138" s="150"/>
      <c r="B138" s="302"/>
      <c r="C138" s="299"/>
      <c r="D138" s="299"/>
      <c r="E138" s="300"/>
      <c r="F138" s="306"/>
      <c r="G138" s="306"/>
      <c r="H138" s="199">
        <f t="shared" si="6"/>
        <v>0</v>
      </c>
      <c r="I138" s="306"/>
      <c r="J138" s="306"/>
      <c r="K138" s="197">
        <f t="shared" si="7"/>
        <v>0</v>
      </c>
      <c r="L138" s="306"/>
      <c r="M138" s="306"/>
      <c r="N138" s="321">
        <f t="shared" si="8"/>
        <v>0</v>
      </c>
    </row>
    <row r="139" spans="1:14" x14ac:dyDescent="0.2">
      <c r="A139" s="150"/>
      <c r="B139" s="302"/>
      <c r="C139" s="299"/>
      <c r="D139" s="299"/>
      <c r="E139" s="300"/>
      <c r="F139" s="306"/>
      <c r="G139" s="306"/>
      <c r="H139" s="199">
        <f t="shared" si="6"/>
        <v>0</v>
      </c>
      <c r="I139" s="306"/>
      <c r="J139" s="306"/>
      <c r="K139" s="197">
        <f t="shared" si="7"/>
        <v>0</v>
      </c>
      <c r="L139" s="306"/>
      <c r="M139" s="306"/>
      <c r="N139" s="321">
        <f t="shared" si="8"/>
        <v>0</v>
      </c>
    </row>
    <row r="140" spans="1:14" x14ac:dyDescent="0.2">
      <c r="A140" s="150"/>
      <c r="B140" s="302"/>
      <c r="C140" s="299"/>
      <c r="D140" s="299"/>
      <c r="E140" s="300"/>
      <c r="F140" s="306"/>
      <c r="G140" s="306"/>
      <c r="H140" s="199">
        <f t="shared" si="6"/>
        <v>0</v>
      </c>
      <c r="I140" s="306"/>
      <c r="J140" s="306"/>
      <c r="K140" s="197">
        <f t="shared" si="7"/>
        <v>0</v>
      </c>
      <c r="L140" s="306"/>
      <c r="M140" s="306"/>
      <c r="N140" s="321">
        <f t="shared" si="8"/>
        <v>0</v>
      </c>
    </row>
    <row r="141" spans="1:14" x14ac:dyDescent="0.2">
      <c r="A141" s="150"/>
      <c r="B141" s="302"/>
      <c r="C141" s="299"/>
      <c r="D141" s="299"/>
      <c r="E141" s="300"/>
      <c r="F141" s="306"/>
      <c r="G141" s="306"/>
      <c r="H141" s="199">
        <f t="shared" si="6"/>
        <v>0</v>
      </c>
      <c r="I141" s="306"/>
      <c r="J141" s="306"/>
      <c r="K141" s="197">
        <f t="shared" si="7"/>
        <v>0</v>
      </c>
      <c r="L141" s="306"/>
      <c r="M141" s="306"/>
      <c r="N141" s="321">
        <f t="shared" si="8"/>
        <v>0</v>
      </c>
    </row>
    <row r="142" spans="1:14" x14ac:dyDescent="0.2">
      <c r="A142" s="150"/>
      <c r="B142" s="302"/>
      <c r="C142" s="299"/>
      <c r="D142" s="299"/>
      <c r="E142" s="300"/>
      <c r="F142" s="306"/>
      <c r="G142" s="306"/>
      <c r="H142" s="199">
        <f t="shared" si="6"/>
        <v>0</v>
      </c>
      <c r="I142" s="306"/>
      <c r="J142" s="306"/>
      <c r="K142" s="197">
        <f t="shared" si="7"/>
        <v>0</v>
      </c>
      <c r="L142" s="306"/>
      <c r="M142" s="306"/>
      <c r="N142" s="321">
        <f t="shared" si="8"/>
        <v>0</v>
      </c>
    </row>
    <row r="143" spans="1:14" x14ac:dyDescent="0.2">
      <c r="A143" s="150"/>
      <c r="B143" s="302"/>
      <c r="C143" s="299"/>
      <c r="D143" s="299"/>
      <c r="E143" s="300"/>
      <c r="F143" s="306"/>
      <c r="G143" s="306"/>
      <c r="H143" s="199">
        <f t="shared" si="6"/>
        <v>0</v>
      </c>
      <c r="I143" s="306"/>
      <c r="J143" s="306"/>
      <c r="K143" s="197">
        <f t="shared" si="7"/>
        <v>0</v>
      </c>
      <c r="L143" s="306"/>
      <c r="M143" s="306"/>
      <c r="N143" s="321">
        <f t="shared" si="8"/>
        <v>0</v>
      </c>
    </row>
    <row r="144" spans="1:14" x14ac:dyDescent="0.2">
      <c r="A144" s="150"/>
      <c r="B144" s="302"/>
      <c r="C144" s="299"/>
      <c r="D144" s="299"/>
      <c r="E144" s="300"/>
      <c r="F144" s="306"/>
      <c r="G144" s="306"/>
      <c r="H144" s="199">
        <f t="shared" si="6"/>
        <v>0</v>
      </c>
      <c r="I144" s="306"/>
      <c r="J144" s="306"/>
      <c r="K144" s="197">
        <f t="shared" si="7"/>
        <v>0</v>
      </c>
      <c r="L144" s="306"/>
      <c r="M144" s="306"/>
      <c r="N144" s="321">
        <f t="shared" si="8"/>
        <v>0</v>
      </c>
    </row>
    <row r="145" spans="1:14" x14ac:dyDescent="0.2">
      <c r="A145" s="150"/>
      <c r="B145" s="302"/>
      <c r="C145" s="299"/>
      <c r="D145" s="299"/>
      <c r="E145" s="300"/>
      <c r="F145" s="306"/>
      <c r="G145" s="306"/>
      <c r="H145" s="199">
        <f t="shared" si="6"/>
        <v>0</v>
      </c>
      <c r="I145" s="306"/>
      <c r="J145" s="306"/>
      <c r="K145" s="197">
        <f t="shared" si="7"/>
        <v>0</v>
      </c>
      <c r="L145" s="306"/>
      <c r="M145" s="306"/>
      <c r="N145" s="321">
        <f t="shared" si="8"/>
        <v>0</v>
      </c>
    </row>
    <row r="146" spans="1:14" x14ac:dyDescent="0.2">
      <c r="A146" s="150"/>
      <c r="B146" s="302"/>
      <c r="C146" s="299"/>
      <c r="D146" s="299"/>
      <c r="E146" s="300"/>
      <c r="F146" s="306"/>
      <c r="G146" s="306"/>
      <c r="H146" s="199">
        <f t="shared" si="6"/>
        <v>0</v>
      </c>
      <c r="I146" s="306"/>
      <c r="J146" s="306"/>
      <c r="K146" s="197">
        <f t="shared" si="7"/>
        <v>0</v>
      </c>
      <c r="L146" s="306"/>
      <c r="M146" s="306"/>
      <c r="N146" s="321">
        <f t="shared" si="8"/>
        <v>0</v>
      </c>
    </row>
    <row r="147" spans="1:14" x14ac:dyDescent="0.2">
      <c r="A147" s="150"/>
      <c r="B147" s="302"/>
      <c r="C147" s="299"/>
      <c r="D147" s="299"/>
      <c r="E147" s="300"/>
      <c r="F147" s="306"/>
      <c r="G147" s="306"/>
      <c r="H147" s="199">
        <f t="shared" si="6"/>
        <v>0</v>
      </c>
      <c r="I147" s="306"/>
      <c r="J147" s="306"/>
      <c r="K147" s="197">
        <f t="shared" si="7"/>
        <v>0</v>
      </c>
      <c r="L147" s="306"/>
      <c r="M147" s="306"/>
      <c r="N147" s="321">
        <f t="shared" si="8"/>
        <v>0</v>
      </c>
    </row>
    <row r="148" spans="1:14" x14ac:dyDescent="0.2">
      <c r="A148" s="150"/>
      <c r="B148" s="302"/>
      <c r="C148" s="299"/>
      <c r="D148" s="299"/>
      <c r="E148" s="300"/>
      <c r="F148" s="306"/>
      <c r="G148" s="306"/>
      <c r="H148" s="199">
        <f t="shared" si="6"/>
        <v>0</v>
      </c>
      <c r="I148" s="306"/>
      <c r="J148" s="306"/>
      <c r="K148" s="197">
        <f t="shared" si="7"/>
        <v>0</v>
      </c>
      <c r="L148" s="306"/>
      <c r="M148" s="306"/>
      <c r="N148" s="321">
        <f t="shared" si="8"/>
        <v>0</v>
      </c>
    </row>
    <row r="149" spans="1:14" x14ac:dyDescent="0.2">
      <c r="A149" s="150"/>
      <c r="B149" s="302"/>
      <c r="C149" s="299"/>
      <c r="D149" s="299"/>
      <c r="E149" s="300"/>
      <c r="F149" s="306"/>
      <c r="G149" s="306"/>
      <c r="H149" s="199">
        <f t="shared" si="6"/>
        <v>0</v>
      </c>
      <c r="I149" s="306"/>
      <c r="J149" s="306"/>
      <c r="K149" s="197">
        <f t="shared" si="7"/>
        <v>0</v>
      </c>
      <c r="L149" s="306"/>
      <c r="M149" s="306"/>
      <c r="N149" s="321">
        <f t="shared" si="8"/>
        <v>0</v>
      </c>
    </row>
    <row r="150" spans="1:14" x14ac:dyDescent="0.2">
      <c r="A150" s="150"/>
      <c r="B150" s="302"/>
      <c r="C150" s="299"/>
      <c r="D150" s="299"/>
      <c r="E150" s="300"/>
      <c r="F150" s="306"/>
      <c r="G150" s="306"/>
      <c r="H150" s="199">
        <f t="shared" si="6"/>
        <v>0</v>
      </c>
      <c r="I150" s="306"/>
      <c r="J150" s="306"/>
      <c r="K150" s="197">
        <f t="shared" si="7"/>
        <v>0</v>
      </c>
      <c r="L150" s="306"/>
      <c r="M150" s="306"/>
      <c r="N150" s="321">
        <f t="shared" si="8"/>
        <v>0</v>
      </c>
    </row>
    <row r="151" spans="1:14" x14ac:dyDescent="0.2">
      <c r="A151" s="150"/>
      <c r="B151" s="302"/>
      <c r="C151" s="299"/>
      <c r="D151" s="299"/>
      <c r="E151" s="300"/>
      <c r="F151" s="306"/>
      <c r="G151" s="306"/>
      <c r="H151" s="199">
        <f t="shared" si="6"/>
        <v>0</v>
      </c>
      <c r="I151" s="306"/>
      <c r="J151" s="306"/>
      <c r="K151" s="197">
        <f t="shared" si="7"/>
        <v>0</v>
      </c>
      <c r="L151" s="306"/>
      <c r="M151" s="306"/>
      <c r="N151" s="321">
        <f t="shared" si="8"/>
        <v>0</v>
      </c>
    </row>
    <row r="152" spans="1:14" x14ac:dyDescent="0.2">
      <c r="A152" s="150"/>
      <c r="B152" s="302"/>
      <c r="C152" s="299"/>
      <c r="D152" s="299"/>
      <c r="E152" s="300"/>
      <c r="F152" s="306"/>
      <c r="G152" s="306"/>
      <c r="H152" s="199">
        <f t="shared" si="6"/>
        <v>0</v>
      </c>
      <c r="I152" s="306"/>
      <c r="J152" s="306"/>
      <c r="K152" s="197">
        <f t="shared" si="7"/>
        <v>0</v>
      </c>
      <c r="L152" s="306"/>
      <c r="M152" s="306"/>
      <c r="N152" s="321">
        <f t="shared" si="8"/>
        <v>0</v>
      </c>
    </row>
    <row r="153" spans="1:14" x14ac:dyDescent="0.2">
      <c r="A153" s="150"/>
      <c r="B153" s="302"/>
      <c r="C153" s="299"/>
      <c r="D153" s="299"/>
      <c r="E153" s="300"/>
      <c r="F153" s="306"/>
      <c r="G153" s="306"/>
      <c r="H153" s="199">
        <f t="shared" si="6"/>
        <v>0</v>
      </c>
      <c r="I153" s="306"/>
      <c r="J153" s="306"/>
      <c r="K153" s="197">
        <f t="shared" si="7"/>
        <v>0</v>
      </c>
      <c r="L153" s="306"/>
      <c r="M153" s="306"/>
      <c r="N153" s="321">
        <f t="shared" si="8"/>
        <v>0</v>
      </c>
    </row>
    <row r="154" spans="1:14" x14ac:dyDescent="0.2">
      <c r="A154" s="150"/>
      <c r="B154" s="302"/>
      <c r="C154" s="299"/>
      <c r="D154" s="299"/>
      <c r="E154" s="300"/>
      <c r="F154" s="306"/>
      <c r="G154" s="306"/>
      <c r="H154" s="199">
        <f t="shared" si="6"/>
        <v>0</v>
      </c>
      <c r="I154" s="306"/>
      <c r="J154" s="306"/>
      <c r="K154" s="197">
        <f t="shared" si="7"/>
        <v>0</v>
      </c>
      <c r="L154" s="306"/>
      <c r="M154" s="306"/>
      <c r="N154" s="321">
        <f t="shared" si="8"/>
        <v>0</v>
      </c>
    </row>
    <row r="155" spans="1:14" x14ac:dyDescent="0.2">
      <c r="A155" s="150"/>
      <c r="B155" s="302"/>
      <c r="C155" s="299"/>
      <c r="D155" s="299"/>
      <c r="E155" s="300"/>
      <c r="F155" s="306"/>
      <c r="G155" s="306"/>
      <c r="H155" s="199">
        <f t="shared" si="6"/>
        <v>0</v>
      </c>
      <c r="I155" s="306"/>
      <c r="J155" s="306"/>
      <c r="K155" s="197">
        <f t="shared" si="7"/>
        <v>0</v>
      </c>
      <c r="L155" s="306"/>
      <c r="M155" s="306"/>
      <c r="N155" s="321">
        <f t="shared" si="8"/>
        <v>0</v>
      </c>
    </row>
    <row r="156" spans="1:14" x14ac:dyDescent="0.2">
      <c r="A156" s="150"/>
      <c r="B156" s="302"/>
      <c r="C156" s="299"/>
      <c r="D156" s="299"/>
      <c r="E156" s="300"/>
      <c r="F156" s="306"/>
      <c r="G156" s="306"/>
      <c r="H156" s="199">
        <f t="shared" si="6"/>
        <v>0</v>
      </c>
      <c r="I156" s="306"/>
      <c r="J156" s="306"/>
      <c r="K156" s="197">
        <f t="shared" si="7"/>
        <v>0</v>
      </c>
      <c r="L156" s="306"/>
      <c r="M156" s="306"/>
      <c r="N156" s="321">
        <f t="shared" si="8"/>
        <v>0</v>
      </c>
    </row>
    <row r="157" spans="1:14" x14ac:dyDescent="0.2">
      <c r="A157" s="150"/>
      <c r="B157" s="302"/>
      <c r="C157" s="299"/>
      <c r="D157" s="299"/>
      <c r="E157" s="300"/>
      <c r="F157" s="306"/>
      <c r="G157" s="306"/>
      <c r="H157" s="199">
        <f t="shared" si="6"/>
        <v>0</v>
      </c>
      <c r="I157" s="306"/>
      <c r="J157" s="306"/>
      <c r="K157" s="197">
        <f t="shared" si="7"/>
        <v>0</v>
      </c>
      <c r="L157" s="306"/>
      <c r="M157" s="306"/>
      <c r="N157" s="321">
        <f t="shared" si="8"/>
        <v>0</v>
      </c>
    </row>
    <row r="158" spans="1:14" x14ac:dyDescent="0.2">
      <c r="A158" s="150"/>
      <c r="B158" s="302"/>
      <c r="C158" s="299"/>
      <c r="D158" s="299"/>
      <c r="E158" s="300"/>
      <c r="F158" s="306"/>
      <c r="G158" s="306"/>
      <c r="H158" s="199">
        <f t="shared" si="6"/>
        <v>0</v>
      </c>
      <c r="I158" s="306"/>
      <c r="J158" s="306"/>
      <c r="K158" s="197">
        <f t="shared" si="7"/>
        <v>0</v>
      </c>
      <c r="L158" s="306"/>
      <c r="M158" s="306"/>
      <c r="N158" s="321">
        <f t="shared" si="8"/>
        <v>0</v>
      </c>
    </row>
    <row r="159" spans="1:14" x14ac:dyDescent="0.2">
      <c r="A159" s="150"/>
      <c r="B159" s="302"/>
      <c r="C159" s="299"/>
      <c r="D159" s="299"/>
      <c r="E159" s="300"/>
      <c r="F159" s="306"/>
      <c r="G159" s="306"/>
      <c r="H159" s="199">
        <f t="shared" si="6"/>
        <v>0</v>
      </c>
      <c r="I159" s="306"/>
      <c r="J159" s="306"/>
      <c r="K159" s="197">
        <f t="shared" si="7"/>
        <v>0</v>
      </c>
      <c r="L159" s="306"/>
      <c r="M159" s="306"/>
      <c r="N159" s="321">
        <f t="shared" si="8"/>
        <v>0</v>
      </c>
    </row>
    <row r="160" spans="1:14" x14ac:dyDescent="0.2">
      <c r="A160" s="150"/>
      <c r="B160" s="302"/>
      <c r="C160" s="299"/>
      <c r="D160" s="299"/>
      <c r="E160" s="300"/>
      <c r="F160" s="306"/>
      <c r="G160" s="306"/>
      <c r="H160" s="199">
        <f t="shared" si="6"/>
        <v>0</v>
      </c>
      <c r="I160" s="306"/>
      <c r="J160" s="306"/>
      <c r="K160" s="197">
        <f t="shared" si="7"/>
        <v>0</v>
      </c>
      <c r="L160" s="306"/>
      <c r="M160" s="306"/>
      <c r="N160" s="321">
        <f t="shared" si="8"/>
        <v>0</v>
      </c>
    </row>
    <row r="161" spans="1:14" x14ac:dyDescent="0.2">
      <c r="A161" s="150"/>
      <c r="B161" s="302"/>
      <c r="C161" s="299"/>
      <c r="D161" s="299"/>
      <c r="E161" s="300"/>
      <c r="F161" s="306"/>
      <c r="G161" s="306"/>
      <c r="H161" s="199">
        <f t="shared" si="6"/>
        <v>0</v>
      </c>
      <c r="I161" s="306"/>
      <c r="J161" s="306"/>
      <c r="K161" s="197">
        <f t="shared" si="7"/>
        <v>0</v>
      </c>
      <c r="L161" s="306"/>
      <c r="M161" s="306"/>
      <c r="N161" s="321">
        <f t="shared" si="8"/>
        <v>0</v>
      </c>
    </row>
    <row r="162" spans="1:14" x14ac:dyDescent="0.2">
      <c r="A162" s="150"/>
      <c r="B162" s="302"/>
      <c r="C162" s="299"/>
      <c r="D162" s="299"/>
      <c r="E162" s="300"/>
      <c r="F162" s="306"/>
      <c r="G162" s="306"/>
      <c r="H162" s="199">
        <f t="shared" si="6"/>
        <v>0</v>
      </c>
      <c r="I162" s="306"/>
      <c r="J162" s="306"/>
      <c r="K162" s="197">
        <f t="shared" si="7"/>
        <v>0</v>
      </c>
      <c r="L162" s="306"/>
      <c r="M162" s="306"/>
      <c r="N162" s="321">
        <f t="shared" si="8"/>
        <v>0</v>
      </c>
    </row>
    <row r="163" spans="1:14" x14ac:dyDescent="0.2">
      <c r="A163" s="150"/>
      <c r="B163" s="302"/>
      <c r="C163" s="299"/>
      <c r="D163" s="299"/>
      <c r="E163" s="300"/>
      <c r="F163" s="306"/>
      <c r="G163" s="306"/>
      <c r="H163" s="199">
        <f t="shared" si="6"/>
        <v>0</v>
      </c>
      <c r="I163" s="306"/>
      <c r="J163" s="306"/>
      <c r="K163" s="197">
        <f t="shared" si="7"/>
        <v>0</v>
      </c>
      <c r="L163" s="306"/>
      <c r="M163" s="306"/>
      <c r="N163" s="321">
        <f t="shared" si="8"/>
        <v>0</v>
      </c>
    </row>
    <row r="164" spans="1:14" x14ac:dyDescent="0.2">
      <c r="A164" s="150"/>
      <c r="B164" s="302"/>
      <c r="C164" s="299"/>
      <c r="D164" s="299"/>
      <c r="E164" s="300"/>
      <c r="F164" s="306"/>
      <c r="G164" s="306"/>
      <c r="H164" s="199">
        <f t="shared" si="6"/>
        <v>0</v>
      </c>
      <c r="I164" s="306"/>
      <c r="J164" s="306"/>
      <c r="K164" s="197">
        <f t="shared" si="7"/>
        <v>0</v>
      </c>
      <c r="L164" s="306"/>
      <c r="M164" s="306"/>
      <c r="N164" s="321">
        <f t="shared" si="8"/>
        <v>0</v>
      </c>
    </row>
    <row r="165" spans="1:14" x14ac:dyDescent="0.2">
      <c r="A165" s="150"/>
      <c r="B165" s="302"/>
      <c r="C165" s="299"/>
      <c r="D165" s="299"/>
      <c r="E165" s="300"/>
      <c r="F165" s="306"/>
      <c r="G165" s="306"/>
      <c r="H165" s="199">
        <f t="shared" si="6"/>
        <v>0</v>
      </c>
      <c r="I165" s="306"/>
      <c r="J165" s="306"/>
      <c r="K165" s="197">
        <f t="shared" si="7"/>
        <v>0</v>
      </c>
      <c r="L165" s="306"/>
      <c r="M165" s="306"/>
      <c r="N165" s="321">
        <f t="shared" si="8"/>
        <v>0</v>
      </c>
    </row>
    <row r="166" spans="1:14" x14ac:dyDescent="0.2">
      <c r="A166" s="150"/>
      <c r="B166" s="302"/>
      <c r="C166" s="299"/>
      <c r="D166" s="299"/>
      <c r="E166" s="300"/>
      <c r="F166" s="306"/>
      <c r="G166" s="306"/>
      <c r="H166" s="199">
        <f t="shared" si="6"/>
        <v>0</v>
      </c>
      <c r="I166" s="306"/>
      <c r="J166" s="306"/>
      <c r="K166" s="197">
        <f t="shared" si="7"/>
        <v>0</v>
      </c>
      <c r="L166" s="306"/>
      <c r="M166" s="306"/>
      <c r="N166" s="321">
        <f t="shared" si="8"/>
        <v>0</v>
      </c>
    </row>
    <row r="167" spans="1:14" x14ac:dyDescent="0.2">
      <c r="A167" s="150"/>
      <c r="B167" s="302"/>
      <c r="C167" s="299"/>
      <c r="D167" s="299"/>
      <c r="E167" s="300"/>
      <c r="F167" s="306"/>
      <c r="G167" s="306"/>
      <c r="H167" s="199">
        <f t="shared" si="6"/>
        <v>0</v>
      </c>
      <c r="I167" s="306"/>
      <c r="J167" s="306"/>
      <c r="K167" s="197">
        <f t="shared" si="7"/>
        <v>0</v>
      </c>
      <c r="L167" s="306"/>
      <c r="M167" s="306"/>
      <c r="N167" s="321">
        <f t="shared" si="8"/>
        <v>0</v>
      </c>
    </row>
    <row r="168" spans="1:14" x14ac:dyDescent="0.2">
      <c r="A168" s="150"/>
      <c r="B168" s="302"/>
      <c r="C168" s="299"/>
      <c r="D168" s="299"/>
      <c r="E168" s="300"/>
      <c r="F168" s="306"/>
      <c r="G168" s="306"/>
      <c r="H168" s="199">
        <f t="shared" si="6"/>
        <v>0</v>
      </c>
      <c r="I168" s="306"/>
      <c r="J168" s="306"/>
      <c r="K168" s="197">
        <f t="shared" si="7"/>
        <v>0</v>
      </c>
      <c r="L168" s="306"/>
      <c r="M168" s="306"/>
      <c r="N168" s="321">
        <f t="shared" si="8"/>
        <v>0</v>
      </c>
    </row>
    <row r="169" spans="1:14" x14ac:dyDescent="0.2">
      <c r="A169" s="150"/>
      <c r="B169" s="302"/>
      <c r="C169" s="299"/>
      <c r="D169" s="299"/>
      <c r="E169" s="300"/>
      <c r="F169" s="306"/>
      <c r="G169" s="306"/>
      <c r="H169" s="199">
        <f t="shared" si="6"/>
        <v>0</v>
      </c>
      <c r="I169" s="306"/>
      <c r="J169" s="306"/>
      <c r="K169" s="197">
        <f t="shared" si="7"/>
        <v>0</v>
      </c>
      <c r="L169" s="306"/>
      <c r="M169" s="306"/>
      <c r="N169" s="321">
        <f t="shared" si="8"/>
        <v>0</v>
      </c>
    </row>
    <row r="170" spans="1:14" x14ac:dyDescent="0.2">
      <c r="A170" s="150"/>
      <c r="B170" s="302"/>
      <c r="C170" s="299"/>
      <c r="D170" s="299"/>
      <c r="E170" s="300"/>
      <c r="F170" s="306"/>
      <c r="G170" s="306"/>
      <c r="H170" s="199">
        <f t="shared" si="6"/>
        <v>0</v>
      </c>
      <c r="I170" s="306"/>
      <c r="J170" s="306"/>
      <c r="K170" s="197">
        <f t="shared" si="7"/>
        <v>0</v>
      </c>
      <c r="L170" s="306"/>
      <c r="M170" s="306"/>
      <c r="N170" s="321">
        <f t="shared" si="8"/>
        <v>0</v>
      </c>
    </row>
    <row r="171" spans="1:14" x14ac:dyDescent="0.2">
      <c r="A171" s="150"/>
      <c r="B171" s="302"/>
      <c r="C171" s="299"/>
      <c r="D171" s="299"/>
      <c r="E171" s="300"/>
      <c r="F171" s="306"/>
      <c r="G171" s="306"/>
      <c r="H171" s="199">
        <f t="shared" si="6"/>
        <v>0</v>
      </c>
      <c r="I171" s="306"/>
      <c r="J171" s="306"/>
      <c r="K171" s="197">
        <f t="shared" si="7"/>
        <v>0</v>
      </c>
      <c r="L171" s="306"/>
      <c r="M171" s="306"/>
      <c r="N171" s="321">
        <f t="shared" si="8"/>
        <v>0</v>
      </c>
    </row>
    <row r="172" spans="1:14" x14ac:dyDescent="0.2">
      <c r="A172" s="150"/>
      <c r="B172" s="302"/>
      <c r="C172" s="299"/>
      <c r="D172" s="299"/>
      <c r="E172" s="300"/>
      <c r="F172" s="306"/>
      <c r="G172" s="306"/>
      <c r="H172" s="199">
        <f t="shared" si="6"/>
        <v>0</v>
      </c>
      <c r="I172" s="306"/>
      <c r="J172" s="306"/>
      <c r="K172" s="197">
        <f t="shared" si="7"/>
        <v>0</v>
      </c>
      <c r="L172" s="306"/>
      <c r="M172" s="306"/>
      <c r="N172" s="321">
        <f t="shared" si="8"/>
        <v>0</v>
      </c>
    </row>
    <row r="173" spans="1:14" x14ac:dyDescent="0.2">
      <c r="A173" s="150"/>
      <c r="B173" s="302"/>
      <c r="C173" s="299"/>
      <c r="D173" s="299"/>
      <c r="E173" s="300"/>
      <c r="F173" s="306"/>
      <c r="G173" s="306"/>
      <c r="H173" s="199">
        <f t="shared" si="6"/>
        <v>0</v>
      </c>
      <c r="I173" s="306"/>
      <c r="J173" s="306"/>
      <c r="K173" s="197">
        <f t="shared" si="7"/>
        <v>0</v>
      </c>
      <c r="L173" s="306"/>
      <c r="M173" s="306"/>
      <c r="N173" s="321">
        <f t="shared" si="8"/>
        <v>0</v>
      </c>
    </row>
    <row r="174" spans="1:14" x14ac:dyDescent="0.2">
      <c r="A174" s="150"/>
      <c r="B174" s="302"/>
      <c r="C174" s="299"/>
      <c r="D174" s="299"/>
      <c r="E174" s="300"/>
      <c r="F174" s="306"/>
      <c r="G174" s="306"/>
      <c r="H174" s="199">
        <f t="shared" si="6"/>
        <v>0</v>
      </c>
      <c r="I174" s="306"/>
      <c r="J174" s="306"/>
      <c r="K174" s="197">
        <f t="shared" si="7"/>
        <v>0</v>
      </c>
      <c r="L174" s="306"/>
      <c r="M174" s="306"/>
      <c r="N174" s="321">
        <f t="shared" si="8"/>
        <v>0</v>
      </c>
    </row>
    <row r="175" spans="1:14" x14ac:dyDescent="0.2">
      <c r="A175" s="150"/>
      <c r="B175" s="302"/>
      <c r="C175" s="299"/>
      <c r="D175" s="299"/>
      <c r="E175" s="300"/>
      <c r="F175" s="306"/>
      <c r="G175" s="306"/>
      <c r="H175" s="199">
        <f t="shared" si="6"/>
        <v>0</v>
      </c>
      <c r="I175" s="306"/>
      <c r="J175" s="306"/>
      <c r="K175" s="197">
        <f t="shared" si="7"/>
        <v>0</v>
      </c>
      <c r="L175" s="306"/>
      <c r="M175" s="306"/>
      <c r="N175" s="321">
        <f t="shared" si="8"/>
        <v>0</v>
      </c>
    </row>
    <row r="176" spans="1:14" x14ac:dyDescent="0.2">
      <c r="A176" s="150"/>
      <c r="B176" s="302"/>
      <c r="C176" s="299"/>
      <c r="D176" s="299"/>
      <c r="E176" s="300"/>
      <c r="F176" s="306"/>
      <c r="G176" s="306"/>
      <c r="H176" s="199">
        <f t="shared" si="6"/>
        <v>0</v>
      </c>
      <c r="I176" s="306"/>
      <c r="J176" s="306"/>
      <c r="K176" s="197">
        <f t="shared" si="7"/>
        <v>0</v>
      </c>
      <c r="L176" s="306"/>
      <c r="M176" s="306"/>
      <c r="N176" s="321">
        <f t="shared" si="8"/>
        <v>0</v>
      </c>
    </row>
    <row r="177" spans="1:14" x14ac:dyDescent="0.2">
      <c r="A177" s="150"/>
      <c r="B177" s="302"/>
      <c r="C177" s="299"/>
      <c r="D177" s="299"/>
      <c r="E177" s="300"/>
      <c r="F177" s="306"/>
      <c r="G177" s="306"/>
      <c r="H177" s="199">
        <f t="shared" si="6"/>
        <v>0</v>
      </c>
      <c r="I177" s="306"/>
      <c r="J177" s="306"/>
      <c r="K177" s="197">
        <f t="shared" si="7"/>
        <v>0</v>
      </c>
      <c r="L177" s="306"/>
      <c r="M177" s="306"/>
      <c r="N177" s="321">
        <f t="shared" si="8"/>
        <v>0</v>
      </c>
    </row>
    <row r="178" spans="1:14" x14ac:dyDescent="0.2">
      <c r="A178" s="150"/>
      <c r="B178" s="302"/>
      <c r="C178" s="299"/>
      <c r="D178" s="299"/>
      <c r="E178" s="300"/>
      <c r="F178" s="306"/>
      <c r="G178" s="306"/>
      <c r="H178" s="199">
        <f t="shared" si="6"/>
        <v>0</v>
      </c>
      <c r="I178" s="306"/>
      <c r="J178" s="306"/>
      <c r="K178" s="197">
        <f t="shared" si="7"/>
        <v>0</v>
      </c>
      <c r="L178" s="306"/>
      <c r="M178" s="306"/>
      <c r="N178" s="321">
        <f t="shared" si="8"/>
        <v>0</v>
      </c>
    </row>
    <row r="179" spans="1:14" x14ac:dyDescent="0.2">
      <c r="A179" s="150"/>
      <c r="B179" s="302"/>
      <c r="C179" s="299"/>
      <c r="D179" s="299"/>
      <c r="E179" s="300"/>
      <c r="F179" s="306"/>
      <c r="G179" s="306"/>
      <c r="H179" s="199">
        <f t="shared" si="6"/>
        <v>0</v>
      </c>
      <c r="I179" s="306"/>
      <c r="J179" s="306"/>
      <c r="K179" s="197">
        <f t="shared" si="7"/>
        <v>0</v>
      </c>
      <c r="L179" s="306"/>
      <c r="M179" s="306"/>
      <c r="N179" s="321">
        <f t="shared" si="8"/>
        <v>0</v>
      </c>
    </row>
    <row r="180" spans="1:14" x14ac:dyDescent="0.2">
      <c r="A180" s="150"/>
      <c r="B180" s="302"/>
      <c r="C180" s="299"/>
      <c r="D180" s="299"/>
      <c r="E180" s="300"/>
      <c r="F180" s="306"/>
      <c r="G180" s="306"/>
      <c r="H180" s="199">
        <f t="shared" si="6"/>
        <v>0</v>
      </c>
      <c r="I180" s="306"/>
      <c r="J180" s="306"/>
      <c r="K180" s="197">
        <f t="shared" si="7"/>
        <v>0</v>
      </c>
      <c r="L180" s="306"/>
      <c r="M180" s="306"/>
      <c r="N180" s="321">
        <f t="shared" si="8"/>
        <v>0</v>
      </c>
    </row>
    <row r="181" spans="1:14" x14ac:dyDescent="0.2">
      <c r="A181" s="150"/>
      <c r="B181" s="302"/>
      <c r="C181" s="299"/>
      <c r="D181" s="299"/>
      <c r="E181" s="300"/>
      <c r="F181" s="306"/>
      <c r="G181" s="306"/>
      <c r="H181" s="199">
        <f t="shared" si="6"/>
        <v>0</v>
      </c>
      <c r="I181" s="306"/>
      <c r="J181" s="306"/>
      <c r="K181" s="197">
        <f t="shared" si="7"/>
        <v>0</v>
      </c>
      <c r="L181" s="306"/>
      <c r="M181" s="306"/>
      <c r="N181" s="321">
        <f t="shared" si="8"/>
        <v>0</v>
      </c>
    </row>
    <row r="182" spans="1:14" x14ac:dyDescent="0.2">
      <c r="A182" s="150"/>
      <c r="B182" s="302"/>
      <c r="C182" s="299"/>
      <c r="D182" s="299"/>
      <c r="E182" s="300"/>
      <c r="F182" s="306"/>
      <c r="G182" s="306"/>
      <c r="H182" s="199">
        <f t="shared" si="6"/>
        <v>0</v>
      </c>
      <c r="I182" s="306"/>
      <c r="J182" s="306"/>
      <c r="K182" s="197">
        <f t="shared" si="7"/>
        <v>0</v>
      </c>
      <c r="L182" s="306"/>
      <c r="M182" s="306"/>
      <c r="N182" s="321">
        <f t="shared" si="8"/>
        <v>0</v>
      </c>
    </row>
    <row r="183" spans="1:14" x14ac:dyDescent="0.2">
      <c r="A183" s="150"/>
      <c r="B183" s="302"/>
      <c r="C183" s="299"/>
      <c r="D183" s="299"/>
      <c r="E183" s="300"/>
      <c r="F183" s="306"/>
      <c r="G183" s="306"/>
      <c r="H183" s="199">
        <f t="shared" si="6"/>
        <v>0</v>
      </c>
      <c r="I183" s="306"/>
      <c r="J183" s="306"/>
      <c r="K183" s="197">
        <f t="shared" si="7"/>
        <v>0</v>
      </c>
      <c r="L183" s="306"/>
      <c r="M183" s="306"/>
      <c r="N183" s="321">
        <f t="shared" si="8"/>
        <v>0</v>
      </c>
    </row>
    <row r="184" spans="1:14" x14ac:dyDescent="0.2">
      <c r="A184" s="150"/>
      <c r="B184" s="302"/>
      <c r="C184" s="299"/>
      <c r="D184" s="299"/>
      <c r="E184" s="300"/>
      <c r="F184" s="306"/>
      <c r="G184" s="306"/>
      <c r="H184" s="199">
        <f t="shared" si="6"/>
        <v>0</v>
      </c>
      <c r="I184" s="306"/>
      <c r="J184" s="306"/>
      <c r="K184" s="197">
        <f t="shared" si="7"/>
        <v>0</v>
      </c>
      <c r="L184" s="306"/>
      <c r="M184" s="306"/>
      <c r="N184" s="321">
        <f t="shared" si="8"/>
        <v>0</v>
      </c>
    </row>
    <row r="185" spans="1:14" x14ac:dyDescent="0.2">
      <c r="A185" s="150"/>
      <c r="B185" s="302"/>
      <c r="C185" s="299"/>
      <c r="D185" s="299"/>
      <c r="E185" s="300"/>
      <c r="F185" s="306"/>
      <c r="G185" s="306"/>
      <c r="H185" s="199">
        <f t="shared" si="6"/>
        <v>0</v>
      </c>
      <c r="I185" s="306"/>
      <c r="J185" s="306"/>
      <c r="K185" s="197">
        <f t="shared" si="7"/>
        <v>0</v>
      </c>
      <c r="L185" s="306"/>
      <c r="M185" s="306"/>
      <c r="N185" s="321">
        <f t="shared" si="8"/>
        <v>0</v>
      </c>
    </row>
    <row r="186" spans="1:14" x14ac:dyDescent="0.2">
      <c r="A186" s="150"/>
      <c r="B186" s="302"/>
      <c r="C186" s="299"/>
      <c r="D186" s="299"/>
      <c r="E186" s="300"/>
      <c r="F186" s="306"/>
      <c r="G186" s="306"/>
      <c r="H186" s="199">
        <f t="shared" si="6"/>
        <v>0</v>
      </c>
      <c r="I186" s="306"/>
      <c r="J186" s="306"/>
      <c r="K186" s="197">
        <f t="shared" si="7"/>
        <v>0</v>
      </c>
      <c r="L186" s="306"/>
      <c r="M186" s="306"/>
      <c r="N186" s="321">
        <f t="shared" si="8"/>
        <v>0</v>
      </c>
    </row>
    <row r="187" spans="1:14" x14ac:dyDescent="0.2">
      <c r="A187" s="150"/>
      <c r="B187" s="302"/>
      <c r="C187" s="299"/>
      <c r="D187" s="299"/>
      <c r="E187" s="300"/>
      <c r="F187" s="306"/>
      <c r="G187" s="306"/>
      <c r="H187" s="199">
        <f t="shared" si="6"/>
        <v>0</v>
      </c>
      <c r="I187" s="306"/>
      <c r="J187" s="306"/>
      <c r="K187" s="197">
        <f t="shared" si="7"/>
        <v>0</v>
      </c>
      <c r="L187" s="306"/>
      <c r="M187" s="306"/>
      <c r="N187" s="321">
        <f t="shared" si="8"/>
        <v>0</v>
      </c>
    </row>
    <row r="188" spans="1:14" x14ac:dyDescent="0.2">
      <c r="A188" s="150"/>
      <c r="B188" s="302"/>
      <c r="C188" s="299"/>
      <c r="D188" s="299"/>
      <c r="E188" s="300"/>
      <c r="F188" s="306"/>
      <c r="G188" s="306"/>
      <c r="H188" s="199">
        <f t="shared" si="6"/>
        <v>0</v>
      </c>
      <c r="I188" s="306"/>
      <c r="J188" s="306"/>
      <c r="K188" s="197">
        <f t="shared" si="7"/>
        <v>0</v>
      </c>
      <c r="L188" s="306"/>
      <c r="M188" s="306"/>
      <c r="N188" s="321">
        <f t="shared" si="8"/>
        <v>0</v>
      </c>
    </row>
    <row r="189" spans="1:14" x14ac:dyDescent="0.2">
      <c r="A189" s="150"/>
      <c r="B189" s="302"/>
      <c r="C189" s="299"/>
      <c r="D189" s="299"/>
      <c r="E189" s="300"/>
      <c r="F189" s="306"/>
      <c r="G189" s="306"/>
      <c r="H189" s="199">
        <f t="shared" si="6"/>
        <v>0</v>
      </c>
      <c r="I189" s="306"/>
      <c r="J189" s="306"/>
      <c r="K189" s="197">
        <f t="shared" si="7"/>
        <v>0</v>
      </c>
      <c r="L189" s="306"/>
      <c r="M189" s="306"/>
      <c r="N189" s="321">
        <f t="shared" si="8"/>
        <v>0</v>
      </c>
    </row>
    <row r="190" spans="1:14" x14ac:dyDescent="0.2">
      <c r="A190" s="150"/>
      <c r="B190" s="302"/>
      <c r="C190" s="299"/>
      <c r="D190" s="299"/>
      <c r="E190" s="300"/>
      <c r="F190" s="306"/>
      <c r="G190" s="306"/>
      <c r="H190" s="199">
        <f t="shared" si="6"/>
        <v>0</v>
      </c>
      <c r="I190" s="306"/>
      <c r="J190" s="306"/>
      <c r="K190" s="197">
        <f t="shared" si="7"/>
        <v>0</v>
      </c>
      <c r="L190" s="306"/>
      <c r="M190" s="306"/>
      <c r="N190" s="321">
        <f t="shared" si="8"/>
        <v>0</v>
      </c>
    </row>
    <row r="191" spans="1:14" x14ac:dyDescent="0.2">
      <c r="A191" s="150"/>
      <c r="B191" s="302"/>
      <c r="C191" s="299"/>
      <c r="D191" s="299"/>
      <c r="E191" s="300"/>
      <c r="F191" s="306"/>
      <c r="G191" s="306"/>
      <c r="H191" s="199">
        <f t="shared" si="6"/>
        <v>0</v>
      </c>
      <c r="I191" s="306"/>
      <c r="J191" s="306"/>
      <c r="K191" s="197">
        <f t="shared" si="7"/>
        <v>0</v>
      </c>
      <c r="L191" s="306"/>
      <c r="M191" s="306"/>
      <c r="N191" s="321">
        <f t="shared" si="8"/>
        <v>0</v>
      </c>
    </row>
    <row r="192" spans="1:14" x14ac:dyDescent="0.2">
      <c r="A192" s="150"/>
      <c r="B192" s="302"/>
      <c r="C192" s="299"/>
      <c r="D192" s="299"/>
      <c r="E192" s="300"/>
      <c r="F192" s="306"/>
      <c r="G192" s="306"/>
      <c r="H192" s="199">
        <f t="shared" si="6"/>
        <v>0</v>
      </c>
      <c r="I192" s="306"/>
      <c r="J192" s="306"/>
      <c r="K192" s="197">
        <f t="shared" si="7"/>
        <v>0</v>
      </c>
      <c r="L192" s="306"/>
      <c r="M192" s="306"/>
      <c r="N192" s="321">
        <f t="shared" si="8"/>
        <v>0</v>
      </c>
    </row>
    <row r="193" spans="1:14" x14ac:dyDescent="0.2">
      <c r="A193" s="150"/>
      <c r="B193" s="302"/>
      <c r="C193" s="299"/>
      <c r="D193" s="299"/>
      <c r="E193" s="300"/>
      <c r="F193" s="306"/>
      <c r="G193" s="306"/>
      <c r="H193" s="199">
        <f t="shared" si="6"/>
        <v>0</v>
      </c>
      <c r="I193" s="306"/>
      <c r="J193" s="306"/>
      <c r="K193" s="197">
        <f t="shared" si="7"/>
        <v>0</v>
      </c>
      <c r="L193" s="306"/>
      <c r="M193" s="306"/>
      <c r="N193" s="321">
        <f t="shared" si="8"/>
        <v>0</v>
      </c>
    </row>
    <row r="194" spans="1:14" x14ac:dyDescent="0.2">
      <c r="A194" s="150"/>
      <c r="B194" s="302"/>
      <c r="C194" s="299"/>
      <c r="D194" s="299"/>
      <c r="E194" s="300"/>
      <c r="F194" s="306"/>
      <c r="G194" s="306"/>
      <c r="H194" s="199">
        <f t="shared" si="6"/>
        <v>0</v>
      </c>
      <c r="I194" s="306"/>
      <c r="J194" s="306"/>
      <c r="K194" s="197">
        <f t="shared" si="7"/>
        <v>0</v>
      </c>
      <c r="L194" s="306"/>
      <c r="M194" s="306"/>
      <c r="N194" s="321">
        <f t="shared" si="8"/>
        <v>0</v>
      </c>
    </row>
    <row r="195" spans="1:14" x14ac:dyDescent="0.2">
      <c r="A195" s="150"/>
      <c r="B195" s="302"/>
      <c r="C195" s="299"/>
      <c r="D195" s="299"/>
      <c r="E195" s="300"/>
      <c r="F195" s="306"/>
      <c r="G195" s="306"/>
      <c r="H195" s="199">
        <f t="shared" si="6"/>
        <v>0</v>
      </c>
      <c r="I195" s="306"/>
      <c r="J195" s="306"/>
      <c r="K195" s="197">
        <f t="shared" si="7"/>
        <v>0</v>
      </c>
      <c r="L195" s="306"/>
      <c r="M195" s="306"/>
      <c r="N195" s="321">
        <f t="shared" si="8"/>
        <v>0</v>
      </c>
    </row>
    <row r="196" spans="1:14" x14ac:dyDescent="0.2">
      <c r="A196" s="150"/>
      <c r="B196" s="302"/>
      <c r="C196" s="299"/>
      <c r="D196" s="299"/>
      <c r="E196" s="300"/>
      <c r="F196" s="306"/>
      <c r="G196" s="306"/>
      <c r="H196" s="199">
        <f t="shared" si="6"/>
        <v>0</v>
      </c>
      <c r="I196" s="306"/>
      <c r="J196" s="306"/>
      <c r="K196" s="197">
        <f t="shared" si="7"/>
        <v>0</v>
      </c>
      <c r="L196" s="306"/>
      <c r="M196" s="306"/>
      <c r="N196" s="321">
        <f t="shared" si="8"/>
        <v>0</v>
      </c>
    </row>
    <row r="197" spans="1:14" x14ac:dyDescent="0.2">
      <c r="A197" s="150"/>
      <c r="B197" s="302"/>
      <c r="C197" s="299"/>
      <c r="D197" s="299"/>
      <c r="E197" s="300"/>
      <c r="F197" s="306"/>
      <c r="G197" s="306"/>
      <c r="H197" s="199">
        <f t="shared" si="6"/>
        <v>0</v>
      </c>
      <c r="I197" s="306"/>
      <c r="J197" s="306"/>
      <c r="K197" s="197">
        <f t="shared" si="7"/>
        <v>0</v>
      </c>
      <c r="L197" s="306"/>
      <c r="M197" s="306"/>
      <c r="N197" s="321">
        <f t="shared" si="8"/>
        <v>0</v>
      </c>
    </row>
    <row r="198" spans="1:14" x14ac:dyDescent="0.2">
      <c r="A198" s="150"/>
      <c r="B198" s="302"/>
      <c r="C198" s="299"/>
      <c r="D198" s="299"/>
      <c r="E198" s="300"/>
      <c r="F198" s="306"/>
      <c r="G198" s="306"/>
      <c r="H198" s="199">
        <f t="shared" si="6"/>
        <v>0</v>
      </c>
      <c r="I198" s="306"/>
      <c r="J198" s="306"/>
      <c r="K198" s="197">
        <f t="shared" si="7"/>
        <v>0</v>
      </c>
      <c r="L198" s="306"/>
      <c r="M198" s="306"/>
      <c r="N198" s="321">
        <f t="shared" si="8"/>
        <v>0</v>
      </c>
    </row>
    <row r="199" spans="1:14" x14ac:dyDescent="0.2">
      <c r="A199" s="150"/>
      <c r="B199" s="302"/>
      <c r="C199" s="299"/>
      <c r="D199" s="299"/>
      <c r="E199" s="300"/>
      <c r="F199" s="306"/>
      <c r="G199" s="306"/>
      <c r="H199" s="199">
        <f t="shared" si="6"/>
        <v>0</v>
      </c>
      <c r="I199" s="306"/>
      <c r="J199" s="306"/>
      <c r="K199" s="197">
        <f t="shared" si="7"/>
        <v>0</v>
      </c>
      <c r="L199" s="306"/>
      <c r="M199" s="306"/>
      <c r="N199" s="321">
        <f t="shared" si="8"/>
        <v>0</v>
      </c>
    </row>
    <row r="200" spans="1:14" x14ac:dyDescent="0.2">
      <c r="A200" s="150"/>
      <c r="B200" s="302"/>
      <c r="C200" s="299"/>
      <c r="D200" s="299"/>
      <c r="E200" s="300"/>
      <c r="F200" s="306"/>
      <c r="G200" s="306"/>
      <c r="H200" s="199">
        <f t="shared" ref="H200:H263" si="9">IFERROR(F200-G200,"-")</f>
        <v>0</v>
      </c>
      <c r="I200" s="306"/>
      <c r="J200" s="306"/>
      <c r="K200" s="197">
        <f t="shared" ref="K200:K263" si="10">IFERROR(I200-J200,"-")</f>
        <v>0</v>
      </c>
      <c r="L200" s="306"/>
      <c r="M200" s="306"/>
      <c r="N200" s="321">
        <f t="shared" ref="N200:N263" si="11">IFERROR(L200-M200,"-")</f>
        <v>0</v>
      </c>
    </row>
    <row r="201" spans="1:14" x14ac:dyDescent="0.2">
      <c r="A201" s="150"/>
      <c r="B201" s="302"/>
      <c r="C201" s="299"/>
      <c r="D201" s="299"/>
      <c r="E201" s="300"/>
      <c r="F201" s="306"/>
      <c r="G201" s="306"/>
      <c r="H201" s="199">
        <f t="shared" si="9"/>
        <v>0</v>
      </c>
      <c r="I201" s="306"/>
      <c r="J201" s="306"/>
      <c r="K201" s="197">
        <f t="shared" si="10"/>
        <v>0</v>
      </c>
      <c r="L201" s="306"/>
      <c r="M201" s="306"/>
      <c r="N201" s="321">
        <f t="shared" si="11"/>
        <v>0</v>
      </c>
    </row>
    <row r="202" spans="1:14" x14ac:dyDescent="0.2">
      <c r="A202" s="150"/>
      <c r="B202" s="302"/>
      <c r="C202" s="299"/>
      <c r="D202" s="299"/>
      <c r="E202" s="300"/>
      <c r="F202" s="306"/>
      <c r="G202" s="306"/>
      <c r="H202" s="199">
        <f t="shared" si="9"/>
        <v>0</v>
      </c>
      <c r="I202" s="306"/>
      <c r="J202" s="306"/>
      <c r="K202" s="197">
        <f t="shared" si="10"/>
        <v>0</v>
      </c>
      <c r="L202" s="306"/>
      <c r="M202" s="306"/>
      <c r="N202" s="321">
        <f t="shared" si="11"/>
        <v>0</v>
      </c>
    </row>
    <row r="203" spans="1:14" x14ac:dyDescent="0.2">
      <c r="A203" s="150"/>
      <c r="B203" s="302"/>
      <c r="C203" s="299"/>
      <c r="D203" s="299"/>
      <c r="E203" s="300"/>
      <c r="F203" s="306"/>
      <c r="G203" s="306"/>
      <c r="H203" s="199">
        <f t="shared" si="9"/>
        <v>0</v>
      </c>
      <c r="I203" s="306"/>
      <c r="J203" s="306"/>
      <c r="K203" s="197">
        <f t="shared" si="10"/>
        <v>0</v>
      </c>
      <c r="L203" s="306"/>
      <c r="M203" s="306"/>
      <c r="N203" s="321">
        <f t="shared" si="11"/>
        <v>0</v>
      </c>
    </row>
    <row r="204" spans="1:14" x14ac:dyDescent="0.2">
      <c r="A204" s="150"/>
      <c r="B204" s="302"/>
      <c r="C204" s="299"/>
      <c r="D204" s="299"/>
      <c r="E204" s="300"/>
      <c r="F204" s="306"/>
      <c r="G204" s="306"/>
      <c r="H204" s="199">
        <f t="shared" si="9"/>
        <v>0</v>
      </c>
      <c r="I204" s="306"/>
      <c r="J204" s="306"/>
      <c r="K204" s="197">
        <f t="shared" si="10"/>
        <v>0</v>
      </c>
      <c r="L204" s="306"/>
      <c r="M204" s="306"/>
      <c r="N204" s="321">
        <f t="shared" si="11"/>
        <v>0</v>
      </c>
    </row>
    <row r="205" spans="1:14" x14ac:dyDescent="0.2">
      <c r="A205" s="150"/>
      <c r="B205" s="302"/>
      <c r="C205" s="299"/>
      <c r="D205" s="299"/>
      <c r="E205" s="300"/>
      <c r="F205" s="306"/>
      <c r="G205" s="306"/>
      <c r="H205" s="199">
        <f t="shared" si="9"/>
        <v>0</v>
      </c>
      <c r="I205" s="306"/>
      <c r="J205" s="306"/>
      <c r="K205" s="197">
        <f t="shared" si="10"/>
        <v>0</v>
      </c>
      <c r="L205" s="306"/>
      <c r="M205" s="306"/>
      <c r="N205" s="321">
        <f t="shared" si="11"/>
        <v>0</v>
      </c>
    </row>
    <row r="206" spans="1:14" x14ac:dyDescent="0.2">
      <c r="A206" s="150"/>
      <c r="B206" s="302"/>
      <c r="C206" s="299"/>
      <c r="D206" s="299"/>
      <c r="E206" s="300"/>
      <c r="F206" s="306"/>
      <c r="G206" s="306"/>
      <c r="H206" s="199">
        <f t="shared" si="9"/>
        <v>0</v>
      </c>
      <c r="I206" s="306"/>
      <c r="J206" s="306"/>
      <c r="K206" s="197">
        <f t="shared" si="10"/>
        <v>0</v>
      </c>
      <c r="L206" s="306"/>
      <c r="M206" s="306"/>
      <c r="N206" s="321">
        <f t="shared" si="11"/>
        <v>0</v>
      </c>
    </row>
    <row r="207" spans="1:14" x14ac:dyDescent="0.2">
      <c r="A207" s="150"/>
      <c r="B207" s="302"/>
      <c r="C207" s="299"/>
      <c r="D207" s="299"/>
      <c r="E207" s="300"/>
      <c r="F207" s="306"/>
      <c r="G207" s="306"/>
      <c r="H207" s="199">
        <f t="shared" si="9"/>
        <v>0</v>
      </c>
      <c r="I207" s="306"/>
      <c r="J207" s="306"/>
      <c r="K207" s="197">
        <f t="shared" si="10"/>
        <v>0</v>
      </c>
      <c r="L207" s="306"/>
      <c r="M207" s="306"/>
      <c r="N207" s="321">
        <f t="shared" si="11"/>
        <v>0</v>
      </c>
    </row>
    <row r="208" spans="1:14" x14ac:dyDescent="0.2">
      <c r="A208" s="150"/>
      <c r="B208" s="302"/>
      <c r="C208" s="299"/>
      <c r="D208" s="299"/>
      <c r="E208" s="300"/>
      <c r="F208" s="306"/>
      <c r="G208" s="306"/>
      <c r="H208" s="199">
        <f t="shared" si="9"/>
        <v>0</v>
      </c>
      <c r="I208" s="306"/>
      <c r="J208" s="306"/>
      <c r="K208" s="197">
        <f t="shared" si="10"/>
        <v>0</v>
      </c>
      <c r="L208" s="306"/>
      <c r="M208" s="306"/>
      <c r="N208" s="321">
        <f t="shared" si="11"/>
        <v>0</v>
      </c>
    </row>
    <row r="209" spans="1:14" x14ac:dyDescent="0.2">
      <c r="A209" s="150"/>
      <c r="B209" s="302"/>
      <c r="C209" s="299"/>
      <c r="D209" s="299"/>
      <c r="E209" s="300"/>
      <c r="F209" s="306"/>
      <c r="G209" s="306"/>
      <c r="H209" s="199">
        <f t="shared" si="9"/>
        <v>0</v>
      </c>
      <c r="I209" s="306"/>
      <c r="J209" s="306"/>
      <c r="K209" s="197">
        <f t="shared" si="10"/>
        <v>0</v>
      </c>
      <c r="L209" s="306"/>
      <c r="M209" s="306"/>
      <c r="N209" s="321">
        <f t="shared" si="11"/>
        <v>0</v>
      </c>
    </row>
    <row r="210" spans="1:14" x14ac:dyDescent="0.2">
      <c r="A210" s="150"/>
      <c r="B210" s="302"/>
      <c r="C210" s="299"/>
      <c r="D210" s="299"/>
      <c r="E210" s="300"/>
      <c r="F210" s="306"/>
      <c r="G210" s="306"/>
      <c r="H210" s="199">
        <f t="shared" si="9"/>
        <v>0</v>
      </c>
      <c r="I210" s="306"/>
      <c r="J210" s="306"/>
      <c r="K210" s="197">
        <f t="shared" si="10"/>
        <v>0</v>
      </c>
      <c r="L210" s="306"/>
      <c r="M210" s="306"/>
      <c r="N210" s="321">
        <f t="shared" si="11"/>
        <v>0</v>
      </c>
    </row>
    <row r="211" spans="1:14" x14ac:dyDescent="0.2">
      <c r="A211" s="150"/>
      <c r="B211" s="302"/>
      <c r="C211" s="299"/>
      <c r="D211" s="299"/>
      <c r="E211" s="300"/>
      <c r="F211" s="306"/>
      <c r="G211" s="306"/>
      <c r="H211" s="199">
        <f t="shared" si="9"/>
        <v>0</v>
      </c>
      <c r="I211" s="306"/>
      <c r="J211" s="306"/>
      <c r="K211" s="197">
        <f t="shared" si="10"/>
        <v>0</v>
      </c>
      <c r="L211" s="306"/>
      <c r="M211" s="306"/>
      <c r="N211" s="321">
        <f t="shared" si="11"/>
        <v>0</v>
      </c>
    </row>
    <row r="212" spans="1:14" x14ac:dyDescent="0.2">
      <c r="A212" s="150"/>
      <c r="B212" s="302"/>
      <c r="C212" s="299"/>
      <c r="D212" s="299"/>
      <c r="E212" s="300"/>
      <c r="F212" s="306"/>
      <c r="G212" s="306"/>
      <c r="H212" s="199">
        <f t="shared" si="9"/>
        <v>0</v>
      </c>
      <c r="I212" s="306"/>
      <c r="J212" s="306"/>
      <c r="K212" s="197">
        <f t="shared" si="10"/>
        <v>0</v>
      </c>
      <c r="L212" s="306"/>
      <c r="M212" s="306"/>
      <c r="N212" s="321">
        <f t="shared" si="11"/>
        <v>0</v>
      </c>
    </row>
    <row r="213" spans="1:14" x14ac:dyDescent="0.2">
      <c r="A213" s="150"/>
      <c r="B213" s="302"/>
      <c r="C213" s="299"/>
      <c r="D213" s="299"/>
      <c r="E213" s="300"/>
      <c r="F213" s="306"/>
      <c r="G213" s="306"/>
      <c r="H213" s="199">
        <f t="shared" si="9"/>
        <v>0</v>
      </c>
      <c r="I213" s="306"/>
      <c r="J213" s="306"/>
      <c r="K213" s="197">
        <f t="shared" si="10"/>
        <v>0</v>
      </c>
      <c r="L213" s="306"/>
      <c r="M213" s="306"/>
      <c r="N213" s="321">
        <f t="shared" si="11"/>
        <v>0</v>
      </c>
    </row>
    <row r="214" spans="1:14" x14ac:dyDescent="0.2">
      <c r="A214" s="150"/>
      <c r="B214" s="302"/>
      <c r="C214" s="299"/>
      <c r="D214" s="299"/>
      <c r="E214" s="300"/>
      <c r="F214" s="306"/>
      <c r="G214" s="306"/>
      <c r="H214" s="199">
        <f t="shared" si="9"/>
        <v>0</v>
      </c>
      <c r="I214" s="306"/>
      <c r="J214" s="306"/>
      <c r="K214" s="197">
        <f t="shared" si="10"/>
        <v>0</v>
      </c>
      <c r="L214" s="306"/>
      <c r="M214" s="306"/>
      <c r="N214" s="321">
        <f t="shared" si="11"/>
        <v>0</v>
      </c>
    </row>
    <row r="215" spans="1:14" x14ac:dyDescent="0.2">
      <c r="A215" s="150"/>
      <c r="B215" s="302"/>
      <c r="C215" s="299"/>
      <c r="D215" s="299"/>
      <c r="E215" s="300"/>
      <c r="F215" s="306"/>
      <c r="G215" s="306"/>
      <c r="H215" s="199">
        <f t="shared" si="9"/>
        <v>0</v>
      </c>
      <c r="I215" s="306"/>
      <c r="J215" s="306"/>
      <c r="K215" s="197">
        <f t="shared" si="10"/>
        <v>0</v>
      </c>
      <c r="L215" s="306"/>
      <c r="M215" s="306"/>
      <c r="N215" s="321">
        <f t="shared" si="11"/>
        <v>0</v>
      </c>
    </row>
    <row r="216" spans="1:14" x14ac:dyDescent="0.2">
      <c r="A216" s="150"/>
      <c r="B216" s="302"/>
      <c r="C216" s="299"/>
      <c r="D216" s="299"/>
      <c r="E216" s="300"/>
      <c r="F216" s="306"/>
      <c r="G216" s="306"/>
      <c r="H216" s="199">
        <f t="shared" si="9"/>
        <v>0</v>
      </c>
      <c r="I216" s="306"/>
      <c r="J216" s="306"/>
      <c r="K216" s="197">
        <f t="shared" si="10"/>
        <v>0</v>
      </c>
      <c r="L216" s="306"/>
      <c r="M216" s="306"/>
      <c r="N216" s="321">
        <f t="shared" si="11"/>
        <v>0</v>
      </c>
    </row>
    <row r="217" spans="1:14" x14ac:dyDescent="0.2">
      <c r="A217" s="150"/>
      <c r="B217" s="302"/>
      <c r="C217" s="299"/>
      <c r="D217" s="299"/>
      <c r="E217" s="300"/>
      <c r="F217" s="306"/>
      <c r="G217" s="306"/>
      <c r="H217" s="199">
        <f t="shared" si="9"/>
        <v>0</v>
      </c>
      <c r="I217" s="306"/>
      <c r="J217" s="306"/>
      <c r="K217" s="197">
        <f t="shared" si="10"/>
        <v>0</v>
      </c>
      <c r="L217" s="306"/>
      <c r="M217" s="306"/>
      <c r="N217" s="321">
        <f t="shared" si="11"/>
        <v>0</v>
      </c>
    </row>
    <row r="218" spans="1:14" x14ac:dyDescent="0.2">
      <c r="A218" s="150"/>
      <c r="B218" s="302"/>
      <c r="C218" s="299"/>
      <c r="D218" s="299"/>
      <c r="E218" s="300"/>
      <c r="F218" s="306"/>
      <c r="G218" s="306"/>
      <c r="H218" s="199">
        <f t="shared" si="9"/>
        <v>0</v>
      </c>
      <c r="I218" s="306"/>
      <c r="J218" s="306"/>
      <c r="K218" s="197">
        <f t="shared" si="10"/>
        <v>0</v>
      </c>
      <c r="L218" s="306"/>
      <c r="M218" s="306"/>
      <c r="N218" s="321">
        <f t="shared" si="11"/>
        <v>0</v>
      </c>
    </row>
    <row r="219" spans="1:14" x14ac:dyDescent="0.2">
      <c r="A219" s="150"/>
      <c r="B219" s="302"/>
      <c r="C219" s="299"/>
      <c r="D219" s="299"/>
      <c r="E219" s="300"/>
      <c r="F219" s="306"/>
      <c r="G219" s="306"/>
      <c r="H219" s="199">
        <f t="shared" si="9"/>
        <v>0</v>
      </c>
      <c r="I219" s="306"/>
      <c r="J219" s="306"/>
      <c r="K219" s="197">
        <f t="shared" si="10"/>
        <v>0</v>
      </c>
      <c r="L219" s="306"/>
      <c r="M219" s="306"/>
      <c r="N219" s="321">
        <f t="shared" si="11"/>
        <v>0</v>
      </c>
    </row>
    <row r="220" spans="1:14" x14ac:dyDescent="0.2">
      <c r="A220" s="150"/>
      <c r="B220" s="302"/>
      <c r="C220" s="299"/>
      <c r="D220" s="299"/>
      <c r="E220" s="300"/>
      <c r="F220" s="306"/>
      <c r="G220" s="306"/>
      <c r="H220" s="199">
        <f t="shared" si="9"/>
        <v>0</v>
      </c>
      <c r="I220" s="306"/>
      <c r="J220" s="306"/>
      <c r="K220" s="197">
        <f t="shared" si="10"/>
        <v>0</v>
      </c>
      <c r="L220" s="306"/>
      <c r="M220" s="306"/>
      <c r="N220" s="321">
        <f t="shared" si="11"/>
        <v>0</v>
      </c>
    </row>
    <row r="221" spans="1:14" x14ac:dyDescent="0.2">
      <c r="A221" s="150"/>
      <c r="B221" s="302"/>
      <c r="C221" s="299"/>
      <c r="D221" s="299"/>
      <c r="E221" s="300"/>
      <c r="F221" s="306"/>
      <c r="G221" s="306"/>
      <c r="H221" s="199">
        <f t="shared" si="9"/>
        <v>0</v>
      </c>
      <c r="I221" s="306"/>
      <c r="J221" s="306"/>
      <c r="K221" s="197">
        <f t="shared" si="10"/>
        <v>0</v>
      </c>
      <c r="L221" s="306"/>
      <c r="M221" s="306"/>
      <c r="N221" s="321">
        <f t="shared" si="11"/>
        <v>0</v>
      </c>
    </row>
    <row r="222" spans="1:14" x14ac:dyDescent="0.2">
      <c r="A222" s="150"/>
      <c r="B222" s="302"/>
      <c r="C222" s="299"/>
      <c r="D222" s="299"/>
      <c r="E222" s="300"/>
      <c r="F222" s="306"/>
      <c r="G222" s="306"/>
      <c r="H222" s="199">
        <f t="shared" si="9"/>
        <v>0</v>
      </c>
      <c r="I222" s="306"/>
      <c r="J222" s="306"/>
      <c r="K222" s="197">
        <f t="shared" si="10"/>
        <v>0</v>
      </c>
      <c r="L222" s="306"/>
      <c r="M222" s="306"/>
      <c r="N222" s="321">
        <f t="shared" si="11"/>
        <v>0</v>
      </c>
    </row>
    <row r="223" spans="1:14" x14ac:dyDescent="0.2">
      <c r="A223" s="150"/>
      <c r="B223" s="302"/>
      <c r="C223" s="299"/>
      <c r="D223" s="299"/>
      <c r="E223" s="300"/>
      <c r="F223" s="306"/>
      <c r="G223" s="306"/>
      <c r="H223" s="199">
        <f t="shared" si="9"/>
        <v>0</v>
      </c>
      <c r="I223" s="306"/>
      <c r="J223" s="306"/>
      <c r="K223" s="197">
        <f t="shared" si="10"/>
        <v>0</v>
      </c>
      <c r="L223" s="306"/>
      <c r="M223" s="306"/>
      <c r="N223" s="321">
        <f t="shared" si="11"/>
        <v>0</v>
      </c>
    </row>
    <row r="224" spans="1:14" x14ac:dyDescent="0.2">
      <c r="A224" s="150"/>
      <c r="B224" s="302"/>
      <c r="C224" s="299"/>
      <c r="D224" s="299"/>
      <c r="E224" s="300"/>
      <c r="F224" s="306"/>
      <c r="G224" s="306"/>
      <c r="H224" s="199">
        <f t="shared" si="9"/>
        <v>0</v>
      </c>
      <c r="I224" s="306"/>
      <c r="J224" s="306"/>
      <c r="K224" s="197">
        <f t="shared" si="10"/>
        <v>0</v>
      </c>
      <c r="L224" s="306"/>
      <c r="M224" s="306"/>
      <c r="N224" s="321">
        <f t="shared" si="11"/>
        <v>0</v>
      </c>
    </row>
    <row r="225" spans="1:14" x14ac:dyDescent="0.2">
      <c r="A225" s="150"/>
      <c r="B225" s="302"/>
      <c r="C225" s="299"/>
      <c r="D225" s="299"/>
      <c r="E225" s="300"/>
      <c r="F225" s="306"/>
      <c r="G225" s="306"/>
      <c r="H225" s="199">
        <f t="shared" si="9"/>
        <v>0</v>
      </c>
      <c r="I225" s="306"/>
      <c r="J225" s="306"/>
      <c r="K225" s="197">
        <f t="shared" si="10"/>
        <v>0</v>
      </c>
      <c r="L225" s="306"/>
      <c r="M225" s="306"/>
      <c r="N225" s="321">
        <f t="shared" si="11"/>
        <v>0</v>
      </c>
    </row>
    <row r="226" spans="1:14" x14ac:dyDescent="0.2">
      <c r="A226" s="150"/>
      <c r="B226" s="302"/>
      <c r="C226" s="299"/>
      <c r="D226" s="299"/>
      <c r="E226" s="300"/>
      <c r="F226" s="306"/>
      <c r="G226" s="306"/>
      <c r="H226" s="199">
        <f t="shared" si="9"/>
        <v>0</v>
      </c>
      <c r="I226" s="306"/>
      <c r="J226" s="306"/>
      <c r="K226" s="197">
        <f t="shared" si="10"/>
        <v>0</v>
      </c>
      <c r="L226" s="306"/>
      <c r="M226" s="306"/>
      <c r="N226" s="321">
        <f t="shared" si="11"/>
        <v>0</v>
      </c>
    </row>
    <row r="227" spans="1:14" x14ac:dyDescent="0.2">
      <c r="A227" s="150"/>
      <c r="B227" s="302"/>
      <c r="C227" s="299"/>
      <c r="D227" s="299"/>
      <c r="E227" s="300"/>
      <c r="F227" s="306"/>
      <c r="G227" s="306"/>
      <c r="H227" s="199">
        <f t="shared" si="9"/>
        <v>0</v>
      </c>
      <c r="I227" s="306"/>
      <c r="J227" s="306"/>
      <c r="K227" s="197">
        <f t="shared" si="10"/>
        <v>0</v>
      </c>
      <c r="L227" s="306"/>
      <c r="M227" s="306"/>
      <c r="N227" s="321">
        <f t="shared" si="11"/>
        <v>0</v>
      </c>
    </row>
    <row r="228" spans="1:14" x14ac:dyDescent="0.2">
      <c r="A228" s="150"/>
      <c r="B228" s="302"/>
      <c r="C228" s="299"/>
      <c r="D228" s="299"/>
      <c r="E228" s="300"/>
      <c r="F228" s="306"/>
      <c r="G228" s="306"/>
      <c r="H228" s="199">
        <f t="shared" si="9"/>
        <v>0</v>
      </c>
      <c r="I228" s="306"/>
      <c r="J228" s="306"/>
      <c r="K228" s="197">
        <f t="shared" si="10"/>
        <v>0</v>
      </c>
      <c r="L228" s="306"/>
      <c r="M228" s="306"/>
      <c r="N228" s="321">
        <f t="shared" si="11"/>
        <v>0</v>
      </c>
    </row>
    <row r="229" spans="1:14" x14ac:dyDescent="0.2">
      <c r="A229" s="150"/>
      <c r="B229" s="302"/>
      <c r="C229" s="299"/>
      <c r="D229" s="299"/>
      <c r="E229" s="300"/>
      <c r="F229" s="306"/>
      <c r="G229" s="306"/>
      <c r="H229" s="199">
        <f t="shared" si="9"/>
        <v>0</v>
      </c>
      <c r="I229" s="306"/>
      <c r="J229" s="306"/>
      <c r="K229" s="197">
        <f t="shared" si="10"/>
        <v>0</v>
      </c>
      <c r="L229" s="306"/>
      <c r="M229" s="306"/>
      <c r="N229" s="321">
        <f t="shared" si="11"/>
        <v>0</v>
      </c>
    </row>
    <row r="230" spans="1:14" x14ac:dyDescent="0.2">
      <c r="A230" s="150"/>
      <c r="B230" s="302"/>
      <c r="C230" s="299"/>
      <c r="D230" s="299"/>
      <c r="E230" s="300"/>
      <c r="F230" s="306"/>
      <c r="G230" s="306"/>
      <c r="H230" s="199">
        <f t="shared" si="9"/>
        <v>0</v>
      </c>
      <c r="I230" s="306"/>
      <c r="J230" s="306"/>
      <c r="K230" s="197">
        <f t="shared" si="10"/>
        <v>0</v>
      </c>
      <c r="L230" s="306"/>
      <c r="M230" s="306"/>
      <c r="N230" s="321">
        <f t="shared" si="11"/>
        <v>0</v>
      </c>
    </row>
    <row r="231" spans="1:14" x14ac:dyDescent="0.2">
      <c r="A231" s="150"/>
      <c r="B231" s="302"/>
      <c r="C231" s="299"/>
      <c r="D231" s="299"/>
      <c r="E231" s="300"/>
      <c r="F231" s="306"/>
      <c r="G231" s="306"/>
      <c r="H231" s="199">
        <f t="shared" si="9"/>
        <v>0</v>
      </c>
      <c r="I231" s="306"/>
      <c r="J231" s="306"/>
      <c r="K231" s="197">
        <f t="shared" si="10"/>
        <v>0</v>
      </c>
      <c r="L231" s="306"/>
      <c r="M231" s="306"/>
      <c r="N231" s="321">
        <f t="shared" si="11"/>
        <v>0</v>
      </c>
    </row>
    <row r="232" spans="1:14" x14ac:dyDescent="0.2">
      <c r="A232" s="150"/>
      <c r="B232" s="302"/>
      <c r="C232" s="299"/>
      <c r="D232" s="299"/>
      <c r="E232" s="300"/>
      <c r="F232" s="306"/>
      <c r="G232" s="306"/>
      <c r="H232" s="199">
        <f t="shared" si="9"/>
        <v>0</v>
      </c>
      <c r="I232" s="306"/>
      <c r="J232" s="306"/>
      <c r="K232" s="197">
        <f t="shared" si="10"/>
        <v>0</v>
      </c>
      <c r="L232" s="306"/>
      <c r="M232" s="306"/>
      <c r="N232" s="321">
        <f t="shared" si="11"/>
        <v>0</v>
      </c>
    </row>
    <row r="233" spans="1:14" x14ac:dyDescent="0.2">
      <c r="A233" s="150"/>
      <c r="B233" s="302"/>
      <c r="C233" s="299"/>
      <c r="D233" s="299"/>
      <c r="E233" s="300"/>
      <c r="F233" s="306"/>
      <c r="G233" s="306"/>
      <c r="H233" s="199">
        <f t="shared" si="9"/>
        <v>0</v>
      </c>
      <c r="I233" s="306"/>
      <c r="J233" s="306"/>
      <c r="K233" s="197">
        <f t="shared" si="10"/>
        <v>0</v>
      </c>
      <c r="L233" s="306"/>
      <c r="M233" s="306"/>
      <c r="N233" s="321">
        <f t="shared" si="11"/>
        <v>0</v>
      </c>
    </row>
    <row r="234" spans="1:14" x14ac:dyDescent="0.2">
      <c r="A234" s="150"/>
      <c r="B234" s="302"/>
      <c r="C234" s="299"/>
      <c r="D234" s="299"/>
      <c r="E234" s="300"/>
      <c r="F234" s="306"/>
      <c r="G234" s="306"/>
      <c r="H234" s="199">
        <f t="shared" si="9"/>
        <v>0</v>
      </c>
      <c r="I234" s="306"/>
      <c r="J234" s="306"/>
      <c r="K234" s="197">
        <f t="shared" si="10"/>
        <v>0</v>
      </c>
      <c r="L234" s="306"/>
      <c r="M234" s="306"/>
      <c r="N234" s="321">
        <f t="shared" si="11"/>
        <v>0</v>
      </c>
    </row>
    <row r="235" spans="1:14" x14ac:dyDescent="0.2">
      <c r="A235" s="150"/>
      <c r="B235" s="302"/>
      <c r="C235" s="299"/>
      <c r="D235" s="299"/>
      <c r="E235" s="300"/>
      <c r="F235" s="306"/>
      <c r="G235" s="306"/>
      <c r="H235" s="199">
        <f t="shared" si="9"/>
        <v>0</v>
      </c>
      <c r="I235" s="306"/>
      <c r="J235" s="306"/>
      <c r="K235" s="197">
        <f t="shared" si="10"/>
        <v>0</v>
      </c>
      <c r="L235" s="306"/>
      <c r="M235" s="306"/>
      <c r="N235" s="321">
        <f t="shared" si="11"/>
        <v>0</v>
      </c>
    </row>
    <row r="236" spans="1:14" x14ac:dyDescent="0.2">
      <c r="A236" s="150"/>
      <c r="B236" s="302"/>
      <c r="C236" s="299"/>
      <c r="D236" s="299"/>
      <c r="E236" s="300"/>
      <c r="F236" s="306"/>
      <c r="G236" s="306"/>
      <c r="H236" s="199">
        <f t="shared" si="9"/>
        <v>0</v>
      </c>
      <c r="I236" s="306"/>
      <c r="J236" s="306"/>
      <c r="K236" s="197">
        <f t="shared" si="10"/>
        <v>0</v>
      </c>
      <c r="L236" s="306"/>
      <c r="M236" s="306"/>
      <c r="N236" s="321">
        <f t="shared" si="11"/>
        <v>0</v>
      </c>
    </row>
    <row r="237" spans="1:14" x14ac:dyDescent="0.2">
      <c r="A237" s="150"/>
      <c r="B237" s="302"/>
      <c r="C237" s="299"/>
      <c r="D237" s="299"/>
      <c r="E237" s="300"/>
      <c r="F237" s="306"/>
      <c r="G237" s="306"/>
      <c r="H237" s="199">
        <f t="shared" si="9"/>
        <v>0</v>
      </c>
      <c r="I237" s="306"/>
      <c r="J237" s="306"/>
      <c r="K237" s="197">
        <f t="shared" si="10"/>
        <v>0</v>
      </c>
      <c r="L237" s="306"/>
      <c r="M237" s="306"/>
      <c r="N237" s="321">
        <f t="shared" si="11"/>
        <v>0</v>
      </c>
    </row>
    <row r="238" spans="1:14" x14ac:dyDescent="0.2">
      <c r="A238" s="150"/>
      <c r="B238" s="302"/>
      <c r="C238" s="299"/>
      <c r="D238" s="299"/>
      <c r="E238" s="300"/>
      <c r="F238" s="306"/>
      <c r="G238" s="306"/>
      <c r="H238" s="199">
        <f t="shared" si="9"/>
        <v>0</v>
      </c>
      <c r="I238" s="306"/>
      <c r="J238" s="306"/>
      <c r="K238" s="197">
        <f t="shared" si="10"/>
        <v>0</v>
      </c>
      <c r="L238" s="306"/>
      <c r="M238" s="306"/>
      <c r="N238" s="321">
        <f t="shared" si="11"/>
        <v>0</v>
      </c>
    </row>
    <row r="239" spans="1:14" x14ac:dyDescent="0.2">
      <c r="A239" s="150"/>
      <c r="B239" s="302"/>
      <c r="C239" s="299"/>
      <c r="D239" s="299"/>
      <c r="E239" s="300"/>
      <c r="F239" s="306"/>
      <c r="G239" s="306"/>
      <c r="H239" s="199">
        <f t="shared" si="9"/>
        <v>0</v>
      </c>
      <c r="I239" s="306"/>
      <c r="J239" s="306"/>
      <c r="K239" s="197">
        <f t="shared" si="10"/>
        <v>0</v>
      </c>
      <c r="L239" s="306"/>
      <c r="M239" s="306"/>
      <c r="N239" s="321">
        <f t="shared" si="11"/>
        <v>0</v>
      </c>
    </row>
    <row r="240" spans="1:14" x14ac:dyDescent="0.2">
      <c r="A240" s="150"/>
      <c r="B240" s="302"/>
      <c r="C240" s="299"/>
      <c r="D240" s="299"/>
      <c r="E240" s="300"/>
      <c r="F240" s="306"/>
      <c r="G240" s="306"/>
      <c r="H240" s="199">
        <f t="shared" si="9"/>
        <v>0</v>
      </c>
      <c r="I240" s="306"/>
      <c r="J240" s="306"/>
      <c r="K240" s="197">
        <f t="shared" si="10"/>
        <v>0</v>
      </c>
      <c r="L240" s="306"/>
      <c r="M240" s="306"/>
      <c r="N240" s="321">
        <f t="shared" si="11"/>
        <v>0</v>
      </c>
    </row>
    <row r="241" spans="1:14" x14ac:dyDescent="0.2">
      <c r="A241" s="150"/>
      <c r="B241" s="302"/>
      <c r="C241" s="299"/>
      <c r="D241" s="299"/>
      <c r="E241" s="300"/>
      <c r="F241" s="306"/>
      <c r="G241" s="306"/>
      <c r="H241" s="199">
        <f t="shared" si="9"/>
        <v>0</v>
      </c>
      <c r="I241" s="306"/>
      <c r="J241" s="306"/>
      <c r="K241" s="197">
        <f t="shared" si="10"/>
        <v>0</v>
      </c>
      <c r="L241" s="306"/>
      <c r="M241" s="306"/>
      <c r="N241" s="321">
        <f t="shared" si="11"/>
        <v>0</v>
      </c>
    </row>
    <row r="242" spans="1:14" x14ac:dyDescent="0.2">
      <c r="A242" s="150"/>
      <c r="B242" s="302"/>
      <c r="C242" s="299"/>
      <c r="D242" s="299"/>
      <c r="E242" s="300"/>
      <c r="F242" s="306"/>
      <c r="G242" s="306"/>
      <c r="H242" s="199">
        <f t="shared" si="9"/>
        <v>0</v>
      </c>
      <c r="I242" s="306"/>
      <c r="J242" s="306"/>
      <c r="K242" s="197">
        <f t="shared" si="10"/>
        <v>0</v>
      </c>
      <c r="L242" s="306"/>
      <c r="M242" s="306"/>
      <c r="N242" s="321">
        <f t="shared" si="11"/>
        <v>0</v>
      </c>
    </row>
    <row r="243" spans="1:14" x14ac:dyDescent="0.2">
      <c r="A243" s="150"/>
      <c r="B243" s="302"/>
      <c r="C243" s="299"/>
      <c r="D243" s="299"/>
      <c r="E243" s="300"/>
      <c r="F243" s="306"/>
      <c r="G243" s="306"/>
      <c r="H243" s="199">
        <f t="shared" si="9"/>
        <v>0</v>
      </c>
      <c r="I243" s="306"/>
      <c r="J243" s="306"/>
      <c r="K243" s="197">
        <f t="shared" si="10"/>
        <v>0</v>
      </c>
      <c r="L243" s="306"/>
      <c r="M243" s="306"/>
      <c r="N243" s="321">
        <f t="shared" si="11"/>
        <v>0</v>
      </c>
    </row>
    <row r="244" spans="1:14" x14ac:dyDescent="0.2">
      <c r="A244" s="150"/>
      <c r="B244" s="302"/>
      <c r="C244" s="299"/>
      <c r="D244" s="299"/>
      <c r="E244" s="300"/>
      <c r="F244" s="306"/>
      <c r="G244" s="306"/>
      <c r="H244" s="199">
        <f t="shared" si="9"/>
        <v>0</v>
      </c>
      <c r="I244" s="306"/>
      <c r="J244" s="306"/>
      <c r="K244" s="197">
        <f t="shared" si="10"/>
        <v>0</v>
      </c>
      <c r="L244" s="306"/>
      <c r="M244" s="306"/>
      <c r="N244" s="321">
        <f t="shared" si="11"/>
        <v>0</v>
      </c>
    </row>
    <row r="245" spans="1:14" x14ac:dyDescent="0.2">
      <c r="A245" s="150"/>
      <c r="B245" s="302"/>
      <c r="C245" s="299"/>
      <c r="D245" s="299"/>
      <c r="E245" s="300"/>
      <c r="F245" s="306"/>
      <c r="G245" s="306"/>
      <c r="H245" s="199">
        <f t="shared" si="9"/>
        <v>0</v>
      </c>
      <c r="I245" s="306"/>
      <c r="J245" s="306"/>
      <c r="K245" s="197">
        <f t="shared" si="10"/>
        <v>0</v>
      </c>
      <c r="L245" s="306"/>
      <c r="M245" s="306"/>
      <c r="N245" s="321">
        <f t="shared" si="11"/>
        <v>0</v>
      </c>
    </row>
    <row r="246" spans="1:14" x14ac:dyDescent="0.2">
      <c r="A246" s="150"/>
      <c r="B246" s="302"/>
      <c r="C246" s="299"/>
      <c r="D246" s="299"/>
      <c r="E246" s="300"/>
      <c r="F246" s="306"/>
      <c r="G246" s="306"/>
      <c r="H246" s="199">
        <f t="shared" si="9"/>
        <v>0</v>
      </c>
      <c r="I246" s="306"/>
      <c r="J246" s="306"/>
      <c r="K246" s="197">
        <f t="shared" si="10"/>
        <v>0</v>
      </c>
      <c r="L246" s="306"/>
      <c r="M246" s="306"/>
      <c r="N246" s="321">
        <f t="shared" si="11"/>
        <v>0</v>
      </c>
    </row>
    <row r="247" spans="1:14" x14ac:dyDescent="0.2">
      <c r="A247" s="150"/>
      <c r="B247" s="302"/>
      <c r="C247" s="299"/>
      <c r="D247" s="299"/>
      <c r="E247" s="300"/>
      <c r="F247" s="306"/>
      <c r="G247" s="306"/>
      <c r="H247" s="199">
        <f t="shared" si="9"/>
        <v>0</v>
      </c>
      <c r="I247" s="306"/>
      <c r="J247" s="306"/>
      <c r="K247" s="197">
        <f t="shared" si="10"/>
        <v>0</v>
      </c>
      <c r="L247" s="306"/>
      <c r="M247" s="306"/>
      <c r="N247" s="321">
        <f t="shared" si="11"/>
        <v>0</v>
      </c>
    </row>
    <row r="248" spans="1:14" x14ac:dyDescent="0.2">
      <c r="A248" s="150"/>
      <c r="B248" s="302"/>
      <c r="C248" s="299"/>
      <c r="D248" s="299"/>
      <c r="E248" s="300"/>
      <c r="F248" s="306"/>
      <c r="G248" s="306"/>
      <c r="H248" s="199">
        <f t="shared" si="9"/>
        <v>0</v>
      </c>
      <c r="I248" s="306"/>
      <c r="J248" s="306"/>
      <c r="K248" s="197">
        <f t="shared" si="10"/>
        <v>0</v>
      </c>
      <c r="L248" s="306"/>
      <c r="M248" s="306"/>
      <c r="N248" s="321">
        <f t="shared" si="11"/>
        <v>0</v>
      </c>
    </row>
    <row r="249" spans="1:14" x14ac:dyDescent="0.2">
      <c r="A249" s="150"/>
      <c r="B249" s="302"/>
      <c r="C249" s="299"/>
      <c r="D249" s="299"/>
      <c r="E249" s="300"/>
      <c r="F249" s="306"/>
      <c r="G249" s="306"/>
      <c r="H249" s="199">
        <f t="shared" si="9"/>
        <v>0</v>
      </c>
      <c r="I249" s="306"/>
      <c r="J249" s="306"/>
      <c r="K249" s="197">
        <f t="shared" si="10"/>
        <v>0</v>
      </c>
      <c r="L249" s="306"/>
      <c r="M249" s="306"/>
      <c r="N249" s="321">
        <f t="shared" si="11"/>
        <v>0</v>
      </c>
    </row>
    <row r="250" spans="1:14" x14ac:dyDescent="0.2">
      <c r="A250" s="150"/>
      <c r="B250" s="302"/>
      <c r="C250" s="299"/>
      <c r="D250" s="299"/>
      <c r="E250" s="300"/>
      <c r="F250" s="306"/>
      <c r="G250" s="306"/>
      <c r="H250" s="199">
        <f t="shared" si="9"/>
        <v>0</v>
      </c>
      <c r="I250" s="306"/>
      <c r="J250" s="306"/>
      <c r="K250" s="197">
        <f t="shared" si="10"/>
        <v>0</v>
      </c>
      <c r="L250" s="306"/>
      <c r="M250" s="306"/>
      <c r="N250" s="321">
        <f t="shared" si="11"/>
        <v>0</v>
      </c>
    </row>
    <row r="251" spans="1:14" x14ac:dyDescent="0.2">
      <c r="A251" s="150"/>
      <c r="B251" s="302"/>
      <c r="C251" s="299"/>
      <c r="D251" s="299"/>
      <c r="E251" s="300"/>
      <c r="F251" s="306"/>
      <c r="G251" s="306"/>
      <c r="H251" s="199">
        <f t="shared" si="9"/>
        <v>0</v>
      </c>
      <c r="I251" s="306"/>
      <c r="J251" s="306"/>
      <c r="K251" s="197">
        <f t="shared" si="10"/>
        <v>0</v>
      </c>
      <c r="L251" s="306"/>
      <c r="M251" s="306"/>
      <c r="N251" s="321">
        <f t="shared" si="11"/>
        <v>0</v>
      </c>
    </row>
    <row r="252" spans="1:14" x14ac:dyDescent="0.2">
      <c r="A252" s="150"/>
      <c r="B252" s="302"/>
      <c r="C252" s="299"/>
      <c r="D252" s="299"/>
      <c r="E252" s="300"/>
      <c r="F252" s="306"/>
      <c r="G252" s="306"/>
      <c r="H252" s="199">
        <f t="shared" si="9"/>
        <v>0</v>
      </c>
      <c r="I252" s="306"/>
      <c r="J252" s="306"/>
      <c r="K252" s="197">
        <f t="shared" si="10"/>
        <v>0</v>
      </c>
      <c r="L252" s="306"/>
      <c r="M252" s="306"/>
      <c r="N252" s="321">
        <f t="shared" si="11"/>
        <v>0</v>
      </c>
    </row>
    <row r="253" spans="1:14" x14ac:dyDescent="0.2">
      <c r="A253" s="150"/>
      <c r="B253" s="302"/>
      <c r="C253" s="299"/>
      <c r="D253" s="299"/>
      <c r="E253" s="300"/>
      <c r="F253" s="306"/>
      <c r="G253" s="306"/>
      <c r="H253" s="199">
        <f t="shared" si="9"/>
        <v>0</v>
      </c>
      <c r="I253" s="306"/>
      <c r="J253" s="306"/>
      <c r="K253" s="197">
        <f t="shared" si="10"/>
        <v>0</v>
      </c>
      <c r="L253" s="306"/>
      <c r="M253" s="306"/>
      <c r="N253" s="321">
        <f t="shared" si="11"/>
        <v>0</v>
      </c>
    </row>
    <row r="254" spans="1:14" x14ac:dyDescent="0.2">
      <c r="A254" s="150"/>
      <c r="B254" s="302"/>
      <c r="C254" s="299"/>
      <c r="D254" s="299"/>
      <c r="E254" s="300"/>
      <c r="F254" s="306"/>
      <c r="G254" s="306"/>
      <c r="H254" s="199">
        <f t="shared" si="9"/>
        <v>0</v>
      </c>
      <c r="I254" s="306"/>
      <c r="J254" s="306"/>
      <c r="K254" s="197">
        <f t="shared" si="10"/>
        <v>0</v>
      </c>
      <c r="L254" s="306"/>
      <c r="M254" s="306"/>
      <c r="N254" s="321">
        <f t="shared" si="11"/>
        <v>0</v>
      </c>
    </row>
    <row r="255" spans="1:14" x14ac:dyDescent="0.2">
      <c r="A255" s="150"/>
      <c r="B255" s="302"/>
      <c r="C255" s="299"/>
      <c r="D255" s="299"/>
      <c r="E255" s="300"/>
      <c r="F255" s="306"/>
      <c r="G255" s="306"/>
      <c r="H255" s="199">
        <f t="shared" si="9"/>
        <v>0</v>
      </c>
      <c r="I255" s="306"/>
      <c r="J255" s="306"/>
      <c r="K255" s="197">
        <f t="shared" si="10"/>
        <v>0</v>
      </c>
      <c r="L255" s="306"/>
      <c r="M255" s="306"/>
      <c r="N255" s="321">
        <f t="shared" si="11"/>
        <v>0</v>
      </c>
    </row>
    <row r="256" spans="1:14" x14ac:dyDescent="0.2">
      <c r="A256" s="150"/>
      <c r="B256" s="302"/>
      <c r="C256" s="299"/>
      <c r="D256" s="299"/>
      <c r="E256" s="300"/>
      <c r="F256" s="306"/>
      <c r="G256" s="306"/>
      <c r="H256" s="199">
        <f t="shared" si="9"/>
        <v>0</v>
      </c>
      <c r="I256" s="306"/>
      <c r="J256" s="306"/>
      <c r="K256" s="197">
        <f t="shared" si="10"/>
        <v>0</v>
      </c>
      <c r="L256" s="306"/>
      <c r="M256" s="306"/>
      <c r="N256" s="321">
        <f t="shared" si="11"/>
        <v>0</v>
      </c>
    </row>
    <row r="257" spans="1:14" x14ac:dyDescent="0.2">
      <c r="A257" s="150"/>
      <c r="B257" s="302"/>
      <c r="C257" s="299"/>
      <c r="D257" s="299"/>
      <c r="E257" s="300"/>
      <c r="F257" s="306"/>
      <c r="G257" s="306"/>
      <c r="H257" s="199">
        <f t="shared" si="9"/>
        <v>0</v>
      </c>
      <c r="I257" s="306"/>
      <c r="J257" s="306"/>
      <c r="K257" s="197">
        <f t="shared" si="10"/>
        <v>0</v>
      </c>
      <c r="L257" s="306"/>
      <c r="M257" s="306"/>
      <c r="N257" s="321">
        <f t="shared" si="11"/>
        <v>0</v>
      </c>
    </row>
    <row r="258" spans="1:14" x14ac:dyDescent="0.2">
      <c r="A258" s="150"/>
      <c r="B258" s="302"/>
      <c r="C258" s="299"/>
      <c r="D258" s="299"/>
      <c r="E258" s="300"/>
      <c r="F258" s="306"/>
      <c r="G258" s="306"/>
      <c r="H258" s="199">
        <f t="shared" si="9"/>
        <v>0</v>
      </c>
      <c r="I258" s="306"/>
      <c r="J258" s="306"/>
      <c r="K258" s="197">
        <f t="shared" si="10"/>
        <v>0</v>
      </c>
      <c r="L258" s="306"/>
      <c r="M258" s="306"/>
      <c r="N258" s="321">
        <f t="shared" si="11"/>
        <v>0</v>
      </c>
    </row>
    <row r="259" spans="1:14" x14ac:dyDescent="0.2">
      <c r="A259" s="150"/>
      <c r="B259" s="302"/>
      <c r="C259" s="299"/>
      <c r="D259" s="299"/>
      <c r="E259" s="300"/>
      <c r="F259" s="306"/>
      <c r="G259" s="306"/>
      <c r="H259" s="199">
        <f t="shared" si="9"/>
        <v>0</v>
      </c>
      <c r="I259" s="306"/>
      <c r="J259" s="306"/>
      <c r="K259" s="197">
        <f t="shared" si="10"/>
        <v>0</v>
      </c>
      <c r="L259" s="306"/>
      <c r="M259" s="306"/>
      <c r="N259" s="321">
        <f t="shared" si="11"/>
        <v>0</v>
      </c>
    </row>
    <row r="260" spans="1:14" x14ac:dyDescent="0.2">
      <c r="A260" s="150"/>
      <c r="B260" s="302"/>
      <c r="C260" s="299"/>
      <c r="D260" s="299"/>
      <c r="E260" s="300"/>
      <c r="F260" s="306"/>
      <c r="G260" s="306"/>
      <c r="H260" s="199">
        <f t="shared" si="9"/>
        <v>0</v>
      </c>
      <c r="I260" s="306"/>
      <c r="J260" s="306"/>
      <c r="K260" s="197">
        <f t="shared" si="10"/>
        <v>0</v>
      </c>
      <c r="L260" s="306"/>
      <c r="M260" s="306"/>
      <c r="N260" s="321">
        <f t="shared" si="11"/>
        <v>0</v>
      </c>
    </row>
    <row r="261" spans="1:14" x14ac:dyDescent="0.2">
      <c r="A261" s="150"/>
      <c r="B261" s="302"/>
      <c r="C261" s="299"/>
      <c r="D261" s="299"/>
      <c r="E261" s="300"/>
      <c r="F261" s="306"/>
      <c r="G261" s="306"/>
      <c r="H261" s="199">
        <f t="shared" si="9"/>
        <v>0</v>
      </c>
      <c r="I261" s="306"/>
      <c r="J261" s="306"/>
      <c r="K261" s="197">
        <f t="shared" si="10"/>
        <v>0</v>
      </c>
      <c r="L261" s="306"/>
      <c r="M261" s="306"/>
      <c r="N261" s="321">
        <f t="shared" si="11"/>
        <v>0</v>
      </c>
    </row>
    <row r="262" spans="1:14" x14ac:dyDescent="0.2">
      <c r="A262" s="150"/>
      <c r="B262" s="302"/>
      <c r="C262" s="299"/>
      <c r="D262" s="299"/>
      <c r="E262" s="300"/>
      <c r="F262" s="306"/>
      <c r="G262" s="306"/>
      <c r="H262" s="199">
        <f t="shared" si="9"/>
        <v>0</v>
      </c>
      <c r="I262" s="306"/>
      <c r="J262" s="306"/>
      <c r="K262" s="197">
        <f t="shared" si="10"/>
        <v>0</v>
      </c>
      <c r="L262" s="306"/>
      <c r="M262" s="306"/>
      <c r="N262" s="321">
        <f t="shared" si="11"/>
        <v>0</v>
      </c>
    </row>
    <row r="263" spans="1:14" x14ac:dyDescent="0.2">
      <c r="A263" s="150"/>
      <c r="B263" s="302"/>
      <c r="C263" s="299"/>
      <c r="D263" s="299"/>
      <c r="E263" s="300"/>
      <c r="F263" s="306"/>
      <c r="G263" s="306"/>
      <c r="H263" s="199">
        <f t="shared" si="9"/>
        <v>0</v>
      </c>
      <c r="I263" s="306"/>
      <c r="J263" s="306"/>
      <c r="K263" s="197">
        <f t="shared" si="10"/>
        <v>0</v>
      </c>
      <c r="L263" s="306"/>
      <c r="M263" s="306"/>
      <c r="N263" s="321">
        <f t="shared" si="11"/>
        <v>0</v>
      </c>
    </row>
    <row r="264" spans="1:14" x14ac:dyDescent="0.2">
      <c r="A264" s="150"/>
      <c r="B264" s="302"/>
      <c r="C264" s="299"/>
      <c r="D264" s="299"/>
      <c r="E264" s="300"/>
      <c r="F264" s="306"/>
      <c r="G264" s="306"/>
      <c r="H264" s="199">
        <f t="shared" ref="H264:H327" si="12">IFERROR(F264-G264,"-")</f>
        <v>0</v>
      </c>
      <c r="I264" s="306"/>
      <c r="J264" s="306"/>
      <c r="K264" s="197">
        <f t="shared" ref="K264:K327" si="13">IFERROR(I264-J264,"-")</f>
        <v>0</v>
      </c>
      <c r="L264" s="306"/>
      <c r="M264" s="306"/>
      <c r="N264" s="321">
        <f t="shared" ref="N264:N327" si="14">IFERROR(L264-M264,"-")</f>
        <v>0</v>
      </c>
    </row>
    <row r="265" spans="1:14" x14ac:dyDescent="0.2">
      <c r="A265" s="150"/>
      <c r="B265" s="302"/>
      <c r="C265" s="299"/>
      <c r="D265" s="299"/>
      <c r="E265" s="300"/>
      <c r="F265" s="306"/>
      <c r="G265" s="306"/>
      <c r="H265" s="199">
        <f t="shared" si="12"/>
        <v>0</v>
      </c>
      <c r="I265" s="306"/>
      <c r="J265" s="306"/>
      <c r="K265" s="197">
        <f t="shared" si="13"/>
        <v>0</v>
      </c>
      <c r="L265" s="306"/>
      <c r="M265" s="306"/>
      <c r="N265" s="321">
        <f t="shared" si="14"/>
        <v>0</v>
      </c>
    </row>
    <row r="266" spans="1:14" x14ac:dyDescent="0.2">
      <c r="A266" s="150"/>
      <c r="B266" s="302"/>
      <c r="C266" s="299"/>
      <c r="D266" s="299"/>
      <c r="E266" s="300"/>
      <c r="F266" s="306"/>
      <c r="G266" s="306"/>
      <c r="H266" s="199">
        <f t="shared" si="12"/>
        <v>0</v>
      </c>
      <c r="I266" s="306"/>
      <c r="J266" s="306"/>
      <c r="K266" s="197">
        <f t="shared" si="13"/>
        <v>0</v>
      </c>
      <c r="L266" s="306"/>
      <c r="M266" s="306"/>
      <c r="N266" s="321">
        <f t="shared" si="14"/>
        <v>0</v>
      </c>
    </row>
    <row r="267" spans="1:14" x14ac:dyDescent="0.2">
      <c r="A267" s="150"/>
      <c r="B267" s="302"/>
      <c r="C267" s="299"/>
      <c r="D267" s="299"/>
      <c r="E267" s="300"/>
      <c r="F267" s="306"/>
      <c r="G267" s="306"/>
      <c r="H267" s="199">
        <f t="shared" si="12"/>
        <v>0</v>
      </c>
      <c r="I267" s="306"/>
      <c r="J267" s="306"/>
      <c r="K267" s="197">
        <f t="shared" si="13"/>
        <v>0</v>
      </c>
      <c r="L267" s="306"/>
      <c r="M267" s="306"/>
      <c r="N267" s="321">
        <f t="shared" si="14"/>
        <v>0</v>
      </c>
    </row>
    <row r="268" spans="1:14" x14ac:dyDescent="0.2">
      <c r="A268" s="150"/>
      <c r="B268" s="302"/>
      <c r="C268" s="299"/>
      <c r="D268" s="299"/>
      <c r="E268" s="300"/>
      <c r="F268" s="306"/>
      <c r="G268" s="306"/>
      <c r="H268" s="199">
        <f t="shared" si="12"/>
        <v>0</v>
      </c>
      <c r="I268" s="306"/>
      <c r="J268" s="306"/>
      <c r="K268" s="197">
        <f t="shared" si="13"/>
        <v>0</v>
      </c>
      <c r="L268" s="306"/>
      <c r="M268" s="306"/>
      <c r="N268" s="321">
        <f t="shared" si="14"/>
        <v>0</v>
      </c>
    </row>
    <row r="269" spans="1:14" x14ac:dyDescent="0.2">
      <c r="A269" s="150"/>
      <c r="B269" s="302"/>
      <c r="C269" s="299"/>
      <c r="D269" s="299"/>
      <c r="E269" s="300"/>
      <c r="F269" s="306"/>
      <c r="G269" s="306"/>
      <c r="H269" s="199">
        <f t="shared" si="12"/>
        <v>0</v>
      </c>
      <c r="I269" s="306"/>
      <c r="J269" s="306"/>
      <c r="K269" s="197">
        <f t="shared" si="13"/>
        <v>0</v>
      </c>
      <c r="L269" s="306"/>
      <c r="M269" s="306"/>
      <c r="N269" s="321">
        <f t="shared" si="14"/>
        <v>0</v>
      </c>
    </row>
    <row r="270" spans="1:14" x14ac:dyDescent="0.2">
      <c r="A270" s="150"/>
      <c r="B270" s="302"/>
      <c r="C270" s="299"/>
      <c r="D270" s="299"/>
      <c r="E270" s="300"/>
      <c r="F270" s="306"/>
      <c r="G270" s="306"/>
      <c r="H270" s="199">
        <f t="shared" si="12"/>
        <v>0</v>
      </c>
      <c r="I270" s="306"/>
      <c r="J270" s="306"/>
      <c r="K270" s="197">
        <f t="shared" si="13"/>
        <v>0</v>
      </c>
      <c r="L270" s="306"/>
      <c r="M270" s="306"/>
      <c r="N270" s="321">
        <f t="shared" si="14"/>
        <v>0</v>
      </c>
    </row>
    <row r="271" spans="1:14" x14ac:dyDescent="0.2">
      <c r="A271" s="150"/>
      <c r="B271" s="302"/>
      <c r="C271" s="299"/>
      <c r="D271" s="299"/>
      <c r="E271" s="300"/>
      <c r="F271" s="306"/>
      <c r="G271" s="306"/>
      <c r="H271" s="199">
        <f t="shared" si="12"/>
        <v>0</v>
      </c>
      <c r="I271" s="306"/>
      <c r="J271" s="306"/>
      <c r="K271" s="197">
        <f t="shared" si="13"/>
        <v>0</v>
      </c>
      <c r="L271" s="306"/>
      <c r="M271" s="306"/>
      <c r="N271" s="321">
        <f t="shared" si="14"/>
        <v>0</v>
      </c>
    </row>
    <row r="272" spans="1:14" x14ac:dyDescent="0.2">
      <c r="A272" s="150"/>
      <c r="B272" s="302"/>
      <c r="C272" s="299"/>
      <c r="D272" s="299"/>
      <c r="E272" s="300"/>
      <c r="F272" s="306"/>
      <c r="G272" s="306"/>
      <c r="H272" s="199">
        <f t="shared" si="12"/>
        <v>0</v>
      </c>
      <c r="I272" s="306"/>
      <c r="J272" s="306"/>
      <c r="K272" s="197">
        <f t="shared" si="13"/>
        <v>0</v>
      </c>
      <c r="L272" s="306"/>
      <c r="M272" s="306"/>
      <c r="N272" s="321">
        <f t="shared" si="14"/>
        <v>0</v>
      </c>
    </row>
    <row r="273" spans="1:14" x14ac:dyDescent="0.2">
      <c r="A273" s="150"/>
      <c r="B273" s="302"/>
      <c r="C273" s="299"/>
      <c r="D273" s="299"/>
      <c r="E273" s="300"/>
      <c r="F273" s="306"/>
      <c r="G273" s="306"/>
      <c r="H273" s="199">
        <f t="shared" si="12"/>
        <v>0</v>
      </c>
      <c r="I273" s="306"/>
      <c r="J273" s="306"/>
      <c r="K273" s="197">
        <f t="shared" si="13"/>
        <v>0</v>
      </c>
      <c r="L273" s="306"/>
      <c r="M273" s="306"/>
      <c r="N273" s="321">
        <f t="shared" si="14"/>
        <v>0</v>
      </c>
    </row>
    <row r="274" spans="1:14" x14ac:dyDescent="0.2">
      <c r="A274" s="150"/>
      <c r="B274" s="302"/>
      <c r="C274" s="299"/>
      <c r="D274" s="299"/>
      <c r="E274" s="300"/>
      <c r="F274" s="306"/>
      <c r="G274" s="306"/>
      <c r="H274" s="199">
        <f t="shared" si="12"/>
        <v>0</v>
      </c>
      <c r="I274" s="306"/>
      <c r="J274" s="306"/>
      <c r="K274" s="197">
        <f t="shared" si="13"/>
        <v>0</v>
      </c>
      <c r="L274" s="306"/>
      <c r="M274" s="306"/>
      <c r="N274" s="321">
        <f t="shared" si="14"/>
        <v>0</v>
      </c>
    </row>
    <row r="275" spans="1:14" x14ac:dyDescent="0.2">
      <c r="A275" s="150"/>
      <c r="B275" s="302"/>
      <c r="C275" s="299"/>
      <c r="D275" s="299"/>
      <c r="E275" s="300"/>
      <c r="F275" s="306"/>
      <c r="G275" s="306"/>
      <c r="H275" s="199">
        <f t="shared" si="12"/>
        <v>0</v>
      </c>
      <c r="I275" s="306"/>
      <c r="J275" s="306"/>
      <c r="K275" s="197">
        <f t="shared" si="13"/>
        <v>0</v>
      </c>
      <c r="L275" s="306"/>
      <c r="M275" s="306"/>
      <c r="N275" s="321">
        <f t="shared" si="14"/>
        <v>0</v>
      </c>
    </row>
    <row r="276" spans="1:14" x14ac:dyDescent="0.2">
      <c r="A276" s="150"/>
      <c r="B276" s="302"/>
      <c r="C276" s="299"/>
      <c r="D276" s="299"/>
      <c r="E276" s="300"/>
      <c r="F276" s="306"/>
      <c r="G276" s="306"/>
      <c r="H276" s="199">
        <f t="shared" si="12"/>
        <v>0</v>
      </c>
      <c r="I276" s="306"/>
      <c r="J276" s="306"/>
      <c r="K276" s="197">
        <f t="shared" si="13"/>
        <v>0</v>
      </c>
      <c r="L276" s="306"/>
      <c r="M276" s="306"/>
      <c r="N276" s="321">
        <f t="shared" si="14"/>
        <v>0</v>
      </c>
    </row>
    <row r="277" spans="1:14" x14ac:dyDescent="0.2">
      <c r="A277" s="150"/>
      <c r="B277" s="302"/>
      <c r="C277" s="299"/>
      <c r="D277" s="299"/>
      <c r="E277" s="300"/>
      <c r="F277" s="306"/>
      <c r="G277" s="306"/>
      <c r="H277" s="199">
        <f t="shared" si="12"/>
        <v>0</v>
      </c>
      <c r="I277" s="306"/>
      <c r="J277" s="306"/>
      <c r="K277" s="197">
        <f t="shared" si="13"/>
        <v>0</v>
      </c>
      <c r="L277" s="306"/>
      <c r="M277" s="306"/>
      <c r="N277" s="321">
        <f t="shared" si="14"/>
        <v>0</v>
      </c>
    </row>
    <row r="278" spans="1:14" x14ac:dyDescent="0.2">
      <c r="A278" s="150"/>
      <c r="B278" s="302"/>
      <c r="C278" s="299"/>
      <c r="D278" s="299"/>
      <c r="E278" s="300"/>
      <c r="F278" s="306"/>
      <c r="G278" s="306"/>
      <c r="H278" s="199">
        <f t="shared" si="12"/>
        <v>0</v>
      </c>
      <c r="I278" s="306"/>
      <c r="J278" s="306"/>
      <c r="K278" s="197">
        <f t="shared" si="13"/>
        <v>0</v>
      </c>
      <c r="L278" s="306"/>
      <c r="M278" s="306"/>
      <c r="N278" s="321">
        <f t="shared" si="14"/>
        <v>0</v>
      </c>
    </row>
    <row r="279" spans="1:14" x14ac:dyDescent="0.2">
      <c r="A279" s="150"/>
      <c r="B279" s="302"/>
      <c r="C279" s="299"/>
      <c r="D279" s="299"/>
      <c r="E279" s="300"/>
      <c r="F279" s="306"/>
      <c r="G279" s="306"/>
      <c r="H279" s="199">
        <f t="shared" si="12"/>
        <v>0</v>
      </c>
      <c r="I279" s="306"/>
      <c r="J279" s="306"/>
      <c r="K279" s="197">
        <f t="shared" si="13"/>
        <v>0</v>
      </c>
      <c r="L279" s="306"/>
      <c r="M279" s="306"/>
      <c r="N279" s="321">
        <f t="shared" si="14"/>
        <v>0</v>
      </c>
    </row>
    <row r="280" spans="1:14" x14ac:dyDescent="0.2">
      <c r="A280" s="150"/>
      <c r="B280" s="302"/>
      <c r="C280" s="299"/>
      <c r="D280" s="299"/>
      <c r="E280" s="300"/>
      <c r="F280" s="306"/>
      <c r="G280" s="306"/>
      <c r="H280" s="199">
        <f t="shared" si="12"/>
        <v>0</v>
      </c>
      <c r="I280" s="306"/>
      <c r="J280" s="306"/>
      <c r="K280" s="197">
        <f t="shared" si="13"/>
        <v>0</v>
      </c>
      <c r="L280" s="306"/>
      <c r="M280" s="306"/>
      <c r="N280" s="321">
        <f t="shared" si="14"/>
        <v>0</v>
      </c>
    </row>
    <row r="281" spans="1:14" x14ac:dyDescent="0.2">
      <c r="A281" s="150"/>
      <c r="B281" s="302"/>
      <c r="C281" s="299"/>
      <c r="D281" s="299"/>
      <c r="E281" s="300"/>
      <c r="F281" s="306"/>
      <c r="G281" s="306"/>
      <c r="H281" s="199">
        <f t="shared" si="12"/>
        <v>0</v>
      </c>
      <c r="I281" s="306"/>
      <c r="J281" s="306"/>
      <c r="K281" s="197">
        <f t="shared" si="13"/>
        <v>0</v>
      </c>
      <c r="L281" s="306"/>
      <c r="M281" s="306"/>
      <c r="N281" s="321">
        <f t="shared" si="14"/>
        <v>0</v>
      </c>
    </row>
    <row r="282" spans="1:14" x14ac:dyDescent="0.2">
      <c r="A282" s="150"/>
      <c r="B282" s="302"/>
      <c r="C282" s="299"/>
      <c r="D282" s="299"/>
      <c r="E282" s="300"/>
      <c r="F282" s="306"/>
      <c r="G282" s="306"/>
      <c r="H282" s="199">
        <f t="shared" si="12"/>
        <v>0</v>
      </c>
      <c r="I282" s="306"/>
      <c r="J282" s="306"/>
      <c r="K282" s="197">
        <f t="shared" si="13"/>
        <v>0</v>
      </c>
      <c r="L282" s="306"/>
      <c r="M282" s="306"/>
      <c r="N282" s="321">
        <f t="shared" si="14"/>
        <v>0</v>
      </c>
    </row>
    <row r="283" spans="1:14" x14ac:dyDescent="0.2">
      <c r="A283" s="150"/>
      <c r="B283" s="302"/>
      <c r="C283" s="299"/>
      <c r="D283" s="299"/>
      <c r="E283" s="300"/>
      <c r="F283" s="306"/>
      <c r="G283" s="306"/>
      <c r="H283" s="199">
        <f t="shared" si="12"/>
        <v>0</v>
      </c>
      <c r="I283" s="306"/>
      <c r="J283" s="306"/>
      <c r="K283" s="197">
        <f t="shared" si="13"/>
        <v>0</v>
      </c>
      <c r="L283" s="306"/>
      <c r="M283" s="306"/>
      <c r="N283" s="321">
        <f t="shared" si="14"/>
        <v>0</v>
      </c>
    </row>
    <row r="284" spans="1:14" x14ac:dyDescent="0.2">
      <c r="A284" s="150"/>
      <c r="B284" s="302"/>
      <c r="C284" s="299"/>
      <c r="D284" s="299"/>
      <c r="E284" s="300"/>
      <c r="F284" s="306"/>
      <c r="G284" s="306"/>
      <c r="H284" s="199">
        <f t="shared" si="12"/>
        <v>0</v>
      </c>
      <c r="I284" s="306"/>
      <c r="J284" s="306"/>
      <c r="K284" s="197">
        <f t="shared" si="13"/>
        <v>0</v>
      </c>
      <c r="L284" s="306"/>
      <c r="M284" s="306"/>
      <c r="N284" s="321">
        <f t="shared" si="14"/>
        <v>0</v>
      </c>
    </row>
    <row r="285" spans="1:14" x14ac:dyDescent="0.2">
      <c r="A285" s="150"/>
      <c r="B285" s="302"/>
      <c r="C285" s="299"/>
      <c r="D285" s="299"/>
      <c r="E285" s="300"/>
      <c r="F285" s="306"/>
      <c r="G285" s="306"/>
      <c r="H285" s="199">
        <f t="shared" si="12"/>
        <v>0</v>
      </c>
      <c r="I285" s="306"/>
      <c r="J285" s="306"/>
      <c r="K285" s="197">
        <f t="shared" si="13"/>
        <v>0</v>
      </c>
      <c r="L285" s="306"/>
      <c r="M285" s="306"/>
      <c r="N285" s="321">
        <f t="shared" si="14"/>
        <v>0</v>
      </c>
    </row>
    <row r="286" spans="1:14" x14ac:dyDescent="0.2">
      <c r="A286" s="150"/>
      <c r="B286" s="302"/>
      <c r="C286" s="299"/>
      <c r="D286" s="299"/>
      <c r="E286" s="300"/>
      <c r="F286" s="306"/>
      <c r="G286" s="306"/>
      <c r="H286" s="199">
        <f t="shared" si="12"/>
        <v>0</v>
      </c>
      <c r="I286" s="306"/>
      <c r="J286" s="306"/>
      <c r="K286" s="197">
        <f t="shared" si="13"/>
        <v>0</v>
      </c>
      <c r="L286" s="306"/>
      <c r="M286" s="306"/>
      <c r="N286" s="321">
        <f t="shared" si="14"/>
        <v>0</v>
      </c>
    </row>
    <row r="287" spans="1:14" x14ac:dyDescent="0.2">
      <c r="A287" s="150"/>
      <c r="B287" s="302"/>
      <c r="C287" s="299"/>
      <c r="D287" s="299"/>
      <c r="E287" s="300"/>
      <c r="F287" s="306"/>
      <c r="G287" s="306"/>
      <c r="H287" s="199">
        <f t="shared" si="12"/>
        <v>0</v>
      </c>
      <c r="I287" s="306"/>
      <c r="J287" s="306"/>
      <c r="K287" s="197">
        <f t="shared" si="13"/>
        <v>0</v>
      </c>
      <c r="L287" s="306"/>
      <c r="M287" s="306"/>
      <c r="N287" s="321">
        <f t="shared" si="14"/>
        <v>0</v>
      </c>
    </row>
    <row r="288" spans="1:14" x14ac:dyDescent="0.2">
      <c r="A288" s="150"/>
      <c r="B288" s="302"/>
      <c r="C288" s="299"/>
      <c r="D288" s="299"/>
      <c r="E288" s="300"/>
      <c r="F288" s="306"/>
      <c r="G288" s="306"/>
      <c r="H288" s="199">
        <f t="shared" si="12"/>
        <v>0</v>
      </c>
      <c r="I288" s="306"/>
      <c r="J288" s="306"/>
      <c r="K288" s="197">
        <f t="shared" si="13"/>
        <v>0</v>
      </c>
      <c r="L288" s="306"/>
      <c r="M288" s="306"/>
      <c r="N288" s="321">
        <f t="shared" si="14"/>
        <v>0</v>
      </c>
    </row>
    <row r="289" spans="1:14" x14ac:dyDescent="0.2">
      <c r="A289" s="150"/>
      <c r="B289" s="302"/>
      <c r="C289" s="299"/>
      <c r="D289" s="299"/>
      <c r="E289" s="300"/>
      <c r="F289" s="306"/>
      <c r="G289" s="306"/>
      <c r="H289" s="199">
        <f t="shared" si="12"/>
        <v>0</v>
      </c>
      <c r="I289" s="306"/>
      <c r="J289" s="306"/>
      <c r="K289" s="197">
        <f t="shared" si="13"/>
        <v>0</v>
      </c>
      <c r="L289" s="306"/>
      <c r="M289" s="306"/>
      <c r="N289" s="321">
        <f t="shared" si="14"/>
        <v>0</v>
      </c>
    </row>
    <row r="290" spans="1:14" x14ac:dyDescent="0.2">
      <c r="A290" s="150"/>
      <c r="B290" s="302"/>
      <c r="C290" s="299"/>
      <c r="D290" s="299"/>
      <c r="E290" s="300"/>
      <c r="F290" s="306"/>
      <c r="G290" s="306"/>
      <c r="H290" s="199">
        <f t="shared" si="12"/>
        <v>0</v>
      </c>
      <c r="I290" s="306"/>
      <c r="J290" s="306"/>
      <c r="K290" s="197">
        <f t="shared" si="13"/>
        <v>0</v>
      </c>
      <c r="L290" s="306"/>
      <c r="M290" s="306"/>
      <c r="N290" s="321">
        <f t="shared" si="14"/>
        <v>0</v>
      </c>
    </row>
    <row r="291" spans="1:14" x14ac:dyDescent="0.2">
      <c r="A291" s="150"/>
      <c r="B291" s="302"/>
      <c r="C291" s="299"/>
      <c r="D291" s="299"/>
      <c r="E291" s="300"/>
      <c r="F291" s="306"/>
      <c r="G291" s="306"/>
      <c r="H291" s="199">
        <f t="shared" si="12"/>
        <v>0</v>
      </c>
      <c r="I291" s="306"/>
      <c r="J291" s="306"/>
      <c r="K291" s="197">
        <f t="shared" si="13"/>
        <v>0</v>
      </c>
      <c r="L291" s="306"/>
      <c r="M291" s="306"/>
      <c r="N291" s="321">
        <f t="shared" si="14"/>
        <v>0</v>
      </c>
    </row>
    <row r="292" spans="1:14" x14ac:dyDescent="0.2">
      <c r="A292" s="150"/>
      <c r="B292" s="302"/>
      <c r="C292" s="299"/>
      <c r="D292" s="299"/>
      <c r="E292" s="300"/>
      <c r="F292" s="306"/>
      <c r="G292" s="306"/>
      <c r="H292" s="199">
        <f t="shared" si="12"/>
        <v>0</v>
      </c>
      <c r="I292" s="306"/>
      <c r="J292" s="306"/>
      <c r="K292" s="197">
        <f t="shared" si="13"/>
        <v>0</v>
      </c>
      <c r="L292" s="306"/>
      <c r="M292" s="306"/>
      <c r="N292" s="321">
        <f t="shared" si="14"/>
        <v>0</v>
      </c>
    </row>
    <row r="293" spans="1:14" x14ac:dyDescent="0.2">
      <c r="A293" s="150"/>
      <c r="B293" s="302"/>
      <c r="C293" s="299"/>
      <c r="D293" s="299"/>
      <c r="E293" s="300"/>
      <c r="F293" s="306"/>
      <c r="G293" s="306"/>
      <c r="H293" s="199">
        <f t="shared" si="12"/>
        <v>0</v>
      </c>
      <c r="I293" s="306"/>
      <c r="J293" s="306"/>
      <c r="K293" s="197">
        <f t="shared" si="13"/>
        <v>0</v>
      </c>
      <c r="L293" s="306"/>
      <c r="M293" s="306"/>
      <c r="N293" s="321">
        <f t="shared" si="14"/>
        <v>0</v>
      </c>
    </row>
    <row r="294" spans="1:14" x14ac:dyDescent="0.2">
      <c r="A294" s="150"/>
      <c r="B294" s="302"/>
      <c r="C294" s="299"/>
      <c r="D294" s="299"/>
      <c r="E294" s="300"/>
      <c r="F294" s="306"/>
      <c r="G294" s="306"/>
      <c r="H294" s="199">
        <f t="shared" si="12"/>
        <v>0</v>
      </c>
      <c r="I294" s="306"/>
      <c r="J294" s="306"/>
      <c r="K294" s="197">
        <f t="shared" si="13"/>
        <v>0</v>
      </c>
      <c r="L294" s="306"/>
      <c r="M294" s="306"/>
      <c r="N294" s="321">
        <f t="shared" si="14"/>
        <v>0</v>
      </c>
    </row>
    <row r="295" spans="1:14" x14ac:dyDescent="0.2">
      <c r="A295" s="150"/>
      <c r="B295" s="302"/>
      <c r="C295" s="299"/>
      <c r="D295" s="299"/>
      <c r="E295" s="300"/>
      <c r="F295" s="306"/>
      <c r="G295" s="306"/>
      <c r="H295" s="199">
        <f t="shared" si="12"/>
        <v>0</v>
      </c>
      <c r="I295" s="306"/>
      <c r="J295" s="306"/>
      <c r="K295" s="197">
        <f t="shared" si="13"/>
        <v>0</v>
      </c>
      <c r="L295" s="306"/>
      <c r="M295" s="306"/>
      <c r="N295" s="321">
        <f t="shared" si="14"/>
        <v>0</v>
      </c>
    </row>
    <row r="296" spans="1:14" x14ac:dyDescent="0.2">
      <c r="A296" s="150"/>
      <c r="B296" s="302"/>
      <c r="C296" s="299"/>
      <c r="D296" s="299"/>
      <c r="E296" s="300"/>
      <c r="F296" s="306"/>
      <c r="G296" s="306"/>
      <c r="H296" s="199">
        <f t="shared" si="12"/>
        <v>0</v>
      </c>
      <c r="I296" s="306"/>
      <c r="J296" s="306"/>
      <c r="K296" s="197">
        <f t="shared" si="13"/>
        <v>0</v>
      </c>
      <c r="L296" s="306"/>
      <c r="M296" s="306"/>
      <c r="N296" s="321">
        <f t="shared" si="14"/>
        <v>0</v>
      </c>
    </row>
    <row r="297" spans="1:14" x14ac:dyDescent="0.2">
      <c r="A297" s="150"/>
      <c r="B297" s="302"/>
      <c r="C297" s="299"/>
      <c r="D297" s="299"/>
      <c r="E297" s="300"/>
      <c r="F297" s="306"/>
      <c r="G297" s="306"/>
      <c r="H297" s="199">
        <f t="shared" si="12"/>
        <v>0</v>
      </c>
      <c r="I297" s="306"/>
      <c r="J297" s="306"/>
      <c r="K297" s="197">
        <f t="shared" si="13"/>
        <v>0</v>
      </c>
      <c r="L297" s="306"/>
      <c r="M297" s="306"/>
      <c r="N297" s="321">
        <f t="shared" si="14"/>
        <v>0</v>
      </c>
    </row>
    <row r="298" spans="1:14" x14ac:dyDescent="0.2">
      <c r="A298" s="150"/>
      <c r="B298" s="302"/>
      <c r="C298" s="299"/>
      <c r="D298" s="299"/>
      <c r="E298" s="300"/>
      <c r="F298" s="306"/>
      <c r="G298" s="306"/>
      <c r="H298" s="199">
        <f t="shared" si="12"/>
        <v>0</v>
      </c>
      <c r="I298" s="306"/>
      <c r="J298" s="306"/>
      <c r="K298" s="197">
        <f t="shared" si="13"/>
        <v>0</v>
      </c>
      <c r="L298" s="306"/>
      <c r="M298" s="306"/>
      <c r="N298" s="321">
        <f t="shared" si="14"/>
        <v>0</v>
      </c>
    </row>
    <row r="299" spans="1:14" x14ac:dyDescent="0.2">
      <c r="A299" s="150"/>
      <c r="B299" s="302"/>
      <c r="C299" s="299"/>
      <c r="D299" s="299"/>
      <c r="E299" s="300"/>
      <c r="F299" s="306"/>
      <c r="G299" s="306"/>
      <c r="H299" s="199">
        <f t="shared" si="12"/>
        <v>0</v>
      </c>
      <c r="I299" s="306"/>
      <c r="J299" s="306"/>
      <c r="K299" s="197">
        <f t="shared" si="13"/>
        <v>0</v>
      </c>
      <c r="L299" s="306"/>
      <c r="M299" s="306"/>
      <c r="N299" s="321">
        <f t="shared" si="14"/>
        <v>0</v>
      </c>
    </row>
    <row r="300" spans="1:14" x14ac:dyDescent="0.2">
      <c r="A300" s="150"/>
      <c r="B300" s="302"/>
      <c r="C300" s="299"/>
      <c r="D300" s="299"/>
      <c r="E300" s="300"/>
      <c r="F300" s="306"/>
      <c r="G300" s="306"/>
      <c r="H300" s="199">
        <f t="shared" si="12"/>
        <v>0</v>
      </c>
      <c r="I300" s="306"/>
      <c r="J300" s="306"/>
      <c r="K300" s="197">
        <f t="shared" si="13"/>
        <v>0</v>
      </c>
      <c r="L300" s="306"/>
      <c r="M300" s="306"/>
      <c r="N300" s="321">
        <f t="shared" si="14"/>
        <v>0</v>
      </c>
    </row>
    <row r="301" spans="1:14" x14ac:dyDescent="0.2">
      <c r="A301" s="150"/>
      <c r="B301" s="302"/>
      <c r="C301" s="299"/>
      <c r="D301" s="299"/>
      <c r="E301" s="300"/>
      <c r="F301" s="306"/>
      <c r="G301" s="306"/>
      <c r="H301" s="199">
        <f t="shared" si="12"/>
        <v>0</v>
      </c>
      <c r="I301" s="306"/>
      <c r="J301" s="306"/>
      <c r="K301" s="197">
        <f t="shared" si="13"/>
        <v>0</v>
      </c>
      <c r="L301" s="306"/>
      <c r="M301" s="306"/>
      <c r="N301" s="321">
        <f t="shared" si="14"/>
        <v>0</v>
      </c>
    </row>
    <row r="302" spans="1:14" x14ac:dyDescent="0.2">
      <c r="A302" s="150"/>
      <c r="B302" s="302"/>
      <c r="C302" s="299"/>
      <c r="D302" s="299"/>
      <c r="E302" s="300"/>
      <c r="F302" s="306"/>
      <c r="G302" s="306"/>
      <c r="H302" s="199">
        <f t="shared" si="12"/>
        <v>0</v>
      </c>
      <c r="I302" s="306"/>
      <c r="J302" s="306"/>
      <c r="K302" s="197">
        <f t="shared" si="13"/>
        <v>0</v>
      </c>
      <c r="L302" s="306"/>
      <c r="M302" s="306"/>
      <c r="N302" s="321">
        <f t="shared" si="14"/>
        <v>0</v>
      </c>
    </row>
    <row r="303" spans="1:14" x14ac:dyDescent="0.2">
      <c r="A303" s="150"/>
      <c r="B303" s="302"/>
      <c r="C303" s="299"/>
      <c r="D303" s="299"/>
      <c r="E303" s="300"/>
      <c r="F303" s="306"/>
      <c r="G303" s="306"/>
      <c r="H303" s="199">
        <f t="shared" si="12"/>
        <v>0</v>
      </c>
      <c r="I303" s="306"/>
      <c r="J303" s="306"/>
      <c r="K303" s="197">
        <f t="shared" si="13"/>
        <v>0</v>
      </c>
      <c r="L303" s="306"/>
      <c r="M303" s="306"/>
      <c r="N303" s="321">
        <f t="shared" si="14"/>
        <v>0</v>
      </c>
    </row>
    <row r="304" spans="1:14" x14ac:dyDescent="0.2">
      <c r="A304" s="150"/>
      <c r="B304" s="302"/>
      <c r="C304" s="299"/>
      <c r="D304" s="299"/>
      <c r="E304" s="300"/>
      <c r="F304" s="306"/>
      <c r="G304" s="306"/>
      <c r="H304" s="199">
        <f t="shared" si="12"/>
        <v>0</v>
      </c>
      <c r="I304" s="306"/>
      <c r="J304" s="306"/>
      <c r="K304" s="197">
        <f t="shared" si="13"/>
        <v>0</v>
      </c>
      <c r="L304" s="306"/>
      <c r="M304" s="306"/>
      <c r="N304" s="321">
        <f t="shared" si="14"/>
        <v>0</v>
      </c>
    </row>
    <row r="305" spans="1:14" x14ac:dyDescent="0.2">
      <c r="A305" s="150"/>
      <c r="B305" s="302"/>
      <c r="C305" s="299"/>
      <c r="D305" s="299"/>
      <c r="E305" s="300"/>
      <c r="F305" s="306"/>
      <c r="G305" s="306"/>
      <c r="H305" s="199">
        <f t="shared" si="12"/>
        <v>0</v>
      </c>
      <c r="I305" s="306"/>
      <c r="J305" s="306"/>
      <c r="K305" s="197">
        <f t="shared" si="13"/>
        <v>0</v>
      </c>
      <c r="L305" s="306"/>
      <c r="M305" s="306"/>
      <c r="N305" s="321">
        <f t="shared" si="14"/>
        <v>0</v>
      </c>
    </row>
    <row r="306" spans="1:14" x14ac:dyDescent="0.2">
      <c r="A306" s="150"/>
      <c r="B306" s="302"/>
      <c r="C306" s="299"/>
      <c r="D306" s="299"/>
      <c r="E306" s="300"/>
      <c r="F306" s="306"/>
      <c r="G306" s="306"/>
      <c r="H306" s="199">
        <f t="shared" si="12"/>
        <v>0</v>
      </c>
      <c r="I306" s="306"/>
      <c r="J306" s="306"/>
      <c r="K306" s="197">
        <f t="shared" si="13"/>
        <v>0</v>
      </c>
      <c r="L306" s="306"/>
      <c r="M306" s="306"/>
      <c r="N306" s="321">
        <f t="shared" si="14"/>
        <v>0</v>
      </c>
    </row>
    <row r="307" spans="1:14" x14ac:dyDescent="0.2">
      <c r="A307" s="150"/>
      <c r="B307" s="302"/>
      <c r="C307" s="299"/>
      <c r="D307" s="299"/>
      <c r="E307" s="300"/>
      <c r="F307" s="306"/>
      <c r="G307" s="306"/>
      <c r="H307" s="199">
        <f t="shared" si="12"/>
        <v>0</v>
      </c>
      <c r="I307" s="306"/>
      <c r="J307" s="306"/>
      <c r="K307" s="197">
        <f t="shared" si="13"/>
        <v>0</v>
      </c>
      <c r="L307" s="306"/>
      <c r="M307" s="306"/>
      <c r="N307" s="321">
        <f t="shared" si="14"/>
        <v>0</v>
      </c>
    </row>
    <row r="308" spans="1:14" x14ac:dyDescent="0.2">
      <c r="A308" s="150"/>
      <c r="B308" s="302"/>
      <c r="C308" s="299"/>
      <c r="D308" s="299"/>
      <c r="E308" s="300"/>
      <c r="F308" s="306"/>
      <c r="G308" s="306"/>
      <c r="H308" s="199">
        <f t="shared" si="12"/>
        <v>0</v>
      </c>
      <c r="I308" s="306"/>
      <c r="J308" s="306"/>
      <c r="K308" s="197">
        <f t="shared" si="13"/>
        <v>0</v>
      </c>
      <c r="L308" s="306"/>
      <c r="M308" s="306"/>
      <c r="N308" s="321">
        <f t="shared" si="14"/>
        <v>0</v>
      </c>
    </row>
    <row r="309" spans="1:14" x14ac:dyDescent="0.2">
      <c r="A309" s="150"/>
      <c r="B309" s="302"/>
      <c r="C309" s="299"/>
      <c r="D309" s="299"/>
      <c r="E309" s="300"/>
      <c r="F309" s="306"/>
      <c r="G309" s="306"/>
      <c r="H309" s="199">
        <f t="shared" si="12"/>
        <v>0</v>
      </c>
      <c r="I309" s="306"/>
      <c r="J309" s="306"/>
      <c r="K309" s="197">
        <f t="shared" si="13"/>
        <v>0</v>
      </c>
      <c r="L309" s="306"/>
      <c r="M309" s="306"/>
      <c r="N309" s="321">
        <f t="shared" si="14"/>
        <v>0</v>
      </c>
    </row>
    <row r="310" spans="1:14" x14ac:dyDescent="0.2">
      <c r="A310" s="150"/>
      <c r="B310" s="302"/>
      <c r="C310" s="299"/>
      <c r="D310" s="299"/>
      <c r="E310" s="300"/>
      <c r="F310" s="306"/>
      <c r="G310" s="306"/>
      <c r="H310" s="199">
        <f t="shared" si="12"/>
        <v>0</v>
      </c>
      <c r="I310" s="306"/>
      <c r="J310" s="306"/>
      <c r="K310" s="197">
        <f t="shared" si="13"/>
        <v>0</v>
      </c>
      <c r="L310" s="306"/>
      <c r="M310" s="306"/>
      <c r="N310" s="321">
        <f t="shared" si="14"/>
        <v>0</v>
      </c>
    </row>
    <row r="311" spans="1:14" x14ac:dyDescent="0.2">
      <c r="A311" s="150"/>
      <c r="B311" s="302"/>
      <c r="C311" s="299"/>
      <c r="D311" s="299"/>
      <c r="E311" s="300"/>
      <c r="F311" s="306"/>
      <c r="G311" s="306"/>
      <c r="H311" s="199">
        <f t="shared" si="12"/>
        <v>0</v>
      </c>
      <c r="I311" s="306"/>
      <c r="J311" s="306"/>
      <c r="K311" s="197">
        <f t="shared" si="13"/>
        <v>0</v>
      </c>
      <c r="L311" s="306"/>
      <c r="M311" s="306"/>
      <c r="N311" s="321">
        <f t="shared" si="14"/>
        <v>0</v>
      </c>
    </row>
    <row r="312" spans="1:14" x14ac:dyDescent="0.2">
      <c r="A312" s="150"/>
      <c r="B312" s="302"/>
      <c r="C312" s="299"/>
      <c r="D312" s="299"/>
      <c r="E312" s="300"/>
      <c r="F312" s="306"/>
      <c r="G312" s="306"/>
      <c r="H312" s="199">
        <f t="shared" si="12"/>
        <v>0</v>
      </c>
      <c r="I312" s="306"/>
      <c r="J312" s="306"/>
      <c r="K312" s="197">
        <f t="shared" si="13"/>
        <v>0</v>
      </c>
      <c r="L312" s="306"/>
      <c r="M312" s="306"/>
      <c r="N312" s="321">
        <f t="shared" si="14"/>
        <v>0</v>
      </c>
    </row>
    <row r="313" spans="1:14" x14ac:dyDescent="0.2">
      <c r="A313" s="150"/>
      <c r="B313" s="302"/>
      <c r="C313" s="299"/>
      <c r="D313" s="299"/>
      <c r="E313" s="300"/>
      <c r="F313" s="306"/>
      <c r="G313" s="306"/>
      <c r="H313" s="199">
        <f t="shared" si="12"/>
        <v>0</v>
      </c>
      <c r="I313" s="306"/>
      <c r="J313" s="306"/>
      <c r="K313" s="197">
        <f t="shared" si="13"/>
        <v>0</v>
      </c>
      <c r="L313" s="306"/>
      <c r="M313" s="306"/>
      <c r="N313" s="321">
        <f t="shared" si="14"/>
        <v>0</v>
      </c>
    </row>
    <row r="314" spans="1:14" x14ac:dyDescent="0.2">
      <c r="A314" s="150"/>
      <c r="B314" s="302"/>
      <c r="C314" s="299"/>
      <c r="D314" s="299"/>
      <c r="E314" s="300"/>
      <c r="F314" s="306"/>
      <c r="G314" s="306"/>
      <c r="H314" s="199">
        <f t="shared" si="12"/>
        <v>0</v>
      </c>
      <c r="I314" s="306"/>
      <c r="J314" s="306"/>
      <c r="K314" s="197">
        <f t="shared" si="13"/>
        <v>0</v>
      </c>
      <c r="L314" s="306"/>
      <c r="M314" s="306"/>
      <c r="N314" s="321">
        <f t="shared" si="14"/>
        <v>0</v>
      </c>
    </row>
    <row r="315" spans="1:14" x14ac:dyDescent="0.2">
      <c r="A315" s="150"/>
      <c r="B315" s="302"/>
      <c r="C315" s="299"/>
      <c r="D315" s="299"/>
      <c r="E315" s="300"/>
      <c r="F315" s="306"/>
      <c r="G315" s="306"/>
      <c r="H315" s="199">
        <f t="shared" si="12"/>
        <v>0</v>
      </c>
      <c r="I315" s="306"/>
      <c r="J315" s="306"/>
      <c r="K315" s="197">
        <f t="shared" si="13"/>
        <v>0</v>
      </c>
      <c r="L315" s="306"/>
      <c r="M315" s="306"/>
      <c r="N315" s="321">
        <f t="shared" si="14"/>
        <v>0</v>
      </c>
    </row>
    <row r="316" spans="1:14" x14ac:dyDescent="0.2">
      <c r="A316" s="150"/>
      <c r="B316" s="302"/>
      <c r="C316" s="299"/>
      <c r="D316" s="299"/>
      <c r="E316" s="300"/>
      <c r="F316" s="306"/>
      <c r="G316" s="306"/>
      <c r="H316" s="199">
        <f t="shared" si="12"/>
        <v>0</v>
      </c>
      <c r="I316" s="306"/>
      <c r="J316" s="306"/>
      <c r="K316" s="197">
        <f t="shared" si="13"/>
        <v>0</v>
      </c>
      <c r="L316" s="306"/>
      <c r="M316" s="306"/>
      <c r="N316" s="321">
        <f t="shared" si="14"/>
        <v>0</v>
      </c>
    </row>
    <row r="317" spans="1:14" x14ac:dyDescent="0.2">
      <c r="A317" s="150"/>
      <c r="B317" s="302"/>
      <c r="C317" s="299"/>
      <c r="D317" s="299"/>
      <c r="E317" s="300"/>
      <c r="F317" s="306"/>
      <c r="G317" s="306"/>
      <c r="H317" s="199">
        <f t="shared" si="12"/>
        <v>0</v>
      </c>
      <c r="I317" s="306"/>
      <c r="J317" s="306"/>
      <c r="K317" s="197">
        <f t="shared" si="13"/>
        <v>0</v>
      </c>
      <c r="L317" s="306"/>
      <c r="M317" s="306"/>
      <c r="N317" s="321">
        <f t="shared" si="14"/>
        <v>0</v>
      </c>
    </row>
    <row r="318" spans="1:14" x14ac:dyDescent="0.2">
      <c r="A318" s="150"/>
      <c r="B318" s="302"/>
      <c r="C318" s="299"/>
      <c r="D318" s="299"/>
      <c r="E318" s="300"/>
      <c r="F318" s="306"/>
      <c r="G318" s="306"/>
      <c r="H318" s="199">
        <f t="shared" si="12"/>
        <v>0</v>
      </c>
      <c r="I318" s="306"/>
      <c r="J318" s="306"/>
      <c r="K318" s="197">
        <f t="shared" si="13"/>
        <v>0</v>
      </c>
      <c r="L318" s="306"/>
      <c r="M318" s="306"/>
      <c r="N318" s="321">
        <f t="shared" si="14"/>
        <v>0</v>
      </c>
    </row>
    <row r="319" spans="1:14" x14ac:dyDescent="0.2">
      <c r="A319" s="150"/>
      <c r="B319" s="302"/>
      <c r="C319" s="299"/>
      <c r="D319" s="299"/>
      <c r="E319" s="300"/>
      <c r="F319" s="306"/>
      <c r="G319" s="306"/>
      <c r="H319" s="199">
        <f t="shared" si="12"/>
        <v>0</v>
      </c>
      <c r="I319" s="306"/>
      <c r="J319" s="306"/>
      <c r="K319" s="197">
        <f t="shared" si="13"/>
        <v>0</v>
      </c>
      <c r="L319" s="306"/>
      <c r="M319" s="306"/>
      <c r="N319" s="321">
        <f t="shared" si="14"/>
        <v>0</v>
      </c>
    </row>
    <row r="320" spans="1:14" x14ac:dyDescent="0.2">
      <c r="A320" s="150"/>
      <c r="B320" s="302"/>
      <c r="C320" s="299"/>
      <c r="D320" s="299"/>
      <c r="E320" s="300"/>
      <c r="F320" s="306"/>
      <c r="G320" s="306"/>
      <c r="H320" s="199">
        <f t="shared" si="12"/>
        <v>0</v>
      </c>
      <c r="I320" s="306"/>
      <c r="J320" s="306"/>
      <c r="K320" s="197">
        <f t="shared" si="13"/>
        <v>0</v>
      </c>
      <c r="L320" s="306"/>
      <c r="M320" s="306"/>
      <c r="N320" s="321">
        <f t="shared" si="14"/>
        <v>0</v>
      </c>
    </row>
    <row r="321" spans="1:14" x14ac:dyDescent="0.2">
      <c r="A321" s="150"/>
      <c r="B321" s="302"/>
      <c r="C321" s="299"/>
      <c r="D321" s="299"/>
      <c r="E321" s="300"/>
      <c r="F321" s="306"/>
      <c r="G321" s="306"/>
      <c r="H321" s="199">
        <f t="shared" si="12"/>
        <v>0</v>
      </c>
      <c r="I321" s="306"/>
      <c r="J321" s="306"/>
      <c r="K321" s="197">
        <f t="shared" si="13"/>
        <v>0</v>
      </c>
      <c r="L321" s="306"/>
      <c r="M321" s="306"/>
      <c r="N321" s="321">
        <f t="shared" si="14"/>
        <v>0</v>
      </c>
    </row>
    <row r="322" spans="1:14" x14ac:dyDescent="0.2">
      <c r="A322" s="150"/>
      <c r="B322" s="302"/>
      <c r="C322" s="299"/>
      <c r="D322" s="299"/>
      <c r="E322" s="300"/>
      <c r="F322" s="306"/>
      <c r="G322" s="306"/>
      <c r="H322" s="199">
        <f t="shared" si="12"/>
        <v>0</v>
      </c>
      <c r="I322" s="306"/>
      <c r="J322" s="306"/>
      <c r="K322" s="197">
        <f t="shared" si="13"/>
        <v>0</v>
      </c>
      <c r="L322" s="306"/>
      <c r="M322" s="306"/>
      <c r="N322" s="321">
        <f t="shared" si="14"/>
        <v>0</v>
      </c>
    </row>
    <row r="323" spans="1:14" x14ac:dyDescent="0.2">
      <c r="A323" s="150"/>
      <c r="B323" s="302"/>
      <c r="C323" s="299"/>
      <c r="D323" s="299"/>
      <c r="E323" s="300"/>
      <c r="F323" s="306"/>
      <c r="G323" s="306"/>
      <c r="H323" s="199">
        <f t="shared" si="12"/>
        <v>0</v>
      </c>
      <c r="I323" s="306"/>
      <c r="J323" s="306"/>
      <c r="K323" s="197">
        <f t="shared" si="13"/>
        <v>0</v>
      </c>
      <c r="L323" s="306"/>
      <c r="M323" s="306"/>
      <c r="N323" s="321">
        <f t="shared" si="14"/>
        <v>0</v>
      </c>
    </row>
    <row r="324" spans="1:14" x14ac:dyDescent="0.2">
      <c r="A324" s="150"/>
      <c r="B324" s="302"/>
      <c r="C324" s="299"/>
      <c r="D324" s="299"/>
      <c r="E324" s="300"/>
      <c r="F324" s="306"/>
      <c r="G324" s="306"/>
      <c r="H324" s="199">
        <f t="shared" si="12"/>
        <v>0</v>
      </c>
      <c r="I324" s="306"/>
      <c r="J324" s="306"/>
      <c r="K324" s="197">
        <f t="shared" si="13"/>
        <v>0</v>
      </c>
      <c r="L324" s="306"/>
      <c r="M324" s="306"/>
      <c r="N324" s="321">
        <f t="shared" si="14"/>
        <v>0</v>
      </c>
    </row>
    <row r="325" spans="1:14" x14ac:dyDescent="0.2">
      <c r="A325" s="150"/>
      <c r="B325" s="302"/>
      <c r="C325" s="299"/>
      <c r="D325" s="299"/>
      <c r="E325" s="300"/>
      <c r="F325" s="306"/>
      <c r="G325" s="306"/>
      <c r="H325" s="199">
        <f t="shared" si="12"/>
        <v>0</v>
      </c>
      <c r="I325" s="306"/>
      <c r="J325" s="306"/>
      <c r="K325" s="197">
        <f t="shared" si="13"/>
        <v>0</v>
      </c>
      <c r="L325" s="306"/>
      <c r="M325" s="306"/>
      <c r="N325" s="321">
        <f t="shared" si="14"/>
        <v>0</v>
      </c>
    </row>
    <row r="326" spans="1:14" x14ac:dyDescent="0.2">
      <c r="A326" s="150"/>
      <c r="B326" s="302"/>
      <c r="C326" s="299"/>
      <c r="D326" s="299"/>
      <c r="E326" s="300"/>
      <c r="F326" s="306"/>
      <c r="G326" s="306"/>
      <c r="H326" s="199">
        <f t="shared" si="12"/>
        <v>0</v>
      </c>
      <c r="I326" s="306"/>
      <c r="J326" s="306"/>
      <c r="K326" s="197">
        <f t="shared" si="13"/>
        <v>0</v>
      </c>
      <c r="L326" s="306"/>
      <c r="M326" s="306"/>
      <c r="N326" s="321">
        <f t="shared" si="14"/>
        <v>0</v>
      </c>
    </row>
    <row r="327" spans="1:14" x14ac:dyDescent="0.2">
      <c r="A327" s="150"/>
      <c r="B327" s="302"/>
      <c r="C327" s="299"/>
      <c r="D327" s="299"/>
      <c r="E327" s="300"/>
      <c r="F327" s="306"/>
      <c r="G327" s="306"/>
      <c r="H327" s="199">
        <f t="shared" si="12"/>
        <v>0</v>
      </c>
      <c r="I327" s="306"/>
      <c r="J327" s="306"/>
      <c r="K327" s="197">
        <f t="shared" si="13"/>
        <v>0</v>
      </c>
      <c r="L327" s="306"/>
      <c r="M327" s="306"/>
      <c r="N327" s="321">
        <f t="shared" si="14"/>
        <v>0</v>
      </c>
    </row>
    <row r="328" spans="1:14" x14ac:dyDescent="0.2">
      <c r="A328" s="150"/>
      <c r="B328" s="302"/>
      <c r="C328" s="299"/>
      <c r="D328" s="299"/>
      <c r="E328" s="300"/>
      <c r="F328" s="306"/>
      <c r="G328" s="306"/>
      <c r="H328" s="199">
        <f t="shared" ref="H328:H391" si="15">IFERROR(F328-G328,"-")</f>
        <v>0</v>
      </c>
      <c r="I328" s="306"/>
      <c r="J328" s="306"/>
      <c r="K328" s="197">
        <f t="shared" ref="K328:K391" si="16">IFERROR(I328-J328,"-")</f>
        <v>0</v>
      </c>
      <c r="L328" s="306"/>
      <c r="M328" s="306"/>
      <c r="N328" s="321">
        <f t="shared" ref="N328:N391" si="17">IFERROR(L328-M328,"-")</f>
        <v>0</v>
      </c>
    </row>
    <row r="329" spans="1:14" x14ac:dyDescent="0.2">
      <c r="A329" s="150"/>
      <c r="B329" s="302"/>
      <c r="C329" s="299"/>
      <c r="D329" s="299"/>
      <c r="E329" s="300"/>
      <c r="F329" s="306"/>
      <c r="G329" s="306"/>
      <c r="H329" s="199">
        <f t="shared" si="15"/>
        <v>0</v>
      </c>
      <c r="I329" s="306"/>
      <c r="J329" s="306"/>
      <c r="K329" s="197">
        <f t="shared" si="16"/>
        <v>0</v>
      </c>
      <c r="L329" s="306"/>
      <c r="M329" s="306"/>
      <c r="N329" s="321">
        <f t="shared" si="17"/>
        <v>0</v>
      </c>
    </row>
    <row r="330" spans="1:14" x14ac:dyDescent="0.2">
      <c r="A330" s="150"/>
      <c r="B330" s="302"/>
      <c r="C330" s="299"/>
      <c r="D330" s="299"/>
      <c r="E330" s="300"/>
      <c r="F330" s="306"/>
      <c r="G330" s="306"/>
      <c r="H330" s="199">
        <f t="shared" si="15"/>
        <v>0</v>
      </c>
      <c r="I330" s="306"/>
      <c r="J330" s="306"/>
      <c r="K330" s="197">
        <f t="shared" si="16"/>
        <v>0</v>
      </c>
      <c r="L330" s="306"/>
      <c r="M330" s="306"/>
      <c r="N330" s="321">
        <f t="shared" si="17"/>
        <v>0</v>
      </c>
    </row>
    <row r="331" spans="1:14" x14ac:dyDescent="0.2">
      <c r="A331" s="150"/>
      <c r="B331" s="302"/>
      <c r="C331" s="299"/>
      <c r="D331" s="299"/>
      <c r="E331" s="300"/>
      <c r="F331" s="306"/>
      <c r="G331" s="306"/>
      <c r="H331" s="199">
        <f t="shared" si="15"/>
        <v>0</v>
      </c>
      <c r="I331" s="306"/>
      <c r="J331" s="306"/>
      <c r="K331" s="197">
        <f t="shared" si="16"/>
        <v>0</v>
      </c>
      <c r="L331" s="306"/>
      <c r="M331" s="306"/>
      <c r="N331" s="321">
        <f t="shared" si="17"/>
        <v>0</v>
      </c>
    </row>
    <row r="332" spans="1:14" x14ac:dyDescent="0.2">
      <c r="A332" s="150"/>
      <c r="B332" s="302"/>
      <c r="C332" s="299"/>
      <c r="D332" s="299"/>
      <c r="E332" s="300"/>
      <c r="F332" s="306"/>
      <c r="G332" s="306"/>
      <c r="H332" s="199">
        <f t="shared" si="15"/>
        <v>0</v>
      </c>
      <c r="I332" s="306"/>
      <c r="J332" s="306"/>
      <c r="K332" s="197">
        <f t="shared" si="16"/>
        <v>0</v>
      </c>
      <c r="L332" s="306"/>
      <c r="M332" s="306"/>
      <c r="N332" s="321">
        <f t="shared" si="17"/>
        <v>0</v>
      </c>
    </row>
    <row r="333" spans="1:14" x14ac:dyDescent="0.2">
      <c r="A333" s="150"/>
      <c r="B333" s="302"/>
      <c r="C333" s="299"/>
      <c r="D333" s="299"/>
      <c r="E333" s="300"/>
      <c r="F333" s="306"/>
      <c r="G333" s="306"/>
      <c r="H333" s="199">
        <f t="shared" si="15"/>
        <v>0</v>
      </c>
      <c r="I333" s="306"/>
      <c r="J333" s="306"/>
      <c r="K333" s="197">
        <f t="shared" si="16"/>
        <v>0</v>
      </c>
      <c r="L333" s="306"/>
      <c r="M333" s="306"/>
      <c r="N333" s="321">
        <f t="shared" si="17"/>
        <v>0</v>
      </c>
    </row>
    <row r="334" spans="1:14" x14ac:dyDescent="0.2">
      <c r="A334" s="150"/>
      <c r="B334" s="302"/>
      <c r="C334" s="299"/>
      <c r="D334" s="299"/>
      <c r="E334" s="300"/>
      <c r="F334" s="306"/>
      <c r="G334" s="306"/>
      <c r="H334" s="199">
        <f t="shared" si="15"/>
        <v>0</v>
      </c>
      <c r="I334" s="306"/>
      <c r="J334" s="306"/>
      <c r="K334" s="197">
        <f t="shared" si="16"/>
        <v>0</v>
      </c>
      <c r="L334" s="306"/>
      <c r="M334" s="306"/>
      <c r="N334" s="321">
        <f t="shared" si="17"/>
        <v>0</v>
      </c>
    </row>
    <row r="335" spans="1:14" x14ac:dyDescent="0.2">
      <c r="A335" s="150"/>
      <c r="B335" s="302"/>
      <c r="C335" s="299"/>
      <c r="D335" s="299"/>
      <c r="E335" s="300"/>
      <c r="F335" s="306"/>
      <c r="G335" s="306"/>
      <c r="H335" s="199">
        <f t="shared" si="15"/>
        <v>0</v>
      </c>
      <c r="I335" s="306"/>
      <c r="J335" s="306"/>
      <c r="K335" s="197">
        <f t="shared" si="16"/>
        <v>0</v>
      </c>
      <c r="L335" s="306"/>
      <c r="M335" s="306"/>
      <c r="N335" s="321">
        <f t="shared" si="17"/>
        <v>0</v>
      </c>
    </row>
    <row r="336" spans="1:14" x14ac:dyDescent="0.2">
      <c r="A336" s="150"/>
      <c r="B336" s="302"/>
      <c r="C336" s="299"/>
      <c r="D336" s="299"/>
      <c r="E336" s="300"/>
      <c r="F336" s="306"/>
      <c r="G336" s="306"/>
      <c r="H336" s="199">
        <f t="shared" si="15"/>
        <v>0</v>
      </c>
      <c r="I336" s="306"/>
      <c r="J336" s="306"/>
      <c r="K336" s="197">
        <f t="shared" si="16"/>
        <v>0</v>
      </c>
      <c r="L336" s="306"/>
      <c r="M336" s="306"/>
      <c r="N336" s="321">
        <f t="shared" si="17"/>
        <v>0</v>
      </c>
    </row>
    <row r="337" spans="1:14" x14ac:dyDescent="0.2">
      <c r="A337" s="150"/>
      <c r="B337" s="302"/>
      <c r="C337" s="299"/>
      <c r="D337" s="299"/>
      <c r="E337" s="300"/>
      <c r="F337" s="306"/>
      <c r="G337" s="306"/>
      <c r="H337" s="199">
        <f t="shared" si="15"/>
        <v>0</v>
      </c>
      <c r="I337" s="306"/>
      <c r="J337" s="306"/>
      <c r="K337" s="197">
        <f t="shared" si="16"/>
        <v>0</v>
      </c>
      <c r="L337" s="306"/>
      <c r="M337" s="306"/>
      <c r="N337" s="321">
        <f t="shared" si="17"/>
        <v>0</v>
      </c>
    </row>
    <row r="338" spans="1:14" x14ac:dyDescent="0.2">
      <c r="A338" s="150"/>
      <c r="B338" s="302"/>
      <c r="C338" s="299"/>
      <c r="D338" s="299"/>
      <c r="E338" s="300"/>
      <c r="F338" s="306"/>
      <c r="G338" s="306"/>
      <c r="H338" s="199">
        <f t="shared" si="15"/>
        <v>0</v>
      </c>
      <c r="I338" s="306"/>
      <c r="J338" s="306"/>
      <c r="K338" s="197">
        <f t="shared" si="16"/>
        <v>0</v>
      </c>
      <c r="L338" s="306"/>
      <c r="M338" s="306"/>
      <c r="N338" s="321">
        <f t="shared" si="17"/>
        <v>0</v>
      </c>
    </row>
    <row r="339" spans="1:14" x14ac:dyDescent="0.2">
      <c r="A339" s="150"/>
      <c r="B339" s="302"/>
      <c r="C339" s="299"/>
      <c r="D339" s="299"/>
      <c r="E339" s="300"/>
      <c r="F339" s="306"/>
      <c r="G339" s="306"/>
      <c r="H339" s="199">
        <f t="shared" si="15"/>
        <v>0</v>
      </c>
      <c r="I339" s="306"/>
      <c r="J339" s="306"/>
      <c r="K339" s="197">
        <f t="shared" si="16"/>
        <v>0</v>
      </c>
      <c r="L339" s="306"/>
      <c r="M339" s="306"/>
      <c r="N339" s="321">
        <f t="shared" si="17"/>
        <v>0</v>
      </c>
    </row>
    <row r="340" spans="1:14" x14ac:dyDescent="0.2">
      <c r="A340" s="150"/>
      <c r="B340" s="302"/>
      <c r="C340" s="299"/>
      <c r="D340" s="299"/>
      <c r="E340" s="300"/>
      <c r="F340" s="306"/>
      <c r="G340" s="306"/>
      <c r="H340" s="199">
        <f t="shared" si="15"/>
        <v>0</v>
      </c>
      <c r="I340" s="306"/>
      <c r="J340" s="306"/>
      <c r="K340" s="197">
        <f t="shared" si="16"/>
        <v>0</v>
      </c>
      <c r="L340" s="306"/>
      <c r="M340" s="306"/>
      <c r="N340" s="321">
        <f t="shared" si="17"/>
        <v>0</v>
      </c>
    </row>
    <row r="341" spans="1:14" x14ac:dyDescent="0.2">
      <c r="A341" s="150"/>
      <c r="B341" s="302"/>
      <c r="C341" s="299"/>
      <c r="D341" s="299"/>
      <c r="E341" s="300"/>
      <c r="F341" s="306"/>
      <c r="G341" s="306"/>
      <c r="H341" s="199">
        <f t="shared" si="15"/>
        <v>0</v>
      </c>
      <c r="I341" s="306"/>
      <c r="J341" s="306"/>
      <c r="K341" s="197">
        <f t="shared" si="16"/>
        <v>0</v>
      </c>
      <c r="L341" s="306"/>
      <c r="M341" s="306"/>
      <c r="N341" s="321">
        <f t="shared" si="17"/>
        <v>0</v>
      </c>
    </row>
    <row r="342" spans="1:14" x14ac:dyDescent="0.2">
      <c r="A342" s="150"/>
      <c r="B342" s="302"/>
      <c r="C342" s="299"/>
      <c r="D342" s="299"/>
      <c r="E342" s="300"/>
      <c r="F342" s="306"/>
      <c r="G342" s="306"/>
      <c r="H342" s="199">
        <f t="shared" si="15"/>
        <v>0</v>
      </c>
      <c r="I342" s="306"/>
      <c r="J342" s="306"/>
      <c r="K342" s="197">
        <f t="shared" si="16"/>
        <v>0</v>
      </c>
      <c r="L342" s="306"/>
      <c r="M342" s="306"/>
      <c r="N342" s="321">
        <f t="shared" si="17"/>
        <v>0</v>
      </c>
    </row>
    <row r="343" spans="1:14" x14ac:dyDescent="0.2">
      <c r="A343" s="150"/>
      <c r="B343" s="302"/>
      <c r="C343" s="299"/>
      <c r="D343" s="299"/>
      <c r="E343" s="300"/>
      <c r="F343" s="306"/>
      <c r="G343" s="306"/>
      <c r="H343" s="199">
        <f t="shared" si="15"/>
        <v>0</v>
      </c>
      <c r="I343" s="306"/>
      <c r="J343" s="306"/>
      <c r="K343" s="197">
        <f t="shared" si="16"/>
        <v>0</v>
      </c>
      <c r="L343" s="306"/>
      <c r="M343" s="306"/>
      <c r="N343" s="321">
        <f t="shared" si="17"/>
        <v>0</v>
      </c>
    </row>
    <row r="344" spans="1:14" x14ac:dyDescent="0.2">
      <c r="A344" s="150"/>
      <c r="B344" s="302"/>
      <c r="C344" s="299"/>
      <c r="D344" s="299"/>
      <c r="E344" s="300"/>
      <c r="F344" s="306"/>
      <c r="G344" s="306"/>
      <c r="H344" s="199">
        <f t="shared" si="15"/>
        <v>0</v>
      </c>
      <c r="I344" s="306"/>
      <c r="J344" s="306"/>
      <c r="K344" s="197">
        <f t="shared" si="16"/>
        <v>0</v>
      </c>
      <c r="L344" s="306"/>
      <c r="M344" s="306"/>
      <c r="N344" s="321">
        <f t="shared" si="17"/>
        <v>0</v>
      </c>
    </row>
    <row r="345" spans="1:14" x14ac:dyDescent="0.2">
      <c r="A345" s="150"/>
      <c r="B345" s="302"/>
      <c r="C345" s="299"/>
      <c r="D345" s="299"/>
      <c r="E345" s="300"/>
      <c r="F345" s="306"/>
      <c r="G345" s="306"/>
      <c r="H345" s="199">
        <f t="shared" si="15"/>
        <v>0</v>
      </c>
      <c r="I345" s="306"/>
      <c r="J345" s="306"/>
      <c r="K345" s="197">
        <f t="shared" si="16"/>
        <v>0</v>
      </c>
      <c r="L345" s="306"/>
      <c r="M345" s="306"/>
      <c r="N345" s="321">
        <f t="shared" si="17"/>
        <v>0</v>
      </c>
    </row>
    <row r="346" spans="1:14" x14ac:dyDescent="0.2">
      <c r="A346" s="150"/>
      <c r="B346" s="302"/>
      <c r="C346" s="299"/>
      <c r="D346" s="299"/>
      <c r="E346" s="300"/>
      <c r="F346" s="306"/>
      <c r="G346" s="306"/>
      <c r="H346" s="199">
        <f t="shared" si="15"/>
        <v>0</v>
      </c>
      <c r="I346" s="306"/>
      <c r="J346" s="306"/>
      <c r="K346" s="197">
        <f t="shared" si="16"/>
        <v>0</v>
      </c>
      <c r="L346" s="306"/>
      <c r="M346" s="306"/>
      <c r="N346" s="321">
        <f t="shared" si="17"/>
        <v>0</v>
      </c>
    </row>
    <row r="347" spans="1:14" x14ac:dyDescent="0.2">
      <c r="A347" s="150"/>
      <c r="B347" s="302"/>
      <c r="C347" s="299"/>
      <c r="D347" s="299"/>
      <c r="E347" s="300"/>
      <c r="F347" s="306"/>
      <c r="G347" s="306"/>
      <c r="H347" s="199">
        <f t="shared" si="15"/>
        <v>0</v>
      </c>
      <c r="I347" s="306"/>
      <c r="J347" s="306"/>
      <c r="K347" s="197">
        <f t="shared" si="16"/>
        <v>0</v>
      </c>
      <c r="L347" s="306"/>
      <c r="M347" s="306"/>
      <c r="N347" s="321">
        <f t="shared" si="17"/>
        <v>0</v>
      </c>
    </row>
    <row r="348" spans="1:14" x14ac:dyDescent="0.2">
      <c r="A348" s="150"/>
      <c r="B348" s="302"/>
      <c r="C348" s="299"/>
      <c r="D348" s="299"/>
      <c r="E348" s="300"/>
      <c r="F348" s="306"/>
      <c r="G348" s="306"/>
      <c r="H348" s="199">
        <f t="shared" si="15"/>
        <v>0</v>
      </c>
      <c r="I348" s="306"/>
      <c r="J348" s="306"/>
      <c r="K348" s="197">
        <f t="shared" si="16"/>
        <v>0</v>
      </c>
      <c r="L348" s="306"/>
      <c r="M348" s="306"/>
      <c r="N348" s="321">
        <f t="shared" si="17"/>
        <v>0</v>
      </c>
    </row>
    <row r="349" spans="1:14" x14ac:dyDescent="0.2">
      <c r="A349" s="150"/>
      <c r="B349" s="302"/>
      <c r="C349" s="299"/>
      <c r="D349" s="299"/>
      <c r="E349" s="300"/>
      <c r="F349" s="306"/>
      <c r="G349" s="306"/>
      <c r="H349" s="199">
        <f t="shared" si="15"/>
        <v>0</v>
      </c>
      <c r="I349" s="306"/>
      <c r="J349" s="306"/>
      <c r="K349" s="197">
        <f t="shared" si="16"/>
        <v>0</v>
      </c>
      <c r="L349" s="306"/>
      <c r="M349" s="306"/>
      <c r="N349" s="321">
        <f t="shared" si="17"/>
        <v>0</v>
      </c>
    </row>
    <row r="350" spans="1:14" x14ac:dyDescent="0.2">
      <c r="A350" s="150"/>
      <c r="B350" s="302"/>
      <c r="C350" s="299"/>
      <c r="D350" s="299"/>
      <c r="E350" s="300"/>
      <c r="F350" s="306"/>
      <c r="G350" s="306"/>
      <c r="H350" s="199">
        <f t="shared" si="15"/>
        <v>0</v>
      </c>
      <c r="I350" s="306"/>
      <c r="J350" s="306"/>
      <c r="K350" s="197">
        <f t="shared" si="16"/>
        <v>0</v>
      </c>
      <c r="L350" s="306"/>
      <c r="M350" s="306"/>
      <c r="N350" s="321">
        <f t="shared" si="17"/>
        <v>0</v>
      </c>
    </row>
    <row r="351" spans="1:14" x14ac:dyDescent="0.2">
      <c r="A351" s="150"/>
      <c r="B351" s="302"/>
      <c r="C351" s="299"/>
      <c r="D351" s="299"/>
      <c r="E351" s="300"/>
      <c r="F351" s="306"/>
      <c r="G351" s="306"/>
      <c r="H351" s="199">
        <f t="shared" si="15"/>
        <v>0</v>
      </c>
      <c r="I351" s="306"/>
      <c r="J351" s="306"/>
      <c r="K351" s="197">
        <f t="shared" si="16"/>
        <v>0</v>
      </c>
      <c r="L351" s="306"/>
      <c r="M351" s="306"/>
      <c r="N351" s="321">
        <f t="shared" si="17"/>
        <v>0</v>
      </c>
    </row>
    <row r="352" spans="1:14" x14ac:dyDescent="0.2">
      <c r="A352" s="150"/>
      <c r="B352" s="302"/>
      <c r="C352" s="299"/>
      <c r="D352" s="299"/>
      <c r="E352" s="300"/>
      <c r="F352" s="306"/>
      <c r="G352" s="306"/>
      <c r="H352" s="199">
        <f t="shared" si="15"/>
        <v>0</v>
      </c>
      <c r="I352" s="306"/>
      <c r="J352" s="306"/>
      <c r="K352" s="197">
        <f t="shared" si="16"/>
        <v>0</v>
      </c>
      <c r="L352" s="306"/>
      <c r="M352" s="306"/>
      <c r="N352" s="321">
        <f t="shared" si="17"/>
        <v>0</v>
      </c>
    </row>
    <row r="353" spans="1:14" x14ac:dyDescent="0.2">
      <c r="A353" s="150"/>
      <c r="B353" s="302"/>
      <c r="C353" s="299"/>
      <c r="D353" s="299"/>
      <c r="E353" s="300"/>
      <c r="F353" s="306"/>
      <c r="G353" s="306"/>
      <c r="H353" s="199">
        <f t="shared" si="15"/>
        <v>0</v>
      </c>
      <c r="I353" s="306"/>
      <c r="J353" s="306"/>
      <c r="K353" s="197">
        <f t="shared" si="16"/>
        <v>0</v>
      </c>
      <c r="L353" s="306"/>
      <c r="M353" s="306"/>
      <c r="N353" s="321">
        <f t="shared" si="17"/>
        <v>0</v>
      </c>
    </row>
    <row r="354" spans="1:14" x14ac:dyDescent="0.2">
      <c r="A354" s="150"/>
      <c r="B354" s="302"/>
      <c r="C354" s="299"/>
      <c r="D354" s="299"/>
      <c r="E354" s="300"/>
      <c r="F354" s="306"/>
      <c r="G354" s="306"/>
      <c r="H354" s="199">
        <f t="shared" si="15"/>
        <v>0</v>
      </c>
      <c r="I354" s="306"/>
      <c r="J354" s="306"/>
      <c r="K354" s="197">
        <f t="shared" si="16"/>
        <v>0</v>
      </c>
      <c r="L354" s="306"/>
      <c r="M354" s="306"/>
      <c r="N354" s="321">
        <f t="shared" si="17"/>
        <v>0</v>
      </c>
    </row>
    <row r="355" spans="1:14" x14ac:dyDescent="0.2">
      <c r="A355" s="150"/>
      <c r="B355" s="302"/>
      <c r="C355" s="299"/>
      <c r="D355" s="299"/>
      <c r="E355" s="300"/>
      <c r="F355" s="306"/>
      <c r="G355" s="306"/>
      <c r="H355" s="199">
        <f t="shared" si="15"/>
        <v>0</v>
      </c>
      <c r="I355" s="306"/>
      <c r="J355" s="306"/>
      <c r="K355" s="197">
        <f t="shared" si="16"/>
        <v>0</v>
      </c>
      <c r="L355" s="306"/>
      <c r="M355" s="306"/>
      <c r="N355" s="321">
        <f t="shared" si="17"/>
        <v>0</v>
      </c>
    </row>
    <row r="356" spans="1:14" x14ac:dyDescent="0.2">
      <c r="A356" s="150"/>
      <c r="B356" s="302"/>
      <c r="C356" s="299"/>
      <c r="D356" s="299"/>
      <c r="E356" s="300"/>
      <c r="F356" s="306"/>
      <c r="G356" s="306"/>
      <c r="H356" s="199">
        <f t="shared" si="15"/>
        <v>0</v>
      </c>
      <c r="I356" s="306"/>
      <c r="J356" s="306"/>
      <c r="K356" s="197">
        <f t="shared" si="16"/>
        <v>0</v>
      </c>
      <c r="L356" s="306"/>
      <c r="M356" s="306"/>
      <c r="N356" s="321">
        <f t="shared" si="17"/>
        <v>0</v>
      </c>
    </row>
    <row r="357" spans="1:14" x14ac:dyDescent="0.2">
      <c r="A357" s="150"/>
      <c r="B357" s="302"/>
      <c r="C357" s="299"/>
      <c r="D357" s="299"/>
      <c r="E357" s="300"/>
      <c r="F357" s="306"/>
      <c r="G357" s="306"/>
      <c r="H357" s="199">
        <f t="shared" si="15"/>
        <v>0</v>
      </c>
      <c r="I357" s="306"/>
      <c r="J357" s="306"/>
      <c r="K357" s="197">
        <f t="shared" si="16"/>
        <v>0</v>
      </c>
      <c r="L357" s="306"/>
      <c r="M357" s="306"/>
      <c r="N357" s="321">
        <f t="shared" si="17"/>
        <v>0</v>
      </c>
    </row>
    <row r="358" spans="1:14" x14ac:dyDescent="0.2">
      <c r="A358" s="150"/>
      <c r="B358" s="302"/>
      <c r="C358" s="299"/>
      <c r="D358" s="299"/>
      <c r="E358" s="300"/>
      <c r="F358" s="306"/>
      <c r="G358" s="306"/>
      <c r="H358" s="199">
        <f t="shared" si="15"/>
        <v>0</v>
      </c>
      <c r="I358" s="306"/>
      <c r="J358" s="306"/>
      <c r="K358" s="197">
        <f t="shared" si="16"/>
        <v>0</v>
      </c>
      <c r="L358" s="306"/>
      <c r="M358" s="306"/>
      <c r="N358" s="321">
        <f t="shared" si="17"/>
        <v>0</v>
      </c>
    </row>
    <row r="359" spans="1:14" x14ac:dyDescent="0.2">
      <c r="A359" s="150"/>
      <c r="B359" s="302"/>
      <c r="C359" s="299"/>
      <c r="D359" s="299"/>
      <c r="E359" s="300"/>
      <c r="F359" s="306"/>
      <c r="G359" s="306"/>
      <c r="H359" s="199">
        <f t="shared" si="15"/>
        <v>0</v>
      </c>
      <c r="I359" s="306"/>
      <c r="J359" s="306"/>
      <c r="K359" s="197">
        <f t="shared" si="16"/>
        <v>0</v>
      </c>
      <c r="L359" s="306"/>
      <c r="M359" s="306"/>
      <c r="N359" s="321">
        <f t="shared" si="17"/>
        <v>0</v>
      </c>
    </row>
    <row r="360" spans="1:14" x14ac:dyDescent="0.2">
      <c r="A360" s="150"/>
      <c r="B360" s="302"/>
      <c r="C360" s="299"/>
      <c r="D360" s="299"/>
      <c r="E360" s="300"/>
      <c r="F360" s="306"/>
      <c r="G360" s="306"/>
      <c r="H360" s="199">
        <f t="shared" si="15"/>
        <v>0</v>
      </c>
      <c r="I360" s="306"/>
      <c r="J360" s="306"/>
      <c r="K360" s="197">
        <f t="shared" si="16"/>
        <v>0</v>
      </c>
      <c r="L360" s="306"/>
      <c r="M360" s="306"/>
      <c r="N360" s="321">
        <f t="shared" si="17"/>
        <v>0</v>
      </c>
    </row>
    <row r="361" spans="1:14" x14ac:dyDescent="0.2">
      <c r="A361" s="150"/>
      <c r="B361" s="302"/>
      <c r="C361" s="299"/>
      <c r="D361" s="299"/>
      <c r="E361" s="300"/>
      <c r="F361" s="306"/>
      <c r="G361" s="306"/>
      <c r="H361" s="199">
        <f t="shared" si="15"/>
        <v>0</v>
      </c>
      <c r="I361" s="306"/>
      <c r="J361" s="306"/>
      <c r="K361" s="197">
        <f t="shared" si="16"/>
        <v>0</v>
      </c>
      <c r="L361" s="306"/>
      <c r="M361" s="306"/>
      <c r="N361" s="321">
        <f t="shared" si="17"/>
        <v>0</v>
      </c>
    </row>
    <row r="362" spans="1:14" x14ac:dyDescent="0.2">
      <c r="A362" s="150"/>
      <c r="B362" s="302"/>
      <c r="C362" s="299"/>
      <c r="D362" s="299"/>
      <c r="E362" s="300"/>
      <c r="F362" s="306"/>
      <c r="G362" s="306"/>
      <c r="H362" s="199">
        <f t="shared" si="15"/>
        <v>0</v>
      </c>
      <c r="I362" s="306"/>
      <c r="J362" s="306"/>
      <c r="K362" s="197">
        <f t="shared" si="16"/>
        <v>0</v>
      </c>
      <c r="L362" s="306"/>
      <c r="M362" s="306"/>
      <c r="N362" s="321">
        <f t="shared" si="17"/>
        <v>0</v>
      </c>
    </row>
    <row r="363" spans="1:14" x14ac:dyDescent="0.2">
      <c r="A363" s="150"/>
      <c r="B363" s="302"/>
      <c r="C363" s="299"/>
      <c r="D363" s="299"/>
      <c r="E363" s="300"/>
      <c r="F363" s="306"/>
      <c r="G363" s="306"/>
      <c r="H363" s="199">
        <f t="shared" si="15"/>
        <v>0</v>
      </c>
      <c r="I363" s="306"/>
      <c r="J363" s="306"/>
      <c r="K363" s="197">
        <f t="shared" si="16"/>
        <v>0</v>
      </c>
      <c r="L363" s="306"/>
      <c r="M363" s="306"/>
      <c r="N363" s="321">
        <f t="shared" si="17"/>
        <v>0</v>
      </c>
    </row>
    <row r="364" spans="1:14" x14ac:dyDescent="0.2">
      <c r="A364" s="150"/>
      <c r="B364" s="302"/>
      <c r="C364" s="299"/>
      <c r="D364" s="299"/>
      <c r="E364" s="300"/>
      <c r="F364" s="306"/>
      <c r="G364" s="306"/>
      <c r="H364" s="199">
        <f t="shared" si="15"/>
        <v>0</v>
      </c>
      <c r="I364" s="306"/>
      <c r="J364" s="306"/>
      <c r="K364" s="197">
        <f t="shared" si="16"/>
        <v>0</v>
      </c>
      <c r="L364" s="306"/>
      <c r="M364" s="306"/>
      <c r="N364" s="321">
        <f t="shared" si="17"/>
        <v>0</v>
      </c>
    </row>
    <row r="365" spans="1:14" x14ac:dyDescent="0.2">
      <c r="A365" s="150"/>
      <c r="B365" s="302"/>
      <c r="C365" s="299"/>
      <c r="D365" s="299"/>
      <c r="E365" s="300"/>
      <c r="F365" s="306"/>
      <c r="G365" s="306"/>
      <c r="H365" s="199">
        <f t="shared" si="15"/>
        <v>0</v>
      </c>
      <c r="I365" s="306"/>
      <c r="J365" s="306"/>
      <c r="K365" s="197">
        <f t="shared" si="16"/>
        <v>0</v>
      </c>
      <c r="L365" s="306"/>
      <c r="M365" s="306"/>
      <c r="N365" s="321">
        <f t="shared" si="17"/>
        <v>0</v>
      </c>
    </row>
    <row r="366" spans="1:14" x14ac:dyDescent="0.2">
      <c r="A366" s="150"/>
      <c r="B366" s="302"/>
      <c r="C366" s="299"/>
      <c r="D366" s="299"/>
      <c r="E366" s="300"/>
      <c r="F366" s="306"/>
      <c r="G366" s="306"/>
      <c r="H366" s="199">
        <f t="shared" si="15"/>
        <v>0</v>
      </c>
      <c r="I366" s="306"/>
      <c r="J366" s="306"/>
      <c r="K366" s="197">
        <f t="shared" si="16"/>
        <v>0</v>
      </c>
      <c r="L366" s="306"/>
      <c r="M366" s="306"/>
      <c r="N366" s="321">
        <f t="shared" si="17"/>
        <v>0</v>
      </c>
    </row>
    <row r="367" spans="1:14" x14ac:dyDescent="0.2">
      <c r="A367" s="150"/>
      <c r="B367" s="302"/>
      <c r="C367" s="299"/>
      <c r="D367" s="299"/>
      <c r="E367" s="300"/>
      <c r="F367" s="306"/>
      <c r="G367" s="306"/>
      <c r="H367" s="199">
        <f t="shared" si="15"/>
        <v>0</v>
      </c>
      <c r="I367" s="306"/>
      <c r="J367" s="306"/>
      <c r="K367" s="197">
        <f t="shared" si="16"/>
        <v>0</v>
      </c>
      <c r="L367" s="306"/>
      <c r="M367" s="306"/>
      <c r="N367" s="321">
        <f t="shared" si="17"/>
        <v>0</v>
      </c>
    </row>
    <row r="368" spans="1:14" x14ac:dyDescent="0.2">
      <c r="A368" s="150"/>
      <c r="B368" s="302"/>
      <c r="C368" s="299"/>
      <c r="D368" s="299"/>
      <c r="E368" s="300"/>
      <c r="F368" s="306"/>
      <c r="G368" s="306"/>
      <c r="H368" s="199">
        <f t="shared" si="15"/>
        <v>0</v>
      </c>
      <c r="I368" s="306"/>
      <c r="J368" s="306"/>
      <c r="K368" s="197">
        <f t="shared" si="16"/>
        <v>0</v>
      </c>
      <c r="L368" s="306"/>
      <c r="M368" s="306"/>
      <c r="N368" s="321">
        <f t="shared" si="17"/>
        <v>0</v>
      </c>
    </row>
    <row r="369" spans="1:14" x14ac:dyDescent="0.2">
      <c r="A369" s="150"/>
      <c r="B369" s="302"/>
      <c r="C369" s="299"/>
      <c r="D369" s="299"/>
      <c r="E369" s="300"/>
      <c r="F369" s="306"/>
      <c r="G369" s="306"/>
      <c r="H369" s="199">
        <f t="shared" si="15"/>
        <v>0</v>
      </c>
      <c r="I369" s="306"/>
      <c r="J369" s="306"/>
      <c r="K369" s="197">
        <f t="shared" si="16"/>
        <v>0</v>
      </c>
      <c r="L369" s="306"/>
      <c r="M369" s="306"/>
      <c r="N369" s="321">
        <f t="shared" si="17"/>
        <v>0</v>
      </c>
    </row>
    <row r="370" spans="1:14" x14ac:dyDescent="0.2">
      <c r="A370" s="150"/>
      <c r="B370" s="302"/>
      <c r="C370" s="299"/>
      <c r="D370" s="299"/>
      <c r="E370" s="300"/>
      <c r="F370" s="306"/>
      <c r="G370" s="306"/>
      <c r="H370" s="199">
        <f t="shared" si="15"/>
        <v>0</v>
      </c>
      <c r="I370" s="306"/>
      <c r="J370" s="306"/>
      <c r="K370" s="197">
        <f t="shared" si="16"/>
        <v>0</v>
      </c>
      <c r="L370" s="306"/>
      <c r="M370" s="306"/>
      <c r="N370" s="321">
        <f t="shared" si="17"/>
        <v>0</v>
      </c>
    </row>
    <row r="371" spans="1:14" x14ac:dyDescent="0.2">
      <c r="A371" s="150"/>
      <c r="B371" s="302"/>
      <c r="C371" s="299"/>
      <c r="D371" s="299"/>
      <c r="E371" s="300"/>
      <c r="F371" s="306"/>
      <c r="G371" s="306"/>
      <c r="H371" s="199">
        <f t="shared" si="15"/>
        <v>0</v>
      </c>
      <c r="I371" s="306"/>
      <c r="J371" s="306"/>
      <c r="K371" s="197">
        <f t="shared" si="16"/>
        <v>0</v>
      </c>
      <c r="L371" s="306"/>
      <c r="M371" s="306"/>
      <c r="N371" s="321">
        <f t="shared" si="17"/>
        <v>0</v>
      </c>
    </row>
    <row r="372" spans="1:14" x14ac:dyDescent="0.2">
      <c r="A372" s="150"/>
      <c r="B372" s="302"/>
      <c r="C372" s="299"/>
      <c r="D372" s="299"/>
      <c r="E372" s="300"/>
      <c r="F372" s="306"/>
      <c r="G372" s="306"/>
      <c r="H372" s="199">
        <f t="shared" si="15"/>
        <v>0</v>
      </c>
      <c r="I372" s="306"/>
      <c r="J372" s="306"/>
      <c r="K372" s="197">
        <f t="shared" si="16"/>
        <v>0</v>
      </c>
      <c r="L372" s="306"/>
      <c r="M372" s="306"/>
      <c r="N372" s="321">
        <f t="shared" si="17"/>
        <v>0</v>
      </c>
    </row>
    <row r="373" spans="1:14" x14ac:dyDescent="0.2">
      <c r="A373" s="150"/>
      <c r="B373" s="302"/>
      <c r="C373" s="299"/>
      <c r="D373" s="299"/>
      <c r="E373" s="300"/>
      <c r="F373" s="306"/>
      <c r="G373" s="306"/>
      <c r="H373" s="199">
        <f t="shared" si="15"/>
        <v>0</v>
      </c>
      <c r="I373" s="306"/>
      <c r="J373" s="306"/>
      <c r="K373" s="197">
        <f t="shared" si="16"/>
        <v>0</v>
      </c>
      <c r="L373" s="306"/>
      <c r="M373" s="306"/>
      <c r="N373" s="321">
        <f t="shared" si="17"/>
        <v>0</v>
      </c>
    </row>
    <row r="374" spans="1:14" x14ac:dyDescent="0.2">
      <c r="A374" s="150"/>
      <c r="B374" s="302"/>
      <c r="C374" s="299"/>
      <c r="D374" s="299"/>
      <c r="E374" s="300"/>
      <c r="F374" s="306"/>
      <c r="G374" s="306"/>
      <c r="H374" s="199">
        <f t="shared" si="15"/>
        <v>0</v>
      </c>
      <c r="I374" s="306"/>
      <c r="J374" s="306"/>
      <c r="K374" s="197">
        <f t="shared" si="16"/>
        <v>0</v>
      </c>
      <c r="L374" s="306"/>
      <c r="M374" s="306"/>
      <c r="N374" s="321">
        <f t="shared" si="17"/>
        <v>0</v>
      </c>
    </row>
    <row r="375" spans="1:14" x14ac:dyDescent="0.2">
      <c r="A375" s="150"/>
      <c r="B375" s="302"/>
      <c r="C375" s="299"/>
      <c r="D375" s="299"/>
      <c r="E375" s="300"/>
      <c r="F375" s="306"/>
      <c r="G375" s="306"/>
      <c r="H375" s="199">
        <f t="shared" si="15"/>
        <v>0</v>
      </c>
      <c r="I375" s="306"/>
      <c r="J375" s="306"/>
      <c r="K375" s="197">
        <f t="shared" si="16"/>
        <v>0</v>
      </c>
      <c r="L375" s="306"/>
      <c r="M375" s="306"/>
      <c r="N375" s="321">
        <f t="shared" si="17"/>
        <v>0</v>
      </c>
    </row>
    <row r="376" spans="1:14" x14ac:dyDescent="0.2">
      <c r="A376" s="150"/>
      <c r="B376" s="302"/>
      <c r="C376" s="299"/>
      <c r="D376" s="299"/>
      <c r="E376" s="300"/>
      <c r="F376" s="306"/>
      <c r="G376" s="306"/>
      <c r="H376" s="199">
        <f t="shared" si="15"/>
        <v>0</v>
      </c>
      <c r="I376" s="306"/>
      <c r="J376" s="306"/>
      <c r="K376" s="197">
        <f t="shared" si="16"/>
        <v>0</v>
      </c>
      <c r="L376" s="306"/>
      <c r="M376" s="306"/>
      <c r="N376" s="321">
        <f t="shared" si="17"/>
        <v>0</v>
      </c>
    </row>
    <row r="377" spans="1:14" x14ac:dyDescent="0.2">
      <c r="A377" s="150"/>
      <c r="B377" s="302"/>
      <c r="C377" s="299"/>
      <c r="D377" s="299"/>
      <c r="E377" s="300"/>
      <c r="F377" s="306"/>
      <c r="G377" s="306"/>
      <c r="H377" s="199">
        <f t="shared" si="15"/>
        <v>0</v>
      </c>
      <c r="I377" s="306"/>
      <c r="J377" s="306"/>
      <c r="K377" s="197">
        <f t="shared" si="16"/>
        <v>0</v>
      </c>
      <c r="L377" s="306"/>
      <c r="M377" s="306"/>
      <c r="N377" s="321">
        <f t="shared" si="17"/>
        <v>0</v>
      </c>
    </row>
    <row r="378" spans="1:14" x14ac:dyDescent="0.2">
      <c r="A378" s="150"/>
      <c r="B378" s="302"/>
      <c r="C378" s="299"/>
      <c r="D378" s="299"/>
      <c r="E378" s="300"/>
      <c r="F378" s="306"/>
      <c r="G378" s="306"/>
      <c r="H378" s="199">
        <f t="shared" si="15"/>
        <v>0</v>
      </c>
      <c r="I378" s="306"/>
      <c r="J378" s="306"/>
      <c r="K378" s="197">
        <f t="shared" si="16"/>
        <v>0</v>
      </c>
      <c r="L378" s="306"/>
      <c r="M378" s="306"/>
      <c r="N378" s="321">
        <f t="shared" si="17"/>
        <v>0</v>
      </c>
    </row>
    <row r="379" spans="1:14" x14ac:dyDescent="0.2">
      <c r="A379" s="150"/>
      <c r="B379" s="302"/>
      <c r="C379" s="299"/>
      <c r="D379" s="299"/>
      <c r="E379" s="300"/>
      <c r="F379" s="306"/>
      <c r="G379" s="306"/>
      <c r="H379" s="199">
        <f t="shared" si="15"/>
        <v>0</v>
      </c>
      <c r="I379" s="306"/>
      <c r="J379" s="306"/>
      <c r="K379" s="197">
        <f t="shared" si="16"/>
        <v>0</v>
      </c>
      <c r="L379" s="306"/>
      <c r="M379" s="306"/>
      <c r="N379" s="321">
        <f t="shared" si="17"/>
        <v>0</v>
      </c>
    </row>
    <row r="380" spans="1:14" x14ac:dyDescent="0.2">
      <c r="A380" s="150"/>
      <c r="B380" s="302"/>
      <c r="C380" s="299"/>
      <c r="D380" s="299"/>
      <c r="E380" s="300"/>
      <c r="F380" s="306"/>
      <c r="G380" s="306"/>
      <c r="H380" s="199">
        <f t="shared" si="15"/>
        <v>0</v>
      </c>
      <c r="I380" s="306"/>
      <c r="J380" s="306"/>
      <c r="K380" s="197">
        <f t="shared" si="16"/>
        <v>0</v>
      </c>
      <c r="L380" s="306"/>
      <c r="M380" s="306"/>
      <c r="N380" s="321">
        <f t="shared" si="17"/>
        <v>0</v>
      </c>
    </row>
    <row r="381" spans="1:14" x14ac:dyDescent="0.2">
      <c r="A381" s="150"/>
      <c r="B381" s="302"/>
      <c r="C381" s="299"/>
      <c r="D381" s="299"/>
      <c r="E381" s="300"/>
      <c r="F381" s="306"/>
      <c r="G381" s="306"/>
      <c r="H381" s="199">
        <f t="shared" si="15"/>
        <v>0</v>
      </c>
      <c r="I381" s="306"/>
      <c r="J381" s="306"/>
      <c r="K381" s="197">
        <f t="shared" si="16"/>
        <v>0</v>
      </c>
      <c r="L381" s="306"/>
      <c r="M381" s="306"/>
      <c r="N381" s="321">
        <f t="shared" si="17"/>
        <v>0</v>
      </c>
    </row>
    <row r="382" spans="1:14" x14ac:dyDescent="0.2">
      <c r="A382" s="150"/>
      <c r="B382" s="302"/>
      <c r="C382" s="299"/>
      <c r="D382" s="299"/>
      <c r="E382" s="300"/>
      <c r="F382" s="306"/>
      <c r="G382" s="306"/>
      <c r="H382" s="199">
        <f t="shared" si="15"/>
        <v>0</v>
      </c>
      <c r="I382" s="306"/>
      <c r="J382" s="306"/>
      <c r="K382" s="197">
        <f t="shared" si="16"/>
        <v>0</v>
      </c>
      <c r="L382" s="306"/>
      <c r="M382" s="306"/>
      <c r="N382" s="321">
        <f t="shared" si="17"/>
        <v>0</v>
      </c>
    </row>
    <row r="383" spans="1:14" x14ac:dyDescent="0.2">
      <c r="A383" s="150"/>
      <c r="B383" s="302"/>
      <c r="C383" s="299"/>
      <c r="D383" s="299"/>
      <c r="E383" s="300"/>
      <c r="F383" s="306"/>
      <c r="G383" s="306"/>
      <c r="H383" s="199">
        <f t="shared" si="15"/>
        <v>0</v>
      </c>
      <c r="I383" s="306"/>
      <c r="J383" s="306"/>
      <c r="K383" s="197">
        <f t="shared" si="16"/>
        <v>0</v>
      </c>
      <c r="L383" s="306"/>
      <c r="M383" s="306"/>
      <c r="N383" s="321">
        <f t="shared" si="17"/>
        <v>0</v>
      </c>
    </row>
    <row r="384" spans="1:14" x14ac:dyDescent="0.2">
      <c r="A384" s="150"/>
      <c r="B384" s="302"/>
      <c r="C384" s="299"/>
      <c r="D384" s="299"/>
      <c r="E384" s="300"/>
      <c r="F384" s="306"/>
      <c r="G384" s="306"/>
      <c r="H384" s="199">
        <f t="shared" si="15"/>
        <v>0</v>
      </c>
      <c r="I384" s="306"/>
      <c r="J384" s="306"/>
      <c r="K384" s="197">
        <f t="shared" si="16"/>
        <v>0</v>
      </c>
      <c r="L384" s="306"/>
      <c r="M384" s="306"/>
      <c r="N384" s="321">
        <f t="shared" si="17"/>
        <v>0</v>
      </c>
    </row>
    <row r="385" spans="1:14" x14ac:dyDescent="0.2">
      <c r="A385" s="150"/>
      <c r="B385" s="302"/>
      <c r="C385" s="299"/>
      <c r="D385" s="299"/>
      <c r="E385" s="300"/>
      <c r="F385" s="306"/>
      <c r="G385" s="306"/>
      <c r="H385" s="199">
        <f t="shared" si="15"/>
        <v>0</v>
      </c>
      <c r="I385" s="306"/>
      <c r="J385" s="306"/>
      <c r="K385" s="197">
        <f t="shared" si="16"/>
        <v>0</v>
      </c>
      <c r="L385" s="306"/>
      <c r="M385" s="306"/>
      <c r="N385" s="321">
        <f t="shared" si="17"/>
        <v>0</v>
      </c>
    </row>
    <row r="386" spans="1:14" x14ac:dyDescent="0.2">
      <c r="A386" s="150"/>
      <c r="B386" s="302"/>
      <c r="C386" s="299"/>
      <c r="D386" s="299"/>
      <c r="E386" s="300"/>
      <c r="F386" s="306"/>
      <c r="G386" s="306"/>
      <c r="H386" s="199">
        <f t="shared" si="15"/>
        <v>0</v>
      </c>
      <c r="I386" s="306"/>
      <c r="J386" s="306"/>
      <c r="K386" s="197">
        <f t="shared" si="16"/>
        <v>0</v>
      </c>
      <c r="L386" s="306"/>
      <c r="M386" s="306"/>
      <c r="N386" s="321">
        <f t="shared" si="17"/>
        <v>0</v>
      </c>
    </row>
    <row r="387" spans="1:14" x14ac:dyDescent="0.2">
      <c r="A387" s="150"/>
      <c r="B387" s="302"/>
      <c r="C387" s="299"/>
      <c r="D387" s="299"/>
      <c r="E387" s="300"/>
      <c r="F387" s="306"/>
      <c r="G387" s="306"/>
      <c r="H387" s="199">
        <f t="shared" si="15"/>
        <v>0</v>
      </c>
      <c r="I387" s="306"/>
      <c r="J387" s="306"/>
      <c r="K387" s="197">
        <f t="shared" si="16"/>
        <v>0</v>
      </c>
      <c r="L387" s="306"/>
      <c r="M387" s="306"/>
      <c r="N387" s="321">
        <f t="shared" si="17"/>
        <v>0</v>
      </c>
    </row>
    <row r="388" spans="1:14" x14ac:dyDescent="0.2">
      <c r="A388" s="150"/>
      <c r="B388" s="302"/>
      <c r="C388" s="299"/>
      <c r="D388" s="299"/>
      <c r="E388" s="300"/>
      <c r="F388" s="306"/>
      <c r="G388" s="306"/>
      <c r="H388" s="199">
        <f t="shared" si="15"/>
        <v>0</v>
      </c>
      <c r="I388" s="306"/>
      <c r="J388" s="306"/>
      <c r="K388" s="197">
        <f t="shared" si="16"/>
        <v>0</v>
      </c>
      <c r="L388" s="306"/>
      <c r="M388" s="306"/>
      <c r="N388" s="321">
        <f t="shared" si="17"/>
        <v>0</v>
      </c>
    </row>
    <row r="389" spans="1:14" x14ac:dyDescent="0.2">
      <c r="A389" s="150"/>
      <c r="B389" s="302"/>
      <c r="C389" s="299"/>
      <c r="D389" s="299"/>
      <c r="E389" s="300"/>
      <c r="F389" s="306"/>
      <c r="G389" s="306"/>
      <c r="H389" s="199">
        <f t="shared" si="15"/>
        <v>0</v>
      </c>
      <c r="I389" s="306"/>
      <c r="J389" s="306"/>
      <c r="K389" s="197">
        <f t="shared" si="16"/>
        <v>0</v>
      </c>
      <c r="L389" s="306"/>
      <c r="M389" s="306"/>
      <c r="N389" s="321">
        <f t="shared" si="17"/>
        <v>0</v>
      </c>
    </row>
    <row r="390" spans="1:14" x14ac:dyDescent="0.2">
      <c r="A390" s="150"/>
      <c r="B390" s="302"/>
      <c r="C390" s="299"/>
      <c r="D390" s="299"/>
      <c r="E390" s="300"/>
      <c r="F390" s="306"/>
      <c r="G390" s="306"/>
      <c r="H390" s="199">
        <f t="shared" si="15"/>
        <v>0</v>
      </c>
      <c r="I390" s="306"/>
      <c r="J390" s="306"/>
      <c r="K390" s="197">
        <f t="shared" si="16"/>
        <v>0</v>
      </c>
      <c r="L390" s="306"/>
      <c r="M390" s="306"/>
      <c r="N390" s="321">
        <f t="shared" si="17"/>
        <v>0</v>
      </c>
    </row>
    <row r="391" spans="1:14" x14ac:dyDescent="0.2">
      <c r="A391" s="150"/>
      <c r="B391" s="302"/>
      <c r="C391" s="299"/>
      <c r="D391" s="299"/>
      <c r="E391" s="300"/>
      <c r="F391" s="306"/>
      <c r="G391" s="306"/>
      <c r="H391" s="199">
        <f t="shared" si="15"/>
        <v>0</v>
      </c>
      <c r="I391" s="306"/>
      <c r="J391" s="306"/>
      <c r="K391" s="197">
        <f t="shared" si="16"/>
        <v>0</v>
      </c>
      <c r="L391" s="306"/>
      <c r="M391" s="306"/>
      <c r="N391" s="321">
        <f t="shared" si="17"/>
        <v>0</v>
      </c>
    </row>
    <row r="392" spans="1:14" x14ac:dyDescent="0.2">
      <c r="A392" s="150"/>
      <c r="B392" s="302"/>
      <c r="C392" s="299"/>
      <c r="D392" s="299"/>
      <c r="E392" s="300"/>
      <c r="F392" s="306"/>
      <c r="G392" s="306"/>
      <c r="H392" s="199">
        <f t="shared" ref="H392:H455" si="18">IFERROR(F392-G392,"-")</f>
        <v>0</v>
      </c>
      <c r="I392" s="306"/>
      <c r="J392" s="306"/>
      <c r="K392" s="197">
        <f t="shared" ref="K392:K455" si="19">IFERROR(I392-J392,"-")</f>
        <v>0</v>
      </c>
      <c r="L392" s="306"/>
      <c r="M392" s="306"/>
      <c r="N392" s="321">
        <f t="shared" ref="N392:N455" si="20">IFERROR(L392-M392,"-")</f>
        <v>0</v>
      </c>
    </row>
    <row r="393" spans="1:14" x14ac:dyDescent="0.2">
      <c r="A393" s="150"/>
      <c r="B393" s="302"/>
      <c r="C393" s="299"/>
      <c r="D393" s="299"/>
      <c r="E393" s="300"/>
      <c r="F393" s="306"/>
      <c r="G393" s="306"/>
      <c r="H393" s="199">
        <f t="shared" si="18"/>
        <v>0</v>
      </c>
      <c r="I393" s="306"/>
      <c r="J393" s="306"/>
      <c r="K393" s="197">
        <f t="shared" si="19"/>
        <v>0</v>
      </c>
      <c r="L393" s="306"/>
      <c r="M393" s="306"/>
      <c r="N393" s="321">
        <f t="shared" si="20"/>
        <v>0</v>
      </c>
    </row>
    <row r="394" spans="1:14" x14ac:dyDescent="0.2">
      <c r="A394" s="150"/>
      <c r="B394" s="302"/>
      <c r="C394" s="299"/>
      <c r="D394" s="299"/>
      <c r="E394" s="300"/>
      <c r="F394" s="306"/>
      <c r="G394" s="306"/>
      <c r="H394" s="199">
        <f t="shared" si="18"/>
        <v>0</v>
      </c>
      <c r="I394" s="306"/>
      <c r="J394" s="306"/>
      <c r="K394" s="197">
        <f t="shared" si="19"/>
        <v>0</v>
      </c>
      <c r="L394" s="306"/>
      <c r="M394" s="306"/>
      <c r="N394" s="321">
        <f t="shared" si="20"/>
        <v>0</v>
      </c>
    </row>
    <row r="395" spans="1:14" x14ac:dyDescent="0.2">
      <c r="A395" s="150"/>
      <c r="B395" s="302"/>
      <c r="C395" s="299"/>
      <c r="D395" s="299"/>
      <c r="E395" s="300"/>
      <c r="F395" s="306"/>
      <c r="G395" s="306"/>
      <c r="H395" s="199">
        <f t="shared" si="18"/>
        <v>0</v>
      </c>
      <c r="I395" s="306"/>
      <c r="J395" s="306"/>
      <c r="K395" s="197">
        <f t="shared" si="19"/>
        <v>0</v>
      </c>
      <c r="L395" s="306"/>
      <c r="M395" s="306"/>
      <c r="N395" s="321">
        <f t="shared" si="20"/>
        <v>0</v>
      </c>
    </row>
    <row r="396" spans="1:14" x14ac:dyDescent="0.2">
      <c r="A396" s="150"/>
      <c r="B396" s="302"/>
      <c r="C396" s="299"/>
      <c r="D396" s="299"/>
      <c r="E396" s="300"/>
      <c r="F396" s="306"/>
      <c r="G396" s="306"/>
      <c r="H396" s="199">
        <f t="shared" si="18"/>
        <v>0</v>
      </c>
      <c r="I396" s="306"/>
      <c r="J396" s="306"/>
      <c r="K396" s="197">
        <f t="shared" si="19"/>
        <v>0</v>
      </c>
      <c r="L396" s="306"/>
      <c r="M396" s="306"/>
      <c r="N396" s="321">
        <f t="shared" si="20"/>
        <v>0</v>
      </c>
    </row>
    <row r="397" spans="1:14" x14ac:dyDescent="0.2">
      <c r="A397" s="150"/>
      <c r="B397" s="302"/>
      <c r="C397" s="299"/>
      <c r="D397" s="299"/>
      <c r="E397" s="300"/>
      <c r="F397" s="306"/>
      <c r="G397" s="306"/>
      <c r="H397" s="199">
        <f t="shared" si="18"/>
        <v>0</v>
      </c>
      <c r="I397" s="306"/>
      <c r="J397" s="306"/>
      <c r="K397" s="197">
        <f t="shared" si="19"/>
        <v>0</v>
      </c>
      <c r="L397" s="306"/>
      <c r="M397" s="306"/>
      <c r="N397" s="321">
        <f t="shared" si="20"/>
        <v>0</v>
      </c>
    </row>
    <row r="398" spans="1:14" x14ac:dyDescent="0.2">
      <c r="A398" s="150"/>
      <c r="B398" s="302"/>
      <c r="C398" s="299"/>
      <c r="D398" s="299"/>
      <c r="E398" s="300"/>
      <c r="F398" s="306"/>
      <c r="G398" s="306"/>
      <c r="H398" s="199">
        <f t="shared" si="18"/>
        <v>0</v>
      </c>
      <c r="I398" s="306"/>
      <c r="J398" s="306"/>
      <c r="K398" s="197">
        <f t="shared" si="19"/>
        <v>0</v>
      </c>
      <c r="L398" s="306"/>
      <c r="M398" s="306"/>
      <c r="N398" s="321">
        <f t="shared" si="20"/>
        <v>0</v>
      </c>
    </row>
    <row r="399" spans="1:14" x14ac:dyDescent="0.2">
      <c r="A399" s="150"/>
      <c r="B399" s="302"/>
      <c r="C399" s="299"/>
      <c r="D399" s="299"/>
      <c r="E399" s="300"/>
      <c r="F399" s="306"/>
      <c r="G399" s="306"/>
      <c r="H399" s="199">
        <f t="shared" si="18"/>
        <v>0</v>
      </c>
      <c r="I399" s="306"/>
      <c r="J399" s="306"/>
      <c r="K399" s="197">
        <f t="shared" si="19"/>
        <v>0</v>
      </c>
      <c r="L399" s="306"/>
      <c r="M399" s="306"/>
      <c r="N399" s="321">
        <f t="shared" si="20"/>
        <v>0</v>
      </c>
    </row>
    <row r="400" spans="1:14" x14ac:dyDescent="0.2">
      <c r="A400" s="150"/>
      <c r="B400" s="302"/>
      <c r="C400" s="299"/>
      <c r="D400" s="299"/>
      <c r="E400" s="300"/>
      <c r="F400" s="306"/>
      <c r="G400" s="306"/>
      <c r="H400" s="199">
        <f t="shared" si="18"/>
        <v>0</v>
      </c>
      <c r="I400" s="306"/>
      <c r="J400" s="306"/>
      <c r="K400" s="197">
        <f t="shared" si="19"/>
        <v>0</v>
      </c>
      <c r="L400" s="306"/>
      <c r="M400" s="306"/>
      <c r="N400" s="321">
        <f t="shared" si="20"/>
        <v>0</v>
      </c>
    </row>
    <row r="401" spans="1:14" x14ac:dyDescent="0.2">
      <c r="A401" s="150"/>
      <c r="B401" s="302"/>
      <c r="C401" s="299"/>
      <c r="D401" s="299"/>
      <c r="E401" s="300"/>
      <c r="F401" s="306"/>
      <c r="G401" s="306"/>
      <c r="H401" s="199">
        <f t="shared" si="18"/>
        <v>0</v>
      </c>
      <c r="I401" s="306"/>
      <c r="J401" s="306"/>
      <c r="K401" s="197">
        <f t="shared" si="19"/>
        <v>0</v>
      </c>
      <c r="L401" s="306"/>
      <c r="M401" s="306"/>
      <c r="N401" s="321">
        <f t="shared" si="20"/>
        <v>0</v>
      </c>
    </row>
    <row r="402" spans="1:14" x14ac:dyDescent="0.2">
      <c r="A402" s="150"/>
      <c r="B402" s="302"/>
      <c r="C402" s="299"/>
      <c r="D402" s="299"/>
      <c r="E402" s="300"/>
      <c r="F402" s="306"/>
      <c r="G402" s="306"/>
      <c r="H402" s="199">
        <f t="shared" si="18"/>
        <v>0</v>
      </c>
      <c r="I402" s="306"/>
      <c r="J402" s="306"/>
      <c r="K402" s="197">
        <f t="shared" si="19"/>
        <v>0</v>
      </c>
      <c r="L402" s="306"/>
      <c r="M402" s="306"/>
      <c r="N402" s="321">
        <f t="shared" si="20"/>
        <v>0</v>
      </c>
    </row>
    <row r="403" spans="1:14" x14ac:dyDescent="0.2">
      <c r="A403" s="150"/>
      <c r="B403" s="302"/>
      <c r="C403" s="299"/>
      <c r="D403" s="299"/>
      <c r="E403" s="300"/>
      <c r="F403" s="306"/>
      <c r="G403" s="306"/>
      <c r="H403" s="199">
        <f t="shared" si="18"/>
        <v>0</v>
      </c>
      <c r="I403" s="306"/>
      <c r="J403" s="306"/>
      <c r="K403" s="197">
        <f t="shared" si="19"/>
        <v>0</v>
      </c>
      <c r="L403" s="306"/>
      <c r="M403" s="306"/>
      <c r="N403" s="321">
        <f t="shared" si="20"/>
        <v>0</v>
      </c>
    </row>
    <row r="404" spans="1:14" x14ac:dyDescent="0.2">
      <c r="A404" s="150"/>
      <c r="B404" s="302"/>
      <c r="C404" s="299"/>
      <c r="D404" s="299"/>
      <c r="E404" s="300"/>
      <c r="F404" s="306"/>
      <c r="G404" s="306"/>
      <c r="H404" s="199">
        <f t="shared" si="18"/>
        <v>0</v>
      </c>
      <c r="I404" s="306"/>
      <c r="J404" s="306"/>
      <c r="K404" s="197">
        <f t="shared" si="19"/>
        <v>0</v>
      </c>
      <c r="L404" s="306"/>
      <c r="M404" s="306"/>
      <c r="N404" s="321">
        <f t="shared" si="20"/>
        <v>0</v>
      </c>
    </row>
    <row r="405" spans="1:14" x14ac:dyDescent="0.2">
      <c r="A405" s="150"/>
      <c r="B405" s="302"/>
      <c r="C405" s="299"/>
      <c r="D405" s="299"/>
      <c r="E405" s="300"/>
      <c r="F405" s="306"/>
      <c r="G405" s="306"/>
      <c r="H405" s="199">
        <f t="shared" si="18"/>
        <v>0</v>
      </c>
      <c r="I405" s="306"/>
      <c r="J405" s="306"/>
      <c r="K405" s="197">
        <f t="shared" si="19"/>
        <v>0</v>
      </c>
      <c r="L405" s="306"/>
      <c r="M405" s="306"/>
      <c r="N405" s="321">
        <f t="shared" si="20"/>
        <v>0</v>
      </c>
    </row>
    <row r="406" spans="1:14" x14ac:dyDescent="0.2">
      <c r="A406" s="150"/>
      <c r="B406" s="302"/>
      <c r="C406" s="299"/>
      <c r="D406" s="299"/>
      <c r="E406" s="300"/>
      <c r="F406" s="306"/>
      <c r="G406" s="306"/>
      <c r="H406" s="199">
        <f t="shared" si="18"/>
        <v>0</v>
      </c>
      <c r="I406" s="306"/>
      <c r="J406" s="306"/>
      <c r="K406" s="197">
        <f t="shared" si="19"/>
        <v>0</v>
      </c>
      <c r="L406" s="306"/>
      <c r="M406" s="306"/>
      <c r="N406" s="321">
        <f t="shared" si="20"/>
        <v>0</v>
      </c>
    </row>
    <row r="407" spans="1:14" x14ac:dyDescent="0.2">
      <c r="A407" s="150"/>
      <c r="B407" s="302"/>
      <c r="C407" s="299"/>
      <c r="D407" s="299"/>
      <c r="E407" s="300"/>
      <c r="F407" s="306"/>
      <c r="G407" s="306"/>
      <c r="H407" s="199">
        <f t="shared" si="18"/>
        <v>0</v>
      </c>
      <c r="I407" s="306"/>
      <c r="J407" s="306"/>
      <c r="K407" s="197">
        <f t="shared" si="19"/>
        <v>0</v>
      </c>
      <c r="L407" s="306"/>
      <c r="M407" s="306"/>
      <c r="N407" s="321">
        <f t="shared" si="20"/>
        <v>0</v>
      </c>
    </row>
    <row r="408" spans="1:14" x14ac:dyDescent="0.2">
      <c r="A408" s="150"/>
      <c r="B408" s="302"/>
      <c r="C408" s="299"/>
      <c r="D408" s="299"/>
      <c r="E408" s="300"/>
      <c r="F408" s="306"/>
      <c r="G408" s="306"/>
      <c r="H408" s="199">
        <f t="shared" si="18"/>
        <v>0</v>
      </c>
      <c r="I408" s="306"/>
      <c r="J408" s="306"/>
      <c r="K408" s="197">
        <f t="shared" si="19"/>
        <v>0</v>
      </c>
      <c r="L408" s="306"/>
      <c r="M408" s="306"/>
      <c r="N408" s="321">
        <f t="shared" si="20"/>
        <v>0</v>
      </c>
    </row>
    <row r="409" spans="1:14" x14ac:dyDescent="0.2">
      <c r="A409" s="150"/>
      <c r="B409" s="302"/>
      <c r="C409" s="299"/>
      <c r="D409" s="299"/>
      <c r="E409" s="300"/>
      <c r="F409" s="306"/>
      <c r="G409" s="306"/>
      <c r="H409" s="199">
        <f t="shared" si="18"/>
        <v>0</v>
      </c>
      <c r="I409" s="306"/>
      <c r="J409" s="306"/>
      <c r="K409" s="197">
        <f t="shared" si="19"/>
        <v>0</v>
      </c>
      <c r="L409" s="306"/>
      <c r="M409" s="306"/>
      <c r="N409" s="321">
        <f t="shared" si="20"/>
        <v>0</v>
      </c>
    </row>
    <row r="410" spans="1:14" x14ac:dyDescent="0.2">
      <c r="A410" s="150"/>
      <c r="B410" s="302"/>
      <c r="C410" s="299"/>
      <c r="D410" s="299"/>
      <c r="E410" s="300"/>
      <c r="F410" s="306"/>
      <c r="G410" s="306"/>
      <c r="H410" s="199">
        <f t="shared" si="18"/>
        <v>0</v>
      </c>
      <c r="I410" s="306"/>
      <c r="J410" s="306"/>
      <c r="K410" s="197">
        <f t="shared" si="19"/>
        <v>0</v>
      </c>
      <c r="L410" s="306"/>
      <c r="M410" s="306"/>
      <c r="N410" s="321">
        <f t="shared" si="20"/>
        <v>0</v>
      </c>
    </row>
    <row r="411" spans="1:14" x14ac:dyDescent="0.2">
      <c r="A411" s="150"/>
      <c r="B411" s="302"/>
      <c r="C411" s="299"/>
      <c r="D411" s="299"/>
      <c r="E411" s="300"/>
      <c r="F411" s="306"/>
      <c r="G411" s="306"/>
      <c r="H411" s="199">
        <f t="shared" si="18"/>
        <v>0</v>
      </c>
      <c r="I411" s="306"/>
      <c r="J411" s="306"/>
      <c r="K411" s="197">
        <f t="shared" si="19"/>
        <v>0</v>
      </c>
      <c r="L411" s="306"/>
      <c r="M411" s="306"/>
      <c r="N411" s="321">
        <f t="shared" si="20"/>
        <v>0</v>
      </c>
    </row>
    <row r="412" spans="1:14" x14ac:dyDescent="0.2">
      <c r="A412" s="150"/>
      <c r="B412" s="302"/>
      <c r="C412" s="299"/>
      <c r="D412" s="299"/>
      <c r="E412" s="300"/>
      <c r="F412" s="306"/>
      <c r="G412" s="306"/>
      <c r="H412" s="199">
        <f t="shared" si="18"/>
        <v>0</v>
      </c>
      <c r="I412" s="306"/>
      <c r="J412" s="306"/>
      <c r="K412" s="197">
        <f t="shared" si="19"/>
        <v>0</v>
      </c>
      <c r="L412" s="306"/>
      <c r="M412" s="306"/>
      <c r="N412" s="321">
        <f t="shared" si="20"/>
        <v>0</v>
      </c>
    </row>
    <row r="413" spans="1:14" x14ac:dyDescent="0.2">
      <c r="A413" s="150"/>
      <c r="B413" s="302"/>
      <c r="C413" s="299"/>
      <c r="D413" s="299"/>
      <c r="E413" s="300"/>
      <c r="F413" s="306"/>
      <c r="G413" s="306"/>
      <c r="H413" s="199">
        <f t="shared" si="18"/>
        <v>0</v>
      </c>
      <c r="I413" s="306"/>
      <c r="J413" s="306"/>
      <c r="K413" s="197">
        <f t="shared" si="19"/>
        <v>0</v>
      </c>
      <c r="L413" s="306"/>
      <c r="M413" s="306"/>
      <c r="N413" s="321">
        <f t="shared" si="20"/>
        <v>0</v>
      </c>
    </row>
    <row r="414" spans="1:14" x14ac:dyDescent="0.2">
      <c r="A414" s="150"/>
      <c r="B414" s="302"/>
      <c r="C414" s="299"/>
      <c r="D414" s="299"/>
      <c r="E414" s="300"/>
      <c r="F414" s="306"/>
      <c r="G414" s="306"/>
      <c r="H414" s="199">
        <f t="shared" si="18"/>
        <v>0</v>
      </c>
      <c r="I414" s="306"/>
      <c r="J414" s="306"/>
      <c r="K414" s="197">
        <f t="shared" si="19"/>
        <v>0</v>
      </c>
      <c r="L414" s="306"/>
      <c r="M414" s="306"/>
      <c r="N414" s="321">
        <f t="shared" si="20"/>
        <v>0</v>
      </c>
    </row>
    <row r="415" spans="1:14" x14ac:dyDescent="0.2">
      <c r="A415" s="150"/>
      <c r="B415" s="302"/>
      <c r="C415" s="299"/>
      <c r="D415" s="299"/>
      <c r="E415" s="300"/>
      <c r="F415" s="306"/>
      <c r="G415" s="306"/>
      <c r="H415" s="199">
        <f t="shared" si="18"/>
        <v>0</v>
      </c>
      <c r="I415" s="306"/>
      <c r="J415" s="306"/>
      <c r="K415" s="197">
        <f t="shared" si="19"/>
        <v>0</v>
      </c>
      <c r="L415" s="306"/>
      <c r="M415" s="306"/>
      <c r="N415" s="321">
        <f t="shared" si="20"/>
        <v>0</v>
      </c>
    </row>
    <row r="416" spans="1:14" x14ac:dyDescent="0.2">
      <c r="A416" s="150"/>
      <c r="B416" s="302"/>
      <c r="C416" s="299"/>
      <c r="D416" s="299"/>
      <c r="E416" s="300"/>
      <c r="F416" s="306"/>
      <c r="G416" s="306"/>
      <c r="H416" s="199">
        <f t="shared" si="18"/>
        <v>0</v>
      </c>
      <c r="I416" s="306"/>
      <c r="J416" s="306"/>
      <c r="K416" s="197">
        <f t="shared" si="19"/>
        <v>0</v>
      </c>
      <c r="L416" s="306"/>
      <c r="M416" s="306"/>
      <c r="N416" s="321">
        <f t="shared" si="20"/>
        <v>0</v>
      </c>
    </row>
    <row r="417" spans="1:14" x14ac:dyDescent="0.2">
      <c r="A417" s="150"/>
      <c r="B417" s="302"/>
      <c r="C417" s="299"/>
      <c r="D417" s="299"/>
      <c r="E417" s="300"/>
      <c r="F417" s="306"/>
      <c r="G417" s="306"/>
      <c r="H417" s="199">
        <f t="shared" si="18"/>
        <v>0</v>
      </c>
      <c r="I417" s="306"/>
      <c r="J417" s="306"/>
      <c r="K417" s="197">
        <f t="shared" si="19"/>
        <v>0</v>
      </c>
      <c r="L417" s="306"/>
      <c r="M417" s="306"/>
      <c r="N417" s="321">
        <f t="shared" si="20"/>
        <v>0</v>
      </c>
    </row>
    <row r="418" spans="1:14" x14ac:dyDescent="0.2">
      <c r="A418" s="150"/>
      <c r="B418" s="302"/>
      <c r="C418" s="299"/>
      <c r="D418" s="299"/>
      <c r="E418" s="300"/>
      <c r="F418" s="306"/>
      <c r="G418" s="306"/>
      <c r="H418" s="199">
        <f t="shared" si="18"/>
        <v>0</v>
      </c>
      <c r="I418" s="306"/>
      <c r="J418" s="306"/>
      <c r="K418" s="197">
        <f t="shared" si="19"/>
        <v>0</v>
      </c>
      <c r="L418" s="306"/>
      <c r="M418" s="306"/>
      <c r="N418" s="321">
        <f t="shared" si="20"/>
        <v>0</v>
      </c>
    </row>
    <row r="419" spans="1:14" x14ac:dyDescent="0.2">
      <c r="A419" s="150"/>
      <c r="B419" s="302"/>
      <c r="C419" s="299"/>
      <c r="D419" s="299"/>
      <c r="E419" s="300"/>
      <c r="F419" s="306"/>
      <c r="G419" s="306"/>
      <c r="H419" s="199">
        <f t="shared" si="18"/>
        <v>0</v>
      </c>
      <c r="I419" s="306"/>
      <c r="J419" s="306"/>
      <c r="K419" s="197">
        <f t="shared" si="19"/>
        <v>0</v>
      </c>
      <c r="L419" s="306"/>
      <c r="M419" s="306"/>
      <c r="N419" s="321">
        <f t="shared" si="20"/>
        <v>0</v>
      </c>
    </row>
    <row r="420" spans="1:14" x14ac:dyDescent="0.2">
      <c r="A420" s="150"/>
      <c r="B420" s="302"/>
      <c r="C420" s="299"/>
      <c r="D420" s="299"/>
      <c r="E420" s="300"/>
      <c r="F420" s="306"/>
      <c r="G420" s="306"/>
      <c r="H420" s="199">
        <f t="shared" si="18"/>
        <v>0</v>
      </c>
      <c r="I420" s="306"/>
      <c r="J420" s="306"/>
      <c r="K420" s="197">
        <f t="shared" si="19"/>
        <v>0</v>
      </c>
      <c r="L420" s="306"/>
      <c r="M420" s="306"/>
      <c r="N420" s="321">
        <f t="shared" si="20"/>
        <v>0</v>
      </c>
    </row>
    <row r="421" spans="1:14" x14ac:dyDescent="0.2">
      <c r="A421" s="150"/>
      <c r="B421" s="302"/>
      <c r="C421" s="299"/>
      <c r="D421" s="299"/>
      <c r="E421" s="300"/>
      <c r="F421" s="306"/>
      <c r="G421" s="306"/>
      <c r="H421" s="199">
        <f t="shared" si="18"/>
        <v>0</v>
      </c>
      <c r="I421" s="306"/>
      <c r="J421" s="306"/>
      <c r="K421" s="197">
        <f t="shared" si="19"/>
        <v>0</v>
      </c>
      <c r="L421" s="306"/>
      <c r="M421" s="306"/>
      <c r="N421" s="321">
        <f t="shared" si="20"/>
        <v>0</v>
      </c>
    </row>
    <row r="422" spans="1:14" x14ac:dyDescent="0.2">
      <c r="A422" s="150"/>
      <c r="B422" s="302"/>
      <c r="C422" s="299"/>
      <c r="D422" s="299"/>
      <c r="E422" s="300"/>
      <c r="F422" s="306"/>
      <c r="G422" s="306"/>
      <c r="H422" s="199">
        <f t="shared" si="18"/>
        <v>0</v>
      </c>
      <c r="I422" s="306"/>
      <c r="J422" s="306"/>
      <c r="K422" s="197">
        <f t="shared" si="19"/>
        <v>0</v>
      </c>
      <c r="L422" s="306"/>
      <c r="M422" s="306"/>
      <c r="N422" s="321">
        <f t="shared" si="20"/>
        <v>0</v>
      </c>
    </row>
    <row r="423" spans="1:14" x14ac:dyDescent="0.2">
      <c r="A423" s="150"/>
      <c r="B423" s="302"/>
      <c r="C423" s="299"/>
      <c r="D423" s="299"/>
      <c r="E423" s="300"/>
      <c r="F423" s="306"/>
      <c r="G423" s="306"/>
      <c r="H423" s="199">
        <f t="shared" si="18"/>
        <v>0</v>
      </c>
      <c r="I423" s="306"/>
      <c r="J423" s="306"/>
      <c r="K423" s="197">
        <f t="shared" si="19"/>
        <v>0</v>
      </c>
      <c r="L423" s="306"/>
      <c r="M423" s="306"/>
      <c r="N423" s="321">
        <f t="shared" si="20"/>
        <v>0</v>
      </c>
    </row>
    <row r="424" spans="1:14" x14ac:dyDescent="0.2">
      <c r="A424" s="150"/>
      <c r="B424" s="302"/>
      <c r="C424" s="299"/>
      <c r="D424" s="299"/>
      <c r="E424" s="300"/>
      <c r="F424" s="306"/>
      <c r="G424" s="306"/>
      <c r="H424" s="199">
        <f t="shared" si="18"/>
        <v>0</v>
      </c>
      <c r="I424" s="306"/>
      <c r="J424" s="306"/>
      <c r="K424" s="197">
        <f t="shared" si="19"/>
        <v>0</v>
      </c>
      <c r="L424" s="306"/>
      <c r="M424" s="306"/>
      <c r="N424" s="321">
        <f t="shared" si="20"/>
        <v>0</v>
      </c>
    </row>
    <row r="425" spans="1:14" x14ac:dyDescent="0.2">
      <c r="A425" s="150"/>
      <c r="B425" s="302"/>
      <c r="C425" s="299"/>
      <c r="D425" s="299"/>
      <c r="E425" s="300"/>
      <c r="F425" s="306"/>
      <c r="G425" s="306"/>
      <c r="H425" s="199">
        <f t="shared" si="18"/>
        <v>0</v>
      </c>
      <c r="I425" s="306"/>
      <c r="J425" s="306"/>
      <c r="K425" s="197">
        <f t="shared" si="19"/>
        <v>0</v>
      </c>
      <c r="L425" s="306"/>
      <c r="M425" s="306"/>
      <c r="N425" s="321">
        <f t="shared" si="20"/>
        <v>0</v>
      </c>
    </row>
    <row r="426" spans="1:14" x14ac:dyDescent="0.2">
      <c r="A426" s="150"/>
      <c r="B426" s="302"/>
      <c r="C426" s="299"/>
      <c r="D426" s="299"/>
      <c r="E426" s="300"/>
      <c r="F426" s="306"/>
      <c r="G426" s="306"/>
      <c r="H426" s="199">
        <f t="shared" si="18"/>
        <v>0</v>
      </c>
      <c r="I426" s="306"/>
      <c r="J426" s="306"/>
      <c r="K426" s="197">
        <f t="shared" si="19"/>
        <v>0</v>
      </c>
      <c r="L426" s="306"/>
      <c r="M426" s="306"/>
      <c r="N426" s="321">
        <f t="shared" si="20"/>
        <v>0</v>
      </c>
    </row>
    <row r="427" spans="1:14" x14ac:dyDescent="0.2">
      <c r="A427" s="150"/>
      <c r="B427" s="302"/>
      <c r="C427" s="299"/>
      <c r="D427" s="299"/>
      <c r="E427" s="300"/>
      <c r="F427" s="306"/>
      <c r="G427" s="306"/>
      <c r="H427" s="199">
        <f t="shared" si="18"/>
        <v>0</v>
      </c>
      <c r="I427" s="306"/>
      <c r="J427" s="306"/>
      <c r="K427" s="197">
        <f t="shared" si="19"/>
        <v>0</v>
      </c>
      <c r="L427" s="306"/>
      <c r="M427" s="306"/>
      <c r="N427" s="321">
        <f t="shared" si="20"/>
        <v>0</v>
      </c>
    </row>
    <row r="428" spans="1:14" x14ac:dyDescent="0.2">
      <c r="A428" s="150"/>
      <c r="B428" s="302"/>
      <c r="C428" s="299"/>
      <c r="D428" s="299"/>
      <c r="E428" s="300"/>
      <c r="F428" s="306"/>
      <c r="G428" s="306"/>
      <c r="H428" s="199">
        <f t="shared" si="18"/>
        <v>0</v>
      </c>
      <c r="I428" s="306"/>
      <c r="J428" s="306"/>
      <c r="K428" s="197">
        <f t="shared" si="19"/>
        <v>0</v>
      </c>
      <c r="L428" s="306"/>
      <c r="M428" s="306"/>
      <c r="N428" s="321">
        <f t="shared" si="20"/>
        <v>0</v>
      </c>
    </row>
    <row r="429" spans="1:14" x14ac:dyDescent="0.2">
      <c r="A429" s="150"/>
      <c r="B429" s="302"/>
      <c r="C429" s="299"/>
      <c r="D429" s="299"/>
      <c r="E429" s="300"/>
      <c r="F429" s="306"/>
      <c r="G429" s="306"/>
      <c r="H429" s="199">
        <f t="shared" si="18"/>
        <v>0</v>
      </c>
      <c r="I429" s="306"/>
      <c r="J429" s="306"/>
      <c r="K429" s="197">
        <f t="shared" si="19"/>
        <v>0</v>
      </c>
      <c r="L429" s="306"/>
      <c r="M429" s="306"/>
      <c r="N429" s="321">
        <f t="shared" si="20"/>
        <v>0</v>
      </c>
    </row>
    <row r="430" spans="1:14" x14ac:dyDescent="0.2">
      <c r="A430" s="150"/>
      <c r="B430" s="302"/>
      <c r="C430" s="299"/>
      <c r="D430" s="299"/>
      <c r="E430" s="300"/>
      <c r="F430" s="306"/>
      <c r="G430" s="306"/>
      <c r="H430" s="199">
        <f t="shared" si="18"/>
        <v>0</v>
      </c>
      <c r="I430" s="306"/>
      <c r="J430" s="306"/>
      <c r="K430" s="197">
        <f t="shared" si="19"/>
        <v>0</v>
      </c>
      <c r="L430" s="306"/>
      <c r="M430" s="306"/>
      <c r="N430" s="321">
        <f t="shared" si="20"/>
        <v>0</v>
      </c>
    </row>
    <row r="431" spans="1:14" x14ac:dyDescent="0.2">
      <c r="A431" s="150"/>
      <c r="B431" s="302"/>
      <c r="C431" s="299"/>
      <c r="D431" s="299"/>
      <c r="E431" s="300"/>
      <c r="F431" s="306"/>
      <c r="G431" s="306"/>
      <c r="H431" s="199">
        <f t="shared" si="18"/>
        <v>0</v>
      </c>
      <c r="I431" s="306"/>
      <c r="J431" s="306"/>
      <c r="K431" s="197">
        <f t="shared" si="19"/>
        <v>0</v>
      </c>
      <c r="L431" s="306"/>
      <c r="M431" s="306"/>
      <c r="N431" s="321">
        <f t="shared" si="20"/>
        <v>0</v>
      </c>
    </row>
    <row r="432" spans="1:14" x14ac:dyDescent="0.2">
      <c r="A432" s="150"/>
      <c r="B432" s="302"/>
      <c r="C432" s="299"/>
      <c r="D432" s="299"/>
      <c r="E432" s="300"/>
      <c r="F432" s="306"/>
      <c r="G432" s="306"/>
      <c r="H432" s="199">
        <f t="shared" si="18"/>
        <v>0</v>
      </c>
      <c r="I432" s="306"/>
      <c r="J432" s="306"/>
      <c r="K432" s="197">
        <f t="shared" si="19"/>
        <v>0</v>
      </c>
      <c r="L432" s="306"/>
      <c r="M432" s="306"/>
      <c r="N432" s="321">
        <f t="shared" si="20"/>
        <v>0</v>
      </c>
    </row>
    <row r="433" spans="1:14" x14ac:dyDescent="0.2">
      <c r="A433" s="150"/>
      <c r="B433" s="302"/>
      <c r="C433" s="299"/>
      <c r="D433" s="299"/>
      <c r="E433" s="300"/>
      <c r="F433" s="306"/>
      <c r="G433" s="306"/>
      <c r="H433" s="199">
        <f t="shared" si="18"/>
        <v>0</v>
      </c>
      <c r="I433" s="306"/>
      <c r="J433" s="306"/>
      <c r="K433" s="197">
        <f t="shared" si="19"/>
        <v>0</v>
      </c>
      <c r="L433" s="306"/>
      <c r="M433" s="306"/>
      <c r="N433" s="321">
        <f t="shared" si="20"/>
        <v>0</v>
      </c>
    </row>
    <row r="434" spans="1:14" x14ac:dyDescent="0.2">
      <c r="A434" s="150"/>
      <c r="B434" s="302"/>
      <c r="C434" s="299"/>
      <c r="D434" s="299"/>
      <c r="E434" s="300"/>
      <c r="F434" s="306"/>
      <c r="G434" s="306"/>
      <c r="H434" s="199">
        <f t="shared" si="18"/>
        <v>0</v>
      </c>
      <c r="I434" s="306"/>
      <c r="J434" s="306"/>
      <c r="K434" s="197">
        <f t="shared" si="19"/>
        <v>0</v>
      </c>
      <c r="L434" s="306"/>
      <c r="M434" s="306"/>
      <c r="N434" s="321">
        <f t="shared" si="20"/>
        <v>0</v>
      </c>
    </row>
    <row r="435" spans="1:14" x14ac:dyDescent="0.2">
      <c r="A435" s="150"/>
      <c r="B435" s="302"/>
      <c r="C435" s="299"/>
      <c r="D435" s="299"/>
      <c r="E435" s="300"/>
      <c r="F435" s="306"/>
      <c r="G435" s="306"/>
      <c r="H435" s="199">
        <f t="shared" si="18"/>
        <v>0</v>
      </c>
      <c r="I435" s="306"/>
      <c r="J435" s="306"/>
      <c r="K435" s="197">
        <f t="shared" si="19"/>
        <v>0</v>
      </c>
      <c r="L435" s="306"/>
      <c r="M435" s="306"/>
      <c r="N435" s="321">
        <f t="shared" si="20"/>
        <v>0</v>
      </c>
    </row>
    <row r="436" spans="1:14" x14ac:dyDescent="0.2">
      <c r="A436" s="150"/>
      <c r="B436" s="302"/>
      <c r="C436" s="299"/>
      <c r="D436" s="299"/>
      <c r="E436" s="300"/>
      <c r="F436" s="306"/>
      <c r="G436" s="306"/>
      <c r="H436" s="199">
        <f t="shared" si="18"/>
        <v>0</v>
      </c>
      <c r="I436" s="306"/>
      <c r="J436" s="306"/>
      <c r="K436" s="197">
        <f t="shared" si="19"/>
        <v>0</v>
      </c>
      <c r="L436" s="306"/>
      <c r="M436" s="306"/>
      <c r="N436" s="321">
        <f t="shared" si="20"/>
        <v>0</v>
      </c>
    </row>
    <row r="437" spans="1:14" x14ac:dyDescent="0.2">
      <c r="A437" s="150"/>
      <c r="B437" s="302"/>
      <c r="C437" s="299"/>
      <c r="D437" s="299"/>
      <c r="E437" s="300"/>
      <c r="F437" s="306"/>
      <c r="G437" s="306"/>
      <c r="H437" s="199">
        <f t="shared" si="18"/>
        <v>0</v>
      </c>
      <c r="I437" s="306"/>
      <c r="J437" s="306"/>
      <c r="K437" s="197">
        <f t="shared" si="19"/>
        <v>0</v>
      </c>
      <c r="L437" s="306"/>
      <c r="M437" s="306"/>
      <c r="N437" s="321">
        <f t="shared" si="20"/>
        <v>0</v>
      </c>
    </row>
    <row r="438" spans="1:14" x14ac:dyDescent="0.2">
      <c r="A438" s="150"/>
      <c r="B438" s="302"/>
      <c r="C438" s="299"/>
      <c r="D438" s="299"/>
      <c r="E438" s="300"/>
      <c r="F438" s="306"/>
      <c r="G438" s="306"/>
      <c r="H438" s="199">
        <f t="shared" si="18"/>
        <v>0</v>
      </c>
      <c r="I438" s="306"/>
      <c r="J438" s="306"/>
      <c r="K438" s="197">
        <f t="shared" si="19"/>
        <v>0</v>
      </c>
      <c r="L438" s="306"/>
      <c r="M438" s="306"/>
      <c r="N438" s="321">
        <f t="shared" si="20"/>
        <v>0</v>
      </c>
    </row>
    <row r="439" spans="1:14" x14ac:dyDescent="0.2">
      <c r="A439" s="150"/>
      <c r="B439" s="302"/>
      <c r="C439" s="299"/>
      <c r="D439" s="299"/>
      <c r="E439" s="300"/>
      <c r="F439" s="306"/>
      <c r="G439" s="306"/>
      <c r="H439" s="199">
        <f t="shared" si="18"/>
        <v>0</v>
      </c>
      <c r="I439" s="306"/>
      <c r="J439" s="306"/>
      <c r="K439" s="197">
        <f t="shared" si="19"/>
        <v>0</v>
      </c>
      <c r="L439" s="306"/>
      <c r="M439" s="306"/>
      <c r="N439" s="321">
        <f t="shared" si="20"/>
        <v>0</v>
      </c>
    </row>
    <row r="440" spans="1:14" x14ac:dyDescent="0.2">
      <c r="A440" s="150"/>
      <c r="B440" s="302"/>
      <c r="C440" s="299"/>
      <c r="D440" s="299"/>
      <c r="E440" s="300"/>
      <c r="F440" s="306"/>
      <c r="G440" s="306"/>
      <c r="H440" s="199">
        <f t="shared" si="18"/>
        <v>0</v>
      </c>
      <c r="I440" s="306"/>
      <c r="J440" s="306"/>
      <c r="K440" s="197">
        <f t="shared" si="19"/>
        <v>0</v>
      </c>
      <c r="L440" s="306"/>
      <c r="M440" s="306"/>
      <c r="N440" s="321">
        <f t="shared" si="20"/>
        <v>0</v>
      </c>
    </row>
    <row r="441" spans="1:14" x14ac:dyDescent="0.2">
      <c r="A441" s="150"/>
      <c r="B441" s="302"/>
      <c r="C441" s="299"/>
      <c r="D441" s="299"/>
      <c r="E441" s="300"/>
      <c r="F441" s="306"/>
      <c r="G441" s="306"/>
      <c r="H441" s="199">
        <f t="shared" si="18"/>
        <v>0</v>
      </c>
      <c r="I441" s="306"/>
      <c r="J441" s="306"/>
      <c r="K441" s="197">
        <f t="shared" si="19"/>
        <v>0</v>
      </c>
      <c r="L441" s="306"/>
      <c r="M441" s="306"/>
      <c r="N441" s="321">
        <f t="shared" si="20"/>
        <v>0</v>
      </c>
    </row>
    <row r="442" spans="1:14" x14ac:dyDescent="0.2">
      <c r="A442" s="150"/>
      <c r="B442" s="302"/>
      <c r="C442" s="299"/>
      <c r="D442" s="299"/>
      <c r="E442" s="300"/>
      <c r="F442" s="306"/>
      <c r="G442" s="306"/>
      <c r="H442" s="199">
        <f t="shared" si="18"/>
        <v>0</v>
      </c>
      <c r="I442" s="306"/>
      <c r="J442" s="306"/>
      <c r="K442" s="197">
        <f t="shared" si="19"/>
        <v>0</v>
      </c>
      <c r="L442" s="306"/>
      <c r="M442" s="306"/>
      <c r="N442" s="321">
        <f t="shared" si="20"/>
        <v>0</v>
      </c>
    </row>
    <row r="443" spans="1:14" x14ac:dyDescent="0.2">
      <c r="A443" s="150"/>
      <c r="B443" s="302"/>
      <c r="C443" s="299"/>
      <c r="D443" s="299"/>
      <c r="E443" s="300"/>
      <c r="F443" s="306"/>
      <c r="G443" s="306"/>
      <c r="H443" s="199">
        <f t="shared" si="18"/>
        <v>0</v>
      </c>
      <c r="I443" s="306"/>
      <c r="J443" s="306"/>
      <c r="K443" s="197">
        <f t="shared" si="19"/>
        <v>0</v>
      </c>
      <c r="L443" s="306"/>
      <c r="M443" s="306"/>
      <c r="N443" s="321">
        <f t="shared" si="20"/>
        <v>0</v>
      </c>
    </row>
    <row r="444" spans="1:14" x14ac:dyDescent="0.2">
      <c r="A444" s="150"/>
      <c r="B444" s="302"/>
      <c r="C444" s="299"/>
      <c r="D444" s="299"/>
      <c r="E444" s="300"/>
      <c r="F444" s="306"/>
      <c r="G444" s="306"/>
      <c r="H444" s="199">
        <f t="shared" si="18"/>
        <v>0</v>
      </c>
      <c r="I444" s="306"/>
      <c r="J444" s="306"/>
      <c r="K444" s="197">
        <f t="shared" si="19"/>
        <v>0</v>
      </c>
      <c r="L444" s="306"/>
      <c r="M444" s="306"/>
      <c r="N444" s="321">
        <f t="shared" si="20"/>
        <v>0</v>
      </c>
    </row>
    <row r="445" spans="1:14" x14ac:dyDescent="0.2">
      <c r="A445" s="150"/>
      <c r="B445" s="302"/>
      <c r="C445" s="299"/>
      <c r="D445" s="299"/>
      <c r="E445" s="300"/>
      <c r="F445" s="306"/>
      <c r="G445" s="306"/>
      <c r="H445" s="199">
        <f t="shared" si="18"/>
        <v>0</v>
      </c>
      <c r="I445" s="306"/>
      <c r="J445" s="306"/>
      <c r="K445" s="197">
        <f t="shared" si="19"/>
        <v>0</v>
      </c>
      <c r="L445" s="306"/>
      <c r="M445" s="306"/>
      <c r="N445" s="321">
        <f t="shared" si="20"/>
        <v>0</v>
      </c>
    </row>
    <row r="446" spans="1:14" x14ac:dyDescent="0.2">
      <c r="A446" s="150"/>
      <c r="B446" s="302"/>
      <c r="C446" s="299"/>
      <c r="D446" s="299"/>
      <c r="E446" s="300"/>
      <c r="F446" s="306"/>
      <c r="G446" s="306"/>
      <c r="H446" s="199">
        <f t="shared" si="18"/>
        <v>0</v>
      </c>
      <c r="I446" s="306"/>
      <c r="J446" s="306"/>
      <c r="K446" s="197">
        <f t="shared" si="19"/>
        <v>0</v>
      </c>
      <c r="L446" s="306"/>
      <c r="M446" s="306"/>
      <c r="N446" s="321">
        <f t="shared" si="20"/>
        <v>0</v>
      </c>
    </row>
    <row r="447" spans="1:14" x14ac:dyDescent="0.2">
      <c r="A447" s="150"/>
      <c r="B447" s="302"/>
      <c r="C447" s="299"/>
      <c r="D447" s="299"/>
      <c r="E447" s="300"/>
      <c r="F447" s="306"/>
      <c r="G447" s="306"/>
      <c r="H447" s="199">
        <f t="shared" si="18"/>
        <v>0</v>
      </c>
      <c r="I447" s="306"/>
      <c r="J447" s="306"/>
      <c r="K447" s="197">
        <f t="shared" si="19"/>
        <v>0</v>
      </c>
      <c r="L447" s="306"/>
      <c r="M447" s="306"/>
      <c r="N447" s="321">
        <f t="shared" si="20"/>
        <v>0</v>
      </c>
    </row>
    <row r="448" spans="1:14" x14ac:dyDescent="0.2">
      <c r="A448" s="150"/>
      <c r="B448" s="302"/>
      <c r="C448" s="299"/>
      <c r="D448" s="299"/>
      <c r="E448" s="300"/>
      <c r="F448" s="306"/>
      <c r="G448" s="306"/>
      <c r="H448" s="199">
        <f t="shared" si="18"/>
        <v>0</v>
      </c>
      <c r="I448" s="306"/>
      <c r="J448" s="306"/>
      <c r="K448" s="197">
        <f t="shared" si="19"/>
        <v>0</v>
      </c>
      <c r="L448" s="306"/>
      <c r="M448" s="306"/>
      <c r="N448" s="321">
        <f t="shared" si="20"/>
        <v>0</v>
      </c>
    </row>
    <row r="449" spans="1:14" x14ac:dyDescent="0.2">
      <c r="A449" s="150"/>
      <c r="B449" s="302"/>
      <c r="C449" s="299"/>
      <c r="D449" s="299"/>
      <c r="E449" s="300"/>
      <c r="F449" s="306"/>
      <c r="G449" s="306"/>
      <c r="H449" s="199">
        <f t="shared" si="18"/>
        <v>0</v>
      </c>
      <c r="I449" s="306"/>
      <c r="J449" s="306"/>
      <c r="K449" s="197">
        <f t="shared" si="19"/>
        <v>0</v>
      </c>
      <c r="L449" s="306"/>
      <c r="M449" s="306"/>
      <c r="N449" s="321">
        <f t="shared" si="20"/>
        <v>0</v>
      </c>
    </row>
    <row r="450" spans="1:14" x14ac:dyDescent="0.2">
      <c r="A450" s="150"/>
      <c r="B450" s="302"/>
      <c r="C450" s="299"/>
      <c r="D450" s="299"/>
      <c r="E450" s="300"/>
      <c r="F450" s="306"/>
      <c r="G450" s="306"/>
      <c r="H450" s="199">
        <f t="shared" si="18"/>
        <v>0</v>
      </c>
      <c r="I450" s="306"/>
      <c r="J450" s="306"/>
      <c r="K450" s="197">
        <f t="shared" si="19"/>
        <v>0</v>
      </c>
      <c r="L450" s="306"/>
      <c r="M450" s="306"/>
      <c r="N450" s="321">
        <f t="shared" si="20"/>
        <v>0</v>
      </c>
    </row>
    <row r="451" spans="1:14" x14ac:dyDescent="0.2">
      <c r="A451" s="150"/>
      <c r="B451" s="302"/>
      <c r="C451" s="299"/>
      <c r="D451" s="299"/>
      <c r="E451" s="300"/>
      <c r="F451" s="306"/>
      <c r="G451" s="306"/>
      <c r="H451" s="199">
        <f t="shared" si="18"/>
        <v>0</v>
      </c>
      <c r="I451" s="306"/>
      <c r="J451" s="306"/>
      <c r="K451" s="197">
        <f t="shared" si="19"/>
        <v>0</v>
      </c>
      <c r="L451" s="306"/>
      <c r="M451" s="306"/>
      <c r="N451" s="321">
        <f t="shared" si="20"/>
        <v>0</v>
      </c>
    </row>
    <row r="452" spans="1:14" x14ac:dyDescent="0.2">
      <c r="A452" s="150"/>
      <c r="B452" s="302"/>
      <c r="C452" s="299"/>
      <c r="D452" s="299"/>
      <c r="E452" s="300"/>
      <c r="F452" s="306"/>
      <c r="G452" s="306"/>
      <c r="H452" s="199">
        <f t="shared" si="18"/>
        <v>0</v>
      </c>
      <c r="I452" s="306"/>
      <c r="J452" s="306"/>
      <c r="K452" s="197">
        <f t="shared" si="19"/>
        <v>0</v>
      </c>
      <c r="L452" s="306"/>
      <c r="M452" s="306"/>
      <c r="N452" s="321">
        <f t="shared" si="20"/>
        <v>0</v>
      </c>
    </row>
    <row r="453" spans="1:14" x14ac:dyDescent="0.2">
      <c r="A453" s="150"/>
      <c r="B453" s="302"/>
      <c r="C453" s="299"/>
      <c r="D453" s="299"/>
      <c r="E453" s="300"/>
      <c r="F453" s="306"/>
      <c r="G453" s="306"/>
      <c r="H453" s="199">
        <f t="shared" si="18"/>
        <v>0</v>
      </c>
      <c r="I453" s="306"/>
      <c r="J453" s="306"/>
      <c r="K453" s="197">
        <f t="shared" si="19"/>
        <v>0</v>
      </c>
      <c r="L453" s="306"/>
      <c r="M453" s="306"/>
      <c r="N453" s="321">
        <f t="shared" si="20"/>
        <v>0</v>
      </c>
    </row>
    <row r="454" spans="1:14" x14ac:dyDescent="0.2">
      <c r="A454" s="150"/>
      <c r="B454" s="302"/>
      <c r="C454" s="299"/>
      <c r="D454" s="299"/>
      <c r="E454" s="300"/>
      <c r="F454" s="306"/>
      <c r="G454" s="306"/>
      <c r="H454" s="199">
        <f t="shared" si="18"/>
        <v>0</v>
      </c>
      <c r="I454" s="306"/>
      <c r="J454" s="306"/>
      <c r="K454" s="197">
        <f t="shared" si="19"/>
        <v>0</v>
      </c>
      <c r="L454" s="306"/>
      <c r="M454" s="306"/>
      <c r="N454" s="321">
        <f t="shared" si="20"/>
        <v>0</v>
      </c>
    </row>
    <row r="455" spans="1:14" x14ac:dyDescent="0.2">
      <c r="A455" s="150"/>
      <c r="B455" s="302"/>
      <c r="C455" s="299"/>
      <c r="D455" s="299"/>
      <c r="E455" s="300"/>
      <c r="F455" s="306"/>
      <c r="G455" s="306"/>
      <c r="H455" s="199">
        <f t="shared" si="18"/>
        <v>0</v>
      </c>
      <c r="I455" s="306"/>
      <c r="J455" s="306"/>
      <c r="K455" s="197">
        <f t="shared" si="19"/>
        <v>0</v>
      </c>
      <c r="L455" s="306"/>
      <c r="M455" s="306"/>
      <c r="N455" s="321">
        <f t="shared" si="20"/>
        <v>0</v>
      </c>
    </row>
    <row r="456" spans="1:14" x14ac:dyDescent="0.2">
      <c r="A456" s="150"/>
      <c r="B456" s="302"/>
      <c r="C456" s="299"/>
      <c r="D456" s="299"/>
      <c r="E456" s="300"/>
      <c r="F456" s="306"/>
      <c r="G456" s="306"/>
      <c r="H456" s="199">
        <f t="shared" ref="H456:H516" si="21">IFERROR(F456-G456,"-")</f>
        <v>0</v>
      </c>
      <c r="I456" s="306"/>
      <c r="J456" s="306"/>
      <c r="K456" s="197">
        <f t="shared" ref="K456:K516" si="22">IFERROR(I456-J456,"-")</f>
        <v>0</v>
      </c>
      <c r="L456" s="306"/>
      <c r="M456" s="306"/>
      <c r="N456" s="321">
        <f t="shared" ref="N456:N516" si="23">IFERROR(L456-M456,"-")</f>
        <v>0</v>
      </c>
    </row>
    <row r="457" spans="1:14" x14ac:dyDescent="0.2">
      <c r="A457" s="150"/>
      <c r="B457" s="302"/>
      <c r="C457" s="299"/>
      <c r="D457" s="299"/>
      <c r="E457" s="300"/>
      <c r="F457" s="306"/>
      <c r="G457" s="306"/>
      <c r="H457" s="199">
        <f t="shared" si="21"/>
        <v>0</v>
      </c>
      <c r="I457" s="306"/>
      <c r="J457" s="306"/>
      <c r="K457" s="197">
        <f t="shared" si="22"/>
        <v>0</v>
      </c>
      <c r="L457" s="306"/>
      <c r="M457" s="306"/>
      <c r="N457" s="321">
        <f t="shared" si="23"/>
        <v>0</v>
      </c>
    </row>
    <row r="458" spans="1:14" x14ac:dyDescent="0.2">
      <c r="A458" s="150"/>
      <c r="B458" s="302"/>
      <c r="C458" s="299"/>
      <c r="D458" s="299"/>
      <c r="E458" s="300"/>
      <c r="F458" s="306"/>
      <c r="G458" s="306"/>
      <c r="H458" s="199">
        <f t="shared" si="21"/>
        <v>0</v>
      </c>
      <c r="I458" s="306"/>
      <c r="J458" s="306"/>
      <c r="K458" s="197">
        <f t="shared" si="22"/>
        <v>0</v>
      </c>
      <c r="L458" s="306"/>
      <c r="M458" s="306"/>
      <c r="N458" s="321">
        <f t="shared" si="23"/>
        <v>0</v>
      </c>
    </row>
    <row r="459" spans="1:14" x14ac:dyDescent="0.2">
      <c r="A459" s="150"/>
      <c r="B459" s="302"/>
      <c r="C459" s="299"/>
      <c r="D459" s="299"/>
      <c r="E459" s="300"/>
      <c r="F459" s="306"/>
      <c r="G459" s="306"/>
      <c r="H459" s="199">
        <f t="shared" si="21"/>
        <v>0</v>
      </c>
      <c r="I459" s="306"/>
      <c r="J459" s="306"/>
      <c r="K459" s="197">
        <f t="shared" si="22"/>
        <v>0</v>
      </c>
      <c r="L459" s="306"/>
      <c r="M459" s="306"/>
      <c r="N459" s="321">
        <f t="shared" si="23"/>
        <v>0</v>
      </c>
    </row>
    <row r="460" spans="1:14" x14ac:dyDescent="0.2">
      <c r="A460" s="150"/>
      <c r="B460" s="302"/>
      <c r="C460" s="299"/>
      <c r="D460" s="299"/>
      <c r="E460" s="300"/>
      <c r="F460" s="306"/>
      <c r="G460" s="306"/>
      <c r="H460" s="199">
        <f t="shared" si="21"/>
        <v>0</v>
      </c>
      <c r="I460" s="306"/>
      <c r="J460" s="306"/>
      <c r="K460" s="197">
        <f t="shared" si="22"/>
        <v>0</v>
      </c>
      <c r="L460" s="306"/>
      <c r="M460" s="306"/>
      <c r="N460" s="321">
        <f t="shared" si="23"/>
        <v>0</v>
      </c>
    </row>
    <row r="461" spans="1:14" x14ac:dyDescent="0.2">
      <c r="A461" s="150"/>
      <c r="B461" s="302"/>
      <c r="C461" s="299"/>
      <c r="D461" s="299"/>
      <c r="E461" s="300"/>
      <c r="F461" s="306"/>
      <c r="G461" s="306"/>
      <c r="H461" s="199">
        <f t="shared" si="21"/>
        <v>0</v>
      </c>
      <c r="I461" s="306"/>
      <c r="J461" s="306"/>
      <c r="K461" s="197">
        <f t="shared" si="22"/>
        <v>0</v>
      </c>
      <c r="L461" s="306"/>
      <c r="M461" s="306"/>
      <c r="N461" s="321">
        <f t="shared" si="23"/>
        <v>0</v>
      </c>
    </row>
    <row r="462" spans="1:14" x14ac:dyDescent="0.2">
      <c r="A462" s="150"/>
      <c r="B462" s="302"/>
      <c r="C462" s="299"/>
      <c r="D462" s="299"/>
      <c r="E462" s="300"/>
      <c r="F462" s="306"/>
      <c r="G462" s="306"/>
      <c r="H462" s="199">
        <f t="shared" si="21"/>
        <v>0</v>
      </c>
      <c r="I462" s="306"/>
      <c r="J462" s="306"/>
      <c r="K462" s="197">
        <f t="shared" si="22"/>
        <v>0</v>
      </c>
      <c r="L462" s="306"/>
      <c r="M462" s="306"/>
      <c r="N462" s="321">
        <f t="shared" si="23"/>
        <v>0</v>
      </c>
    </row>
    <row r="463" spans="1:14" x14ac:dyDescent="0.2">
      <c r="A463" s="150"/>
      <c r="B463" s="302"/>
      <c r="C463" s="299"/>
      <c r="D463" s="299"/>
      <c r="E463" s="300"/>
      <c r="F463" s="306"/>
      <c r="G463" s="306"/>
      <c r="H463" s="199">
        <f t="shared" si="21"/>
        <v>0</v>
      </c>
      <c r="I463" s="306"/>
      <c r="J463" s="306"/>
      <c r="K463" s="197">
        <f t="shared" si="22"/>
        <v>0</v>
      </c>
      <c r="L463" s="306"/>
      <c r="M463" s="306"/>
      <c r="N463" s="321">
        <f t="shared" si="23"/>
        <v>0</v>
      </c>
    </row>
    <row r="464" spans="1:14" x14ac:dyDescent="0.2">
      <c r="A464" s="150"/>
      <c r="B464" s="302"/>
      <c r="C464" s="299"/>
      <c r="D464" s="299"/>
      <c r="E464" s="300"/>
      <c r="F464" s="306"/>
      <c r="G464" s="306"/>
      <c r="H464" s="199">
        <f t="shared" si="21"/>
        <v>0</v>
      </c>
      <c r="I464" s="306"/>
      <c r="J464" s="306"/>
      <c r="K464" s="197">
        <f t="shared" si="22"/>
        <v>0</v>
      </c>
      <c r="L464" s="306"/>
      <c r="M464" s="306"/>
      <c r="N464" s="321">
        <f t="shared" si="23"/>
        <v>0</v>
      </c>
    </row>
    <row r="465" spans="1:14" x14ac:dyDescent="0.2">
      <c r="A465" s="150"/>
      <c r="B465" s="302"/>
      <c r="C465" s="299"/>
      <c r="D465" s="299"/>
      <c r="E465" s="300"/>
      <c r="F465" s="306"/>
      <c r="G465" s="306"/>
      <c r="H465" s="199">
        <f t="shared" si="21"/>
        <v>0</v>
      </c>
      <c r="I465" s="306"/>
      <c r="J465" s="306"/>
      <c r="K465" s="197">
        <f t="shared" si="22"/>
        <v>0</v>
      </c>
      <c r="L465" s="306"/>
      <c r="M465" s="306"/>
      <c r="N465" s="321">
        <f t="shared" si="23"/>
        <v>0</v>
      </c>
    </row>
    <row r="466" spans="1:14" x14ac:dyDescent="0.2">
      <c r="A466" s="150"/>
      <c r="B466" s="302"/>
      <c r="C466" s="299"/>
      <c r="D466" s="299"/>
      <c r="E466" s="300"/>
      <c r="F466" s="306"/>
      <c r="G466" s="306"/>
      <c r="H466" s="199">
        <f t="shared" si="21"/>
        <v>0</v>
      </c>
      <c r="I466" s="306"/>
      <c r="J466" s="306"/>
      <c r="K466" s="197">
        <f t="shared" si="22"/>
        <v>0</v>
      </c>
      <c r="L466" s="306"/>
      <c r="M466" s="306"/>
      <c r="N466" s="321">
        <f t="shared" si="23"/>
        <v>0</v>
      </c>
    </row>
    <row r="467" spans="1:14" x14ac:dyDescent="0.2">
      <c r="A467" s="150"/>
      <c r="B467" s="302"/>
      <c r="C467" s="299"/>
      <c r="D467" s="299"/>
      <c r="E467" s="300"/>
      <c r="F467" s="306"/>
      <c r="G467" s="306"/>
      <c r="H467" s="199">
        <f t="shared" si="21"/>
        <v>0</v>
      </c>
      <c r="I467" s="306"/>
      <c r="J467" s="306"/>
      <c r="K467" s="197">
        <f t="shared" si="22"/>
        <v>0</v>
      </c>
      <c r="L467" s="306"/>
      <c r="M467" s="306"/>
      <c r="N467" s="321">
        <f t="shared" si="23"/>
        <v>0</v>
      </c>
    </row>
    <row r="468" spans="1:14" x14ac:dyDescent="0.2">
      <c r="A468" s="150"/>
      <c r="B468" s="302"/>
      <c r="C468" s="299"/>
      <c r="D468" s="299"/>
      <c r="E468" s="300"/>
      <c r="F468" s="306"/>
      <c r="G468" s="306"/>
      <c r="H468" s="199">
        <f t="shared" si="21"/>
        <v>0</v>
      </c>
      <c r="I468" s="306"/>
      <c r="J468" s="306"/>
      <c r="K468" s="197">
        <f t="shared" si="22"/>
        <v>0</v>
      </c>
      <c r="L468" s="306"/>
      <c r="M468" s="306"/>
      <c r="N468" s="321">
        <f t="shared" si="23"/>
        <v>0</v>
      </c>
    </row>
    <row r="469" spans="1:14" x14ac:dyDescent="0.2">
      <c r="A469" s="150"/>
      <c r="B469" s="302"/>
      <c r="C469" s="299"/>
      <c r="D469" s="299"/>
      <c r="E469" s="300"/>
      <c r="F469" s="306"/>
      <c r="G469" s="306"/>
      <c r="H469" s="199">
        <f t="shared" si="21"/>
        <v>0</v>
      </c>
      <c r="I469" s="306"/>
      <c r="J469" s="306"/>
      <c r="K469" s="197">
        <f t="shared" si="22"/>
        <v>0</v>
      </c>
      <c r="L469" s="306"/>
      <c r="M469" s="306"/>
      <c r="N469" s="321">
        <f t="shared" si="23"/>
        <v>0</v>
      </c>
    </row>
    <row r="470" spans="1:14" x14ac:dyDescent="0.2">
      <c r="A470" s="150"/>
      <c r="B470" s="302"/>
      <c r="C470" s="299"/>
      <c r="D470" s="299"/>
      <c r="E470" s="300"/>
      <c r="F470" s="306"/>
      <c r="G470" s="306"/>
      <c r="H470" s="199">
        <f t="shared" si="21"/>
        <v>0</v>
      </c>
      <c r="I470" s="306"/>
      <c r="J470" s="306"/>
      <c r="K470" s="197">
        <f t="shared" si="22"/>
        <v>0</v>
      </c>
      <c r="L470" s="306"/>
      <c r="M470" s="306"/>
      <c r="N470" s="321">
        <f t="shared" si="23"/>
        <v>0</v>
      </c>
    </row>
    <row r="471" spans="1:14" x14ac:dyDescent="0.2">
      <c r="A471" s="150"/>
      <c r="B471" s="302"/>
      <c r="C471" s="299"/>
      <c r="D471" s="299"/>
      <c r="E471" s="300"/>
      <c r="F471" s="306"/>
      <c r="G471" s="306"/>
      <c r="H471" s="199">
        <f t="shared" si="21"/>
        <v>0</v>
      </c>
      <c r="I471" s="306"/>
      <c r="J471" s="306"/>
      <c r="K471" s="197">
        <f t="shared" si="22"/>
        <v>0</v>
      </c>
      <c r="L471" s="306"/>
      <c r="M471" s="306"/>
      <c r="N471" s="321">
        <f t="shared" si="23"/>
        <v>0</v>
      </c>
    </row>
    <row r="472" spans="1:14" x14ac:dyDescent="0.2">
      <c r="A472" s="150"/>
      <c r="B472" s="302"/>
      <c r="C472" s="299"/>
      <c r="D472" s="299"/>
      <c r="E472" s="300"/>
      <c r="F472" s="306"/>
      <c r="G472" s="306"/>
      <c r="H472" s="199">
        <f t="shared" si="21"/>
        <v>0</v>
      </c>
      <c r="I472" s="306"/>
      <c r="J472" s="306"/>
      <c r="K472" s="197">
        <f t="shared" si="22"/>
        <v>0</v>
      </c>
      <c r="L472" s="306"/>
      <c r="M472" s="306"/>
      <c r="N472" s="321">
        <f t="shared" si="23"/>
        <v>0</v>
      </c>
    </row>
    <row r="473" spans="1:14" x14ac:dyDescent="0.2">
      <c r="A473" s="150"/>
      <c r="B473" s="302"/>
      <c r="C473" s="299"/>
      <c r="D473" s="299"/>
      <c r="E473" s="300"/>
      <c r="F473" s="306"/>
      <c r="G473" s="306"/>
      <c r="H473" s="199">
        <f t="shared" si="21"/>
        <v>0</v>
      </c>
      <c r="I473" s="306"/>
      <c r="J473" s="306"/>
      <c r="K473" s="197">
        <f t="shared" si="22"/>
        <v>0</v>
      </c>
      <c r="L473" s="306"/>
      <c r="M473" s="306"/>
      <c r="N473" s="321">
        <f t="shared" si="23"/>
        <v>0</v>
      </c>
    </row>
    <row r="474" spans="1:14" x14ac:dyDescent="0.2">
      <c r="A474" s="150"/>
      <c r="B474" s="302"/>
      <c r="C474" s="299"/>
      <c r="D474" s="299"/>
      <c r="E474" s="300"/>
      <c r="F474" s="306"/>
      <c r="G474" s="306"/>
      <c r="H474" s="199">
        <f t="shared" si="21"/>
        <v>0</v>
      </c>
      <c r="I474" s="306"/>
      <c r="J474" s="306"/>
      <c r="K474" s="197">
        <f t="shared" si="22"/>
        <v>0</v>
      </c>
      <c r="L474" s="306"/>
      <c r="M474" s="306"/>
      <c r="N474" s="321">
        <f t="shared" si="23"/>
        <v>0</v>
      </c>
    </row>
    <row r="475" spans="1:14" x14ac:dyDescent="0.2">
      <c r="A475" s="150"/>
      <c r="B475" s="302"/>
      <c r="C475" s="299"/>
      <c r="D475" s="299"/>
      <c r="E475" s="300"/>
      <c r="F475" s="306"/>
      <c r="G475" s="306"/>
      <c r="H475" s="199">
        <f t="shared" si="21"/>
        <v>0</v>
      </c>
      <c r="I475" s="306"/>
      <c r="J475" s="306"/>
      <c r="K475" s="197">
        <f t="shared" si="22"/>
        <v>0</v>
      </c>
      <c r="L475" s="306"/>
      <c r="M475" s="306"/>
      <c r="N475" s="321">
        <f t="shared" si="23"/>
        <v>0</v>
      </c>
    </row>
    <row r="476" spans="1:14" x14ac:dyDescent="0.2">
      <c r="A476" s="150"/>
      <c r="B476" s="302"/>
      <c r="C476" s="299"/>
      <c r="D476" s="299"/>
      <c r="E476" s="300"/>
      <c r="F476" s="306"/>
      <c r="G476" s="306"/>
      <c r="H476" s="199">
        <f t="shared" si="21"/>
        <v>0</v>
      </c>
      <c r="I476" s="306"/>
      <c r="J476" s="306"/>
      <c r="K476" s="197">
        <f t="shared" si="22"/>
        <v>0</v>
      </c>
      <c r="L476" s="306"/>
      <c r="M476" s="306"/>
      <c r="N476" s="321">
        <f t="shared" si="23"/>
        <v>0</v>
      </c>
    </row>
    <row r="477" spans="1:14" x14ac:dyDescent="0.2">
      <c r="A477" s="150"/>
      <c r="B477" s="302"/>
      <c r="C477" s="299"/>
      <c r="D477" s="299"/>
      <c r="E477" s="300"/>
      <c r="F477" s="306"/>
      <c r="G477" s="306"/>
      <c r="H477" s="199">
        <f t="shared" si="21"/>
        <v>0</v>
      </c>
      <c r="I477" s="306"/>
      <c r="J477" s="306"/>
      <c r="K477" s="197">
        <f t="shared" si="22"/>
        <v>0</v>
      </c>
      <c r="L477" s="306"/>
      <c r="M477" s="306"/>
      <c r="N477" s="321">
        <f t="shared" si="23"/>
        <v>0</v>
      </c>
    </row>
    <row r="478" spans="1:14" x14ac:dyDescent="0.2">
      <c r="A478" s="150"/>
      <c r="B478" s="302"/>
      <c r="C478" s="299"/>
      <c r="D478" s="299"/>
      <c r="E478" s="300"/>
      <c r="F478" s="306"/>
      <c r="G478" s="306"/>
      <c r="H478" s="199">
        <f t="shared" si="21"/>
        <v>0</v>
      </c>
      <c r="I478" s="306"/>
      <c r="J478" s="306"/>
      <c r="K478" s="197">
        <f t="shared" si="22"/>
        <v>0</v>
      </c>
      <c r="L478" s="306"/>
      <c r="M478" s="306"/>
      <c r="N478" s="321">
        <f t="shared" si="23"/>
        <v>0</v>
      </c>
    </row>
    <row r="479" spans="1:14" x14ac:dyDescent="0.2">
      <c r="A479" s="150"/>
      <c r="B479" s="302"/>
      <c r="C479" s="299"/>
      <c r="D479" s="299"/>
      <c r="E479" s="300"/>
      <c r="F479" s="306"/>
      <c r="G479" s="306"/>
      <c r="H479" s="199">
        <f t="shared" si="21"/>
        <v>0</v>
      </c>
      <c r="I479" s="306"/>
      <c r="J479" s="306"/>
      <c r="K479" s="197">
        <f t="shared" si="22"/>
        <v>0</v>
      </c>
      <c r="L479" s="306"/>
      <c r="M479" s="306"/>
      <c r="N479" s="321">
        <f t="shared" si="23"/>
        <v>0</v>
      </c>
    </row>
    <row r="480" spans="1:14" x14ac:dyDescent="0.2">
      <c r="A480" s="150"/>
      <c r="B480" s="302"/>
      <c r="C480" s="299"/>
      <c r="D480" s="299"/>
      <c r="E480" s="300"/>
      <c r="F480" s="306"/>
      <c r="G480" s="306"/>
      <c r="H480" s="199">
        <f t="shared" si="21"/>
        <v>0</v>
      </c>
      <c r="I480" s="306"/>
      <c r="J480" s="306"/>
      <c r="K480" s="197">
        <f t="shared" si="22"/>
        <v>0</v>
      </c>
      <c r="L480" s="306"/>
      <c r="M480" s="306"/>
      <c r="N480" s="321">
        <f t="shared" si="23"/>
        <v>0</v>
      </c>
    </row>
    <row r="481" spans="1:14" x14ac:dyDescent="0.2">
      <c r="A481" s="150"/>
      <c r="B481" s="302"/>
      <c r="C481" s="299"/>
      <c r="D481" s="299"/>
      <c r="E481" s="300"/>
      <c r="F481" s="306"/>
      <c r="G481" s="306"/>
      <c r="H481" s="199">
        <f t="shared" si="21"/>
        <v>0</v>
      </c>
      <c r="I481" s="306"/>
      <c r="J481" s="306"/>
      <c r="K481" s="197">
        <f t="shared" si="22"/>
        <v>0</v>
      </c>
      <c r="L481" s="306"/>
      <c r="M481" s="306"/>
      <c r="N481" s="321">
        <f t="shared" si="23"/>
        <v>0</v>
      </c>
    </row>
    <row r="482" spans="1:14" x14ac:dyDescent="0.2">
      <c r="A482" s="150"/>
      <c r="B482" s="302"/>
      <c r="C482" s="299"/>
      <c r="D482" s="299"/>
      <c r="E482" s="300"/>
      <c r="F482" s="306"/>
      <c r="G482" s="306"/>
      <c r="H482" s="199">
        <f t="shared" si="21"/>
        <v>0</v>
      </c>
      <c r="I482" s="306"/>
      <c r="J482" s="306"/>
      <c r="K482" s="197">
        <f t="shared" si="22"/>
        <v>0</v>
      </c>
      <c r="L482" s="306"/>
      <c r="M482" s="306"/>
      <c r="N482" s="321">
        <f t="shared" si="23"/>
        <v>0</v>
      </c>
    </row>
    <row r="483" spans="1:14" x14ac:dyDescent="0.2">
      <c r="A483" s="150"/>
      <c r="B483" s="302"/>
      <c r="C483" s="299"/>
      <c r="D483" s="299"/>
      <c r="E483" s="300"/>
      <c r="F483" s="306"/>
      <c r="G483" s="306"/>
      <c r="H483" s="199">
        <f t="shared" si="21"/>
        <v>0</v>
      </c>
      <c r="I483" s="306"/>
      <c r="J483" s="306"/>
      <c r="K483" s="197">
        <f t="shared" si="22"/>
        <v>0</v>
      </c>
      <c r="L483" s="306"/>
      <c r="M483" s="306"/>
      <c r="N483" s="321">
        <f t="shared" si="23"/>
        <v>0</v>
      </c>
    </row>
    <row r="484" spans="1:14" x14ac:dyDescent="0.2">
      <c r="A484" s="150"/>
      <c r="B484" s="302"/>
      <c r="C484" s="299"/>
      <c r="D484" s="299"/>
      <c r="E484" s="300"/>
      <c r="F484" s="306"/>
      <c r="G484" s="306"/>
      <c r="H484" s="199">
        <f t="shared" si="21"/>
        <v>0</v>
      </c>
      <c r="I484" s="306"/>
      <c r="J484" s="306"/>
      <c r="K484" s="197">
        <f t="shared" si="22"/>
        <v>0</v>
      </c>
      <c r="L484" s="306"/>
      <c r="M484" s="306"/>
      <c r="N484" s="321">
        <f t="shared" si="23"/>
        <v>0</v>
      </c>
    </row>
    <row r="485" spans="1:14" x14ac:dyDescent="0.2">
      <c r="A485" s="150"/>
      <c r="B485" s="302"/>
      <c r="C485" s="299"/>
      <c r="D485" s="299"/>
      <c r="E485" s="300"/>
      <c r="F485" s="306"/>
      <c r="G485" s="306"/>
      <c r="H485" s="199">
        <f t="shared" si="21"/>
        <v>0</v>
      </c>
      <c r="I485" s="306"/>
      <c r="J485" s="306"/>
      <c r="K485" s="197">
        <f t="shared" si="22"/>
        <v>0</v>
      </c>
      <c r="L485" s="306"/>
      <c r="M485" s="306"/>
      <c r="N485" s="321">
        <f t="shared" si="23"/>
        <v>0</v>
      </c>
    </row>
    <row r="486" spans="1:14" x14ac:dyDescent="0.2">
      <c r="A486" s="150"/>
      <c r="B486" s="302"/>
      <c r="C486" s="299"/>
      <c r="D486" s="299"/>
      <c r="E486" s="300"/>
      <c r="F486" s="306"/>
      <c r="G486" s="306"/>
      <c r="H486" s="199">
        <f t="shared" si="21"/>
        <v>0</v>
      </c>
      <c r="I486" s="306"/>
      <c r="J486" s="306"/>
      <c r="K486" s="197">
        <f t="shared" si="22"/>
        <v>0</v>
      </c>
      <c r="L486" s="306"/>
      <c r="M486" s="306"/>
      <c r="N486" s="321">
        <f t="shared" si="23"/>
        <v>0</v>
      </c>
    </row>
    <row r="487" spans="1:14" x14ac:dyDescent="0.2">
      <c r="A487" s="150"/>
      <c r="B487" s="302"/>
      <c r="C487" s="299"/>
      <c r="D487" s="299"/>
      <c r="E487" s="300"/>
      <c r="F487" s="306"/>
      <c r="G487" s="306"/>
      <c r="H487" s="199">
        <f t="shared" si="21"/>
        <v>0</v>
      </c>
      <c r="I487" s="306"/>
      <c r="J487" s="306"/>
      <c r="K487" s="197">
        <f t="shared" si="22"/>
        <v>0</v>
      </c>
      <c r="L487" s="306"/>
      <c r="M487" s="306"/>
      <c r="N487" s="321">
        <f t="shared" si="23"/>
        <v>0</v>
      </c>
    </row>
    <row r="488" spans="1:14" x14ac:dyDescent="0.2">
      <c r="A488" s="150"/>
      <c r="B488" s="302"/>
      <c r="C488" s="299"/>
      <c r="D488" s="299"/>
      <c r="E488" s="300"/>
      <c r="F488" s="306"/>
      <c r="G488" s="306"/>
      <c r="H488" s="199">
        <f t="shared" si="21"/>
        <v>0</v>
      </c>
      <c r="I488" s="306"/>
      <c r="J488" s="306"/>
      <c r="K488" s="197">
        <f t="shared" si="22"/>
        <v>0</v>
      </c>
      <c r="L488" s="306"/>
      <c r="M488" s="306"/>
      <c r="N488" s="321">
        <f t="shared" si="23"/>
        <v>0</v>
      </c>
    </row>
    <row r="489" spans="1:14" x14ac:dyDescent="0.2">
      <c r="A489" s="150"/>
      <c r="B489" s="302"/>
      <c r="C489" s="299"/>
      <c r="D489" s="299"/>
      <c r="E489" s="300"/>
      <c r="F489" s="306"/>
      <c r="G489" s="306"/>
      <c r="H489" s="199">
        <f t="shared" si="21"/>
        <v>0</v>
      </c>
      <c r="I489" s="306"/>
      <c r="J489" s="306"/>
      <c r="K489" s="197">
        <f t="shared" si="22"/>
        <v>0</v>
      </c>
      <c r="L489" s="306"/>
      <c r="M489" s="306"/>
      <c r="N489" s="321">
        <f t="shared" si="23"/>
        <v>0</v>
      </c>
    </row>
    <row r="490" spans="1:14" x14ac:dyDescent="0.2">
      <c r="A490" s="150"/>
      <c r="B490" s="302"/>
      <c r="C490" s="299"/>
      <c r="D490" s="299"/>
      <c r="E490" s="300"/>
      <c r="F490" s="306"/>
      <c r="G490" s="306"/>
      <c r="H490" s="199">
        <f t="shared" si="21"/>
        <v>0</v>
      </c>
      <c r="I490" s="306"/>
      <c r="J490" s="306"/>
      <c r="K490" s="197">
        <f t="shared" si="22"/>
        <v>0</v>
      </c>
      <c r="L490" s="306"/>
      <c r="M490" s="306"/>
      <c r="N490" s="321">
        <f t="shared" si="23"/>
        <v>0</v>
      </c>
    </row>
    <row r="491" spans="1:14" x14ac:dyDescent="0.2">
      <c r="A491" s="150"/>
      <c r="B491" s="302"/>
      <c r="C491" s="299"/>
      <c r="D491" s="299"/>
      <c r="E491" s="300"/>
      <c r="F491" s="306"/>
      <c r="G491" s="306"/>
      <c r="H491" s="199">
        <f t="shared" si="21"/>
        <v>0</v>
      </c>
      <c r="I491" s="306"/>
      <c r="J491" s="306"/>
      <c r="K491" s="197">
        <f t="shared" si="22"/>
        <v>0</v>
      </c>
      <c r="L491" s="306"/>
      <c r="M491" s="306"/>
      <c r="N491" s="321">
        <f t="shared" si="23"/>
        <v>0</v>
      </c>
    </row>
    <row r="492" spans="1:14" x14ac:dyDescent="0.2">
      <c r="A492" s="150"/>
      <c r="B492" s="302"/>
      <c r="C492" s="299"/>
      <c r="D492" s="299"/>
      <c r="E492" s="300"/>
      <c r="F492" s="306"/>
      <c r="G492" s="306"/>
      <c r="H492" s="199">
        <f t="shared" si="21"/>
        <v>0</v>
      </c>
      <c r="I492" s="306"/>
      <c r="J492" s="306"/>
      <c r="K492" s="197">
        <f t="shared" si="22"/>
        <v>0</v>
      </c>
      <c r="L492" s="306"/>
      <c r="M492" s="306"/>
      <c r="N492" s="321">
        <f t="shared" si="23"/>
        <v>0</v>
      </c>
    </row>
    <row r="493" spans="1:14" x14ac:dyDescent="0.2">
      <c r="A493" s="150"/>
      <c r="B493" s="302"/>
      <c r="C493" s="299"/>
      <c r="D493" s="299"/>
      <c r="E493" s="300"/>
      <c r="F493" s="306"/>
      <c r="G493" s="306"/>
      <c r="H493" s="199">
        <f t="shared" si="21"/>
        <v>0</v>
      </c>
      <c r="I493" s="306"/>
      <c r="J493" s="306"/>
      <c r="K493" s="197">
        <f t="shared" si="22"/>
        <v>0</v>
      </c>
      <c r="L493" s="306"/>
      <c r="M493" s="306"/>
      <c r="N493" s="321">
        <f t="shared" si="23"/>
        <v>0</v>
      </c>
    </row>
    <row r="494" spans="1:14" x14ac:dyDescent="0.2">
      <c r="A494" s="150"/>
      <c r="B494" s="302"/>
      <c r="C494" s="299"/>
      <c r="D494" s="299"/>
      <c r="E494" s="300"/>
      <c r="F494" s="306"/>
      <c r="G494" s="306"/>
      <c r="H494" s="199">
        <f t="shared" si="21"/>
        <v>0</v>
      </c>
      <c r="I494" s="306"/>
      <c r="J494" s="306"/>
      <c r="K494" s="197">
        <f t="shared" si="22"/>
        <v>0</v>
      </c>
      <c r="L494" s="306"/>
      <c r="M494" s="306"/>
      <c r="N494" s="321">
        <f t="shared" si="23"/>
        <v>0</v>
      </c>
    </row>
    <row r="495" spans="1:14" x14ac:dyDescent="0.2">
      <c r="A495" s="150"/>
      <c r="B495" s="302"/>
      <c r="C495" s="299"/>
      <c r="D495" s="299"/>
      <c r="E495" s="300"/>
      <c r="F495" s="306"/>
      <c r="G495" s="306"/>
      <c r="H495" s="199">
        <f t="shared" si="21"/>
        <v>0</v>
      </c>
      <c r="I495" s="306"/>
      <c r="J495" s="306"/>
      <c r="K495" s="197">
        <f t="shared" si="22"/>
        <v>0</v>
      </c>
      <c r="L495" s="306"/>
      <c r="M495" s="306"/>
      <c r="N495" s="321">
        <f t="shared" si="23"/>
        <v>0</v>
      </c>
    </row>
    <row r="496" spans="1:14" x14ac:dyDescent="0.2">
      <c r="A496" s="150"/>
      <c r="B496" s="302"/>
      <c r="C496" s="299"/>
      <c r="D496" s="299"/>
      <c r="E496" s="300"/>
      <c r="F496" s="306"/>
      <c r="G496" s="306"/>
      <c r="H496" s="199">
        <f t="shared" si="21"/>
        <v>0</v>
      </c>
      <c r="I496" s="306"/>
      <c r="J496" s="306"/>
      <c r="K496" s="197">
        <f t="shared" si="22"/>
        <v>0</v>
      </c>
      <c r="L496" s="306"/>
      <c r="M496" s="306"/>
      <c r="N496" s="321">
        <f t="shared" si="23"/>
        <v>0</v>
      </c>
    </row>
    <row r="497" spans="1:14" x14ac:dyDescent="0.2">
      <c r="A497" s="150"/>
      <c r="B497" s="302"/>
      <c r="C497" s="299"/>
      <c r="D497" s="299"/>
      <c r="E497" s="300"/>
      <c r="F497" s="306"/>
      <c r="G497" s="306"/>
      <c r="H497" s="199">
        <f t="shared" si="21"/>
        <v>0</v>
      </c>
      <c r="I497" s="306"/>
      <c r="J497" s="306"/>
      <c r="K497" s="197">
        <f t="shared" si="22"/>
        <v>0</v>
      </c>
      <c r="L497" s="306"/>
      <c r="M497" s="306"/>
      <c r="N497" s="321">
        <f t="shared" si="23"/>
        <v>0</v>
      </c>
    </row>
    <row r="498" spans="1:14" x14ac:dyDescent="0.2">
      <c r="A498" s="150"/>
      <c r="B498" s="302"/>
      <c r="C498" s="299"/>
      <c r="D498" s="299"/>
      <c r="E498" s="300"/>
      <c r="F498" s="306"/>
      <c r="G498" s="306"/>
      <c r="H498" s="199">
        <f t="shared" si="21"/>
        <v>0</v>
      </c>
      <c r="I498" s="306"/>
      <c r="J498" s="306"/>
      <c r="K498" s="197">
        <f t="shared" si="22"/>
        <v>0</v>
      </c>
      <c r="L498" s="306"/>
      <c r="M498" s="306"/>
      <c r="N498" s="321">
        <f t="shared" si="23"/>
        <v>0</v>
      </c>
    </row>
    <row r="499" spans="1:14" x14ac:dyDescent="0.2">
      <c r="A499" s="150"/>
      <c r="B499" s="302"/>
      <c r="C499" s="299"/>
      <c r="D499" s="299"/>
      <c r="E499" s="300"/>
      <c r="F499" s="306"/>
      <c r="G499" s="306"/>
      <c r="H499" s="199">
        <f t="shared" si="21"/>
        <v>0</v>
      </c>
      <c r="I499" s="306"/>
      <c r="J499" s="306"/>
      <c r="K499" s="197">
        <f t="shared" si="22"/>
        <v>0</v>
      </c>
      <c r="L499" s="306"/>
      <c r="M499" s="306"/>
      <c r="N499" s="321">
        <f t="shared" si="23"/>
        <v>0</v>
      </c>
    </row>
    <row r="500" spans="1:14" x14ac:dyDescent="0.2">
      <c r="A500" s="150"/>
      <c r="B500" s="302"/>
      <c r="C500" s="299"/>
      <c r="D500" s="299"/>
      <c r="E500" s="300"/>
      <c r="F500" s="306"/>
      <c r="G500" s="306"/>
      <c r="H500" s="199">
        <f t="shared" si="21"/>
        <v>0</v>
      </c>
      <c r="I500" s="306"/>
      <c r="J500" s="306"/>
      <c r="K500" s="197">
        <f t="shared" si="22"/>
        <v>0</v>
      </c>
      <c r="L500" s="306"/>
      <c r="M500" s="306"/>
      <c r="N500" s="321">
        <f t="shared" si="23"/>
        <v>0</v>
      </c>
    </row>
    <row r="501" spans="1:14" x14ac:dyDescent="0.2">
      <c r="A501" s="150"/>
      <c r="B501" s="302"/>
      <c r="C501" s="299"/>
      <c r="D501" s="299"/>
      <c r="E501" s="300"/>
      <c r="F501" s="306"/>
      <c r="G501" s="306"/>
      <c r="H501" s="199">
        <f t="shared" si="21"/>
        <v>0</v>
      </c>
      <c r="I501" s="306"/>
      <c r="J501" s="306"/>
      <c r="K501" s="197">
        <f t="shared" si="22"/>
        <v>0</v>
      </c>
      <c r="L501" s="306"/>
      <c r="M501" s="306"/>
      <c r="N501" s="321">
        <f t="shared" si="23"/>
        <v>0</v>
      </c>
    </row>
    <row r="502" spans="1:14" x14ac:dyDescent="0.2">
      <c r="A502" s="150"/>
      <c r="B502" s="302"/>
      <c r="C502" s="299"/>
      <c r="D502" s="299"/>
      <c r="E502" s="300"/>
      <c r="F502" s="306"/>
      <c r="G502" s="306"/>
      <c r="H502" s="199">
        <f t="shared" si="21"/>
        <v>0</v>
      </c>
      <c r="I502" s="306"/>
      <c r="J502" s="306"/>
      <c r="K502" s="197">
        <f t="shared" si="22"/>
        <v>0</v>
      </c>
      <c r="L502" s="306"/>
      <c r="M502" s="306"/>
      <c r="N502" s="321">
        <f t="shared" si="23"/>
        <v>0</v>
      </c>
    </row>
    <row r="503" spans="1:14" x14ac:dyDescent="0.2">
      <c r="A503" s="150"/>
      <c r="B503" s="302"/>
      <c r="C503" s="299"/>
      <c r="D503" s="299"/>
      <c r="E503" s="300"/>
      <c r="F503" s="306"/>
      <c r="G503" s="306"/>
      <c r="H503" s="199">
        <f t="shared" si="21"/>
        <v>0</v>
      </c>
      <c r="I503" s="306"/>
      <c r="J503" s="306"/>
      <c r="K503" s="197">
        <f t="shared" si="22"/>
        <v>0</v>
      </c>
      <c r="L503" s="306"/>
      <c r="M503" s="306"/>
      <c r="N503" s="321">
        <f t="shared" si="23"/>
        <v>0</v>
      </c>
    </row>
    <row r="504" spans="1:14" x14ac:dyDescent="0.2">
      <c r="A504" s="150"/>
      <c r="B504" s="302"/>
      <c r="C504" s="299"/>
      <c r="D504" s="299"/>
      <c r="E504" s="300"/>
      <c r="F504" s="306"/>
      <c r="G504" s="306"/>
      <c r="H504" s="199">
        <f t="shared" si="21"/>
        <v>0</v>
      </c>
      <c r="I504" s="306"/>
      <c r="J504" s="306"/>
      <c r="K504" s="197">
        <f t="shared" si="22"/>
        <v>0</v>
      </c>
      <c r="L504" s="306"/>
      <c r="M504" s="306"/>
      <c r="N504" s="321">
        <f t="shared" si="23"/>
        <v>0</v>
      </c>
    </row>
    <row r="505" spans="1:14" x14ac:dyDescent="0.2">
      <c r="A505" s="150"/>
      <c r="B505" s="302"/>
      <c r="C505" s="299"/>
      <c r="D505" s="299"/>
      <c r="E505" s="300"/>
      <c r="F505" s="306"/>
      <c r="G505" s="306"/>
      <c r="H505" s="199">
        <f t="shared" si="21"/>
        <v>0</v>
      </c>
      <c r="I505" s="306"/>
      <c r="J505" s="306"/>
      <c r="K505" s="197">
        <f t="shared" si="22"/>
        <v>0</v>
      </c>
      <c r="L505" s="306"/>
      <c r="M505" s="306"/>
      <c r="N505" s="321">
        <f t="shared" si="23"/>
        <v>0</v>
      </c>
    </row>
    <row r="506" spans="1:14" x14ac:dyDescent="0.2">
      <c r="A506" s="150"/>
      <c r="B506" s="302"/>
      <c r="C506" s="299"/>
      <c r="D506" s="299"/>
      <c r="E506" s="300"/>
      <c r="F506" s="306"/>
      <c r="G506" s="306"/>
      <c r="H506" s="199">
        <f t="shared" si="21"/>
        <v>0</v>
      </c>
      <c r="I506" s="306"/>
      <c r="J506" s="306"/>
      <c r="K506" s="197">
        <f t="shared" si="22"/>
        <v>0</v>
      </c>
      <c r="L506" s="306"/>
      <c r="M506" s="306"/>
      <c r="N506" s="321">
        <f t="shared" si="23"/>
        <v>0</v>
      </c>
    </row>
    <row r="507" spans="1:14" x14ac:dyDescent="0.2">
      <c r="A507" s="150"/>
      <c r="B507" s="302"/>
      <c r="C507" s="299"/>
      <c r="D507" s="299"/>
      <c r="E507" s="300"/>
      <c r="F507" s="306"/>
      <c r="G507" s="306"/>
      <c r="H507" s="199">
        <f t="shared" si="21"/>
        <v>0</v>
      </c>
      <c r="I507" s="306"/>
      <c r="J507" s="306"/>
      <c r="K507" s="197">
        <f t="shared" si="22"/>
        <v>0</v>
      </c>
      <c r="L507" s="306"/>
      <c r="M507" s="306"/>
      <c r="N507" s="321">
        <f t="shared" si="23"/>
        <v>0</v>
      </c>
    </row>
    <row r="508" spans="1:14" x14ac:dyDescent="0.2">
      <c r="A508" s="150"/>
      <c r="B508" s="302"/>
      <c r="C508" s="299"/>
      <c r="D508" s="299"/>
      <c r="E508" s="300"/>
      <c r="F508" s="306"/>
      <c r="G508" s="306"/>
      <c r="H508" s="199">
        <f t="shared" si="21"/>
        <v>0</v>
      </c>
      <c r="I508" s="306"/>
      <c r="J508" s="306"/>
      <c r="K508" s="197">
        <f t="shared" si="22"/>
        <v>0</v>
      </c>
      <c r="L508" s="306"/>
      <c r="M508" s="306"/>
      <c r="N508" s="321">
        <f t="shared" si="23"/>
        <v>0</v>
      </c>
    </row>
    <row r="509" spans="1:14" x14ac:dyDescent="0.2">
      <c r="A509" s="150"/>
      <c r="B509" s="302"/>
      <c r="C509" s="299"/>
      <c r="D509" s="299"/>
      <c r="E509" s="300"/>
      <c r="F509" s="306"/>
      <c r="G509" s="306"/>
      <c r="H509" s="199">
        <f t="shared" si="21"/>
        <v>0</v>
      </c>
      <c r="I509" s="306"/>
      <c r="J509" s="306"/>
      <c r="K509" s="197">
        <f t="shared" si="22"/>
        <v>0</v>
      </c>
      <c r="L509" s="306"/>
      <c r="M509" s="306"/>
      <c r="N509" s="321">
        <f t="shared" si="23"/>
        <v>0</v>
      </c>
    </row>
    <row r="510" spans="1:14" x14ac:dyDescent="0.2">
      <c r="A510" s="150"/>
      <c r="B510" s="302"/>
      <c r="C510" s="299"/>
      <c r="D510" s="299"/>
      <c r="E510" s="300"/>
      <c r="F510" s="306"/>
      <c r="G510" s="306"/>
      <c r="H510" s="199">
        <f t="shared" si="21"/>
        <v>0</v>
      </c>
      <c r="I510" s="306"/>
      <c r="J510" s="306"/>
      <c r="K510" s="197">
        <f t="shared" si="22"/>
        <v>0</v>
      </c>
      <c r="L510" s="306"/>
      <c r="M510" s="306"/>
      <c r="N510" s="321">
        <f t="shared" si="23"/>
        <v>0</v>
      </c>
    </row>
    <row r="511" spans="1:14" x14ac:dyDescent="0.2">
      <c r="A511" s="150"/>
      <c r="B511" s="302"/>
      <c r="C511" s="299"/>
      <c r="D511" s="299"/>
      <c r="E511" s="300"/>
      <c r="F511" s="306"/>
      <c r="G511" s="306"/>
      <c r="H511" s="199">
        <f t="shared" si="21"/>
        <v>0</v>
      </c>
      <c r="I511" s="306"/>
      <c r="J511" s="306"/>
      <c r="K511" s="197">
        <f t="shared" si="22"/>
        <v>0</v>
      </c>
      <c r="L511" s="306"/>
      <c r="M511" s="306"/>
      <c r="N511" s="321">
        <f t="shared" si="23"/>
        <v>0</v>
      </c>
    </row>
    <row r="512" spans="1:14" x14ac:dyDescent="0.2">
      <c r="A512" s="150"/>
      <c r="B512" s="302"/>
      <c r="C512" s="299"/>
      <c r="D512" s="299"/>
      <c r="E512" s="300"/>
      <c r="F512" s="306"/>
      <c r="G512" s="306"/>
      <c r="H512" s="199">
        <f t="shared" si="21"/>
        <v>0</v>
      </c>
      <c r="I512" s="306"/>
      <c r="J512" s="306"/>
      <c r="K512" s="197">
        <f t="shared" si="22"/>
        <v>0</v>
      </c>
      <c r="L512" s="306"/>
      <c r="M512" s="306"/>
      <c r="N512" s="321">
        <f t="shared" si="23"/>
        <v>0</v>
      </c>
    </row>
    <row r="513" spans="1:14" x14ac:dyDescent="0.2">
      <c r="A513" s="150"/>
      <c r="B513" s="302"/>
      <c r="C513" s="299"/>
      <c r="D513" s="299"/>
      <c r="E513" s="300"/>
      <c r="F513" s="306"/>
      <c r="G513" s="306"/>
      <c r="H513" s="199">
        <f t="shared" si="21"/>
        <v>0</v>
      </c>
      <c r="I513" s="306"/>
      <c r="J513" s="306"/>
      <c r="K513" s="197">
        <f t="shared" si="22"/>
        <v>0</v>
      </c>
      <c r="L513" s="306"/>
      <c r="M513" s="306"/>
      <c r="N513" s="321">
        <f t="shared" si="23"/>
        <v>0</v>
      </c>
    </row>
    <row r="514" spans="1:14" x14ac:dyDescent="0.2">
      <c r="A514" s="150"/>
      <c r="B514" s="302"/>
      <c r="C514" s="299"/>
      <c r="D514" s="299"/>
      <c r="E514" s="300"/>
      <c r="F514" s="306"/>
      <c r="G514" s="306"/>
      <c r="H514" s="199">
        <f t="shared" si="21"/>
        <v>0</v>
      </c>
      <c r="I514" s="306"/>
      <c r="J514" s="306"/>
      <c r="K514" s="197">
        <f t="shared" si="22"/>
        <v>0</v>
      </c>
      <c r="L514" s="306"/>
      <c r="M514" s="306"/>
      <c r="N514" s="321">
        <f t="shared" si="23"/>
        <v>0</v>
      </c>
    </row>
    <row r="515" spans="1:14" x14ac:dyDescent="0.2">
      <c r="A515" s="150"/>
      <c r="B515" s="302"/>
      <c r="C515" s="299"/>
      <c r="D515" s="299"/>
      <c r="E515" s="300"/>
      <c r="F515" s="306"/>
      <c r="G515" s="306"/>
      <c r="H515" s="199">
        <f t="shared" si="21"/>
        <v>0</v>
      </c>
      <c r="I515" s="306"/>
      <c r="J515" s="306"/>
      <c r="K515" s="197">
        <f t="shared" si="22"/>
        <v>0</v>
      </c>
      <c r="L515" s="306"/>
      <c r="M515" s="306"/>
      <c r="N515" s="321">
        <f t="shared" si="23"/>
        <v>0</v>
      </c>
    </row>
    <row r="516" spans="1:14" x14ac:dyDescent="0.2">
      <c r="A516" s="150"/>
      <c r="B516" s="302"/>
      <c r="C516" s="299"/>
      <c r="D516" s="299"/>
      <c r="E516" s="300"/>
      <c r="F516" s="306"/>
      <c r="G516" s="306"/>
      <c r="H516" s="199">
        <f t="shared" si="21"/>
        <v>0</v>
      </c>
      <c r="I516" s="306"/>
      <c r="J516" s="306"/>
      <c r="K516" s="197">
        <f t="shared" si="22"/>
        <v>0</v>
      </c>
      <c r="L516" s="306"/>
      <c r="M516" s="306"/>
      <c r="N516" s="321">
        <f t="shared" si="23"/>
        <v>0</v>
      </c>
    </row>
    <row r="517" spans="1:14" x14ac:dyDescent="0.2">
      <c r="A517" s="151"/>
      <c r="B517" s="151"/>
      <c r="C517" s="151"/>
      <c r="D517" s="151"/>
      <c r="E517" s="151"/>
      <c r="F517" s="151"/>
      <c r="G517" s="151"/>
      <c r="I517" s="151"/>
      <c r="J517" s="151"/>
      <c r="L517" s="151"/>
      <c r="M517" s="151"/>
    </row>
  </sheetData>
  <mergeCells count="1">
    <mergeCell ref="B3:D3"/>
  </mergeCells>
  <phoneticPr fontId="18"/>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テーブル!$C$4:$C$20</xm:f>
          </x14:formula1>
          <xm:sqref>C8:C516</xm:sqref>
        </x14:dataValidation>
        <x14:dataValidation type="list" allowBlank="1" showInputMessage="1" showErrorMessage="1" xr:uid="{00000000-0002-0000-0400-000001000000}">
          <x14:formula1>
            <xm:f>テーブル!$A$4:$A$5</xm:f>
          </x14:formula1>
          <xm:sqref>E8:E516</xm:sqref>
        </x14:dataValidation>
        <x14:dataValidation type="list" allowBlank="1" showInputMessage="1" showErrorMessage="1" xr:uid="{80D80D5C-937D-46CD-A684-871A487F9568}">
          <x14:formula1>
            <xm:f>テーブル!$H$4:$H$7</xm:f>
          </x14:formula1>
          <xm:sqref>D8:D516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sheetPr>
  <dimension ref="A3:J20"/>
  <sheetViews>
    <sheetView showGridLines="0" zoomScale="90" zoomScaleNormal="90" workbookViewId="0"/>
  </sheetViews>
  <sheetFormatPr defaultColWidth="10.42578125" defaultRowHeight="14.25" x14ac:dyDescent="0.2"/>
  <cols>
    <col min="1" max="1" width="16.140625" style="22" customWidth="1"/>
    <col min="2" max="2" width="10.42578125" style="22"/>
    <col min="3" max="3" width="33.85546875" style="23" bestFit="1" customWidth="1"/>
    <col min="4" max="4" width="10.42578125" style="22" customWidth="1"/>
    <col min="5" max="5" width="36.5703125" style="22" customWidth="1"/>
    <col min="6" max="6" width="46.5703125" style="22" customWidth="1"/>
    <col min="7" max="8" width="19" style="22" customWidth="1"/>
    <col min="9" max="9" width="10.42578125" style="22" customWidth="1"/>
    <col min="10" max="10" width="21.85546875" style="22" customWidth="1"/>
    <col min="11" max="39" width="10.42578125" style="22" customWidth="1"/>
    <col min="40" max="16384" width="10.42578125" style="22"/>
  </cols>
  <sheetData>
    <row r="3" spans="1:10" x14ac:dyDescent="0.2">
      <c r="A3" s="195" t="s">
        <v>288</v>
      </c>
      <c r="C3" s="192" t="s">
        <v>289</v>
      </c>
      <c r="E3" s="192" t="s">
        <v>290</v>
      </c>
      <c r="F3" s="192" t="s">
        <v>291</v>
      </c>
      <c r="G3" s="192" t="s">
        <v>292</v>
      </c>
      <c r="H3" s="192" t="s">
        <v>293</v>
      </c>
      <c r="J3" s="192" t="s">
        <v>294</v>
      </c>
    </row>
    <row r="4" spans="1:10" x14ac:dyDescent="0.2">
      <c r="A4" s="191" t="s">
        <v>295</v>
      </c>
      <c r="C4" s="190" t="s">
        <v>202</v>
      </c>
      <c r="E4" s="193" t="s">
        <v>247</v>
      </c>
      <c r="F4" s="193" t="s">
        <v>248</v>
      </c>
      <c r="G4" s="193" t="s">
        <v>296</v>
      </c>
      <c r="H4" s="193" t="s">
        <v>297</v>
      </c>
      <c r="J4" s="193" t="s">
        <v>298</v>
      </c>
    </row>
    <row r="5" spans="1:10" x14ac:dyDescent="0.2">
      <c r="A5" s="191" t="s">
        <v>299</v>
      </c>
      <c r="C5" s="190" t="s">
        <v>203</v>
      </c>
      <c r="E5" s="193" t="s">
        <v>300</v>
      </c>
      <c r="F5" s="193" t="s">
        <v>301</v>
      </c>
      <c r="G5" s="193" t="s">
        <v>302</v>
      </c>
      <c r="H5" s="193" t="s">
        <v>303</v>
      </c>
      <c r="J5" s="193" t="s">
        <v>304</v>
      </c>
    </row>
    <row r="6" spans="1:10" x14ac:dyDescent="0.2">
      <c r="C6" s="190" t="s">
        <v>305</v>
      </c>
      <c r="E6" s="193" t="s">
        <v>252</v>
      </c>
      <c r="F6" s="194" t="s">
        <v>306</v>
      </c>
      <c r="G6" s="193" t="s">
        <v>307</v>
      </c>
      <c r="H6" s="193" t="s">
        <v>308</v>
      </c>
      <c r="J6" s="193" t="s">
        <v>309</v>
      </c>
    </row>
    <row r="7" spans="1:10" x14ac:dyDescent="0.2">
      <c r="C7" s="190" t="s">
        <v>205</v>
      </c>
      <c r="E7" s="193" t="s">
        <v>112</v>
      </c>
      <c r="F7" s="224" t="s">
        <v>103</v>
      </c>
      <c r="H7" s="193" t="s">
        <v>307</v>
      </c>
    </row>
    <row r="8" spans="1:10" x14ac:dyDescent="0.2">
      <c r="C8" s="190" t="s">
        <v>206</v>
      </c>
      <c r="F8" s="224" t="s">
        <v>104</v>
      </c>
    </row>
    <row r="9" spans="1:10" x14ac:dyDescent="0.2">
      <c r="C9" s="190" t="s">
        <v>207</v>
      </c>
      <c r="F9" s="194" t="s">
        <v>105</v>
      </c>
    </row>
    <row r="10" spans="1:10" x14ac:dyDescent="0.2">
      <c r="C10" s="190" t="s">
        <v>208</v>
      </c>
      <c r="F10" s="194" t="s">
        <v>310</v>
      </c>
    </row>
    <row r="11" spans="1:10" x14ac:dyDescent="0.2">
      <c r="C11" s="190" t="s">
        <v>311</v>
      </c>
      <c r="F11" s="193" t="s">
        <v>107</v>
      </c>
    </row>
    <row r="12" spans="1:10" x14ac:dyDescent="0.2">
      <c r="C12" s="190" t="s">
        <v>210</v>
      </c>
      <c r="F12" s="193" t="s">
        <v>108</v>
      </c>
    </row>
    <row r="13" spans="1:10" x14ac:dyDescent="0.2">
      <c r="C13" s="190" t="s">
        <v>312</v>
      </c>
      <c r="F13" s="193" t="s">
        <v>109</v>
      </c>
    </row>
    <row r="14" spans="1:10" x14ac:dyDescent="0.2">
      <c r="C14" s="190" t="s">
        <v>212</v>
      </c>
      <c r="F14" s="224" t="s">
        <v>110</v>
      </c>
    </row>
    <row r="15" spans="1:10" ht="15" x14ac:dyDescent="0.2">
      <c r="C15" s="190" t="s">
        <v>213</v>
      </c>
      <c r="F15" s="193" t="s">
        <v>313</v>
      </c>
    </row>
    <row r="16" spans="1:10" x14ac:dyDescent="0.2">
      <c r="C16" s="190" t="s">
        <v>214</v>
      </c>
      <c r="F16" s="193" t="s">
        <v>19</v>
      </c>
    </row>
    <row r="17" spans="3:3" x14ac:dyDescent="0.2">
      <c r="C17" s="190" t="s">
        <v>314</v>
      </c>
    </row>
    <row r="18" spans="3:3" x14ac:dyDescent="0.2">
      <c r="C18" s="190" t="s">
        <v>315</v>
      </c>
    </row>
    <row r="19" spans="3:3" x14ac:dyDescent="0.2">
      <c r="C19" s="190" t="s">
        <v>316</v>
      </c>
    </row>
    <row r="20" spans="3:3" x14ac:dyDescent="0.2">
      <c r="C20" s="190" t="s">
        <v>132</v>
      </c>
    </row>
  </sheetData>
  <phoneticPr fontId="3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9">
    <tabColor rgb="FF92D050"/>
  </sheetPr>
  <dimension ref="A1:H20"/>
  <sheetViews>
    <sheetView showGridLines="0" zoomScaleNormal="100" workbookViewId="0"/>
  </sheetViews>
  <sheetFormatPr defaultColWidth="9.140625" defaultRowHeight="12.75" x14ac:dyDescent="0.2"/>
  <cols>
    <col min="1" max="1" width="54" style="4" customWidth="1"/>
    <col min="2" max="2" width="4.28515625" style="4" customWidth="1"/>
    <col min="3" max="3" width="25.140625" style="4" customWidth="1"/>
    <col min="4" max="4" width="23.28515625" style="4" customWidth="1"/>
    <col min="5" max="5" width="7" style="4" customWidth="1"/>
    <col min="6" max="6" width="12.28515625" style="4" customWidth="1"/>
    <col min="7" max="7" width="2.85546875" style="4" customWidth="1"/>
    <col min="8" max="8" width="2" style="4" customWidth="1"/>
    <col min="9" max="9" width="3" style="4" customWidth="1"/>
    <col min="10" max="16384" width="9.140625" style="4"/>
  </cols>
  <sheetData>
    <row r="1" spans="1:8" x14ac:dyDescent="0.2">
      <c r="A1" s="3" t="str">
        <f>IF(OR(ISBLANK(C6),C6="-"),"&lt;会社名&gt;",C6)</f>
        <v>&lt;会社名&gt;</v>
      </c>
      <c r="B1" s="25"/>
      <c r="C1" s="25"/>
      <c r="D1" s="25"/>
      <c r="E1" s="25"/>
      <c r="F1" s="26" t="str">
        <f>Version</f>
        <v>様式1-添付書類3（2025年7月23日版）</v>
      </c>
      <c r="H1" s="27" t="s">
        <v>0</v>
      </c>
    </row>
    <row r="2" spans="1:8" ht="15" x14ac:dyDescent="0.25">
      <c r="A2" s="1" t="str">
        <f>IF(ISBLANK(C11),"&lt;Currency&gt;",C11)&amp;" - ("&amp;IF(ISBLANK(C12),"&lt;Unit&gt;",C12)&amp;")"</f>
        <v>JPY - (1000000)</v>
      </c>
      <c r="B2" s="2" t="s">
        <v>16</v>
      </c>
      <c r="C2" s="28"/>
      <c r="D2" s="28"/>
      <c r="E2" s="28"/>
      <c r="F2" s="39" t="str">
        <f>+$C$10</f>
        <v>-</v>
      </c>
      <c r="H2" s="27" t="s">
        <v>0</v>
      </c>
    </row>
    <row r="3" spans="1:8" x14ac:dyDescent="0.2">
      <c r="H3" s="27" t="s">
        <v>0</v>
      </c>
    </row>
    <row r="4" spans="1:8" x14ac:dyDescent="0.2">
      <c r="A4" s="3" t="s">
        <v>17</v>
      </c>
      <c r="B4" s="29"/>
      <c r="C4" s="29"/>
      <c r="D4" s="30"/>
      <c r="H4" s="27" t="s">
        <v>0</v>
      </c>
    </row>
    <row r="5" spans="1:8" x14ac:dyDescent="0.2">
      <c r="A5" s="31"/>
      <c r="B5" s="6"/>
      <c r="C5" s="5">
        <v>1</v>
      </c>
      <c r="D5" s="37"/>
      <c r="H5" s="27" t="s">
        <v>0</v>
      </c>
    </row>
    <row r="6" spans="1:8" x14ac:dyDescent="0.2">
      <c r="A6" s="32" t="s">
        <v>18</v>
      </c>
      <c r="B6" s="7">
        <v>1</v>
      </c>
      <c r="C6" s="339" t="s">
        <v>19</v>
      </c>
      <c r="D6" s="340"/>
      <c r="H6" s="27" t="s">
        <v>0</v>
      </c>
    </row>
    <row r="7" spans="1:8" x14ac:dyDescent="0.2">
      <c r="A7" s="174" t="s">
        <v>350</v>
      </c>
      <c r="B7" s="7">
        <f>B6+1</f>
        <v>2</v>
      </c>
      <c r="C7" s="179" t="s">
        <v>20</v>
      </c>
      <c r="D7" s="34"/>
      <c r="H7" s="27"/>
    </row>
    <row r="8" spans="1:8" x14ac:dyDescent="0.2">
      <c r="A8" s="308" t="s">
        <v>349</v>
      </c>
      <c r="B8" s="7">
        <f t="shared" ref="B8:B18" si="0">B7+1</f>
        <v>3</v>
      </c>
      <c r="C8" s="261" t="s">
        <v>26</v>
      </c>
      <c r="D8" s="34"/>
      <c r="H8" s="27"/>
    </row>
    <row r="9" spans="1:8" x14ac:dyDescent="0.2">
      <c r="A9" s="189" t="s">
        <v>21</v>
      </c>
      <c r="B9" s="7">
        <f t="shared" si="0"/>
        <v>4</v>
      </c>
      <c r="C9" s="261" t="s">
        <v>26</v>
      </c>
      <c r="D9" s="34"/>
      <c r="E9" s="24"/>
      <c r="H9" s="27"/>
    </row>
    <row r="10" spans="1:8" x14ac:dyDescent="0.2">
      <c r="A10" s="189" t="s">
        <v>326</v>
      </c>
      <c r="B10" s="7">
        <f t="shared" si="0"/>
        <v>5</v>
      </c>
      <c r="C10" s="261" t="s">
        <v>26</v>
      </c>
      <c r="D10" s="34"/>
      <c r="E10" s="24"/>
      <c r="H10" s="27" t="s">
        <v>0</v>
      </c>
    </row>
    <row r="11" spans="1:8" x14ac:dyDescent="0.2">
      <c r="A11" s="33" t="s">
        <v>22</v>
      </c>
      <c r="B11" s="7">
        <f t="shared" si="0"/>
        <v>6</v>
      </c>
      <c r="C11" s="35" t="s">
        <v>23</v>
      </c>
      <c r="D11" s="34"/>
      <c r="H11" s="27" t="s">
        <v>0</v>
      </c>
    </row>
    <row r="12" spans="1:8" x14ac:dyDescent="0.2">
      <c r="A12" s="33" t="s">
        <v>24</v>
      </c>
      <c r="B12" s="7">
        <f t="shared" si="0"/>
        <v>7</v>
      </c>
      <c r="C12" s="36">
        <v>1000000</v>
      </c>
      <c r="D12" s="34"/>
      <c r="H12" s="27" t="s">
        <v>0</v>
      </c>
    </row>
    <row r="13" spans="1:8" x14ac:dyDescent="0.2">
      <c r="A13" s="33" t="s">
        <v>25</v>
      </c>
      <c r="B13" s="7">
        <f t="shared" si="0"/>
        <v>8</v>
      </c>
      <c r="C13" s="339" t="s">
        <v>26</v>
      </c>
      <c r="D13" s="340"/>
      <c r="H13" s="27" t="s">
        <v>0</v>
      </c>
    </row>
    <row r="14" spans="1:8" x14ac:dyDescent="0.2">
      <c r="A14" s="33" t="s">
        <v>27</v>
      </c>
      <c r="B14" s="7">
        <f t="shared" si="0"/>
        <v>9</v>
      </c>
      <c r="C14" s="339" t="s">
        <v>26</v>
      </c>
      <c r="D14" s="340"/>
      <c r="H14" s="27" t="s">
        <v>0</v>
      </c>
    </row>
    <row r="15" spans="1:8" x14ac:dyDescent="0.2">
      <c r="A15" s="33" t="s">
        <v>28</v>
      </c>
      <c r="B15" s="7">
        <f t="shared" si="0"/>
        <v>10</v>
      </c>
      <c r="C15" s="339" t="s">
        <v>26</v>
      </c>
      <c r="D15" s="340"/>
      <c r="H15" s="27" t="s">
        <v>0</v>
      </c>
    </row>
    <row r="16" spans="1:8" x14ac:dyDescent="0.2">
      <c r="A16" s="33" t="s">
        <v>29</v>
      </c>
      <c r="B16" s="7">
        <f t="shared" si="0"/>
        <v>11</v>
      </c>
      <c r="C16" s="339" t="s">
        <v>26</v>
      </c>
      <c r="D16" s="340"/>
      <c r="H16" s="27" t="s">
        <v>0</v>
      </c>
    </row>
    <row r="17" spans="1:8" x14ac:dyDescent="0.2">
      <c r="A17" s="33" t="s">
        <v>30</v>
      </c>
      <c r="B17" s="7">
        <f t="shared" si="0"/>
        <v>12</v>
      </c>
      <c r="C17" s="339" t="s">
        <v>26</v>
      </c>
      <c r="D17" s="340"/>
      <c r="H17" s="27" t="s">
        <v>0</v>
      </c>
    </row>
    <row r="18" spans="1:8" x14ac:dyDescent="0.2">
      <c r="A18" s="31" t="s">
        <v>31</v>
      </c>
      <c r="B18" s="8">
        <f t="shared" si="0"/>
        <v>13</v>
      </c>
      <c r="C18" s="339" t="s">
        <v>26</v>
      </c>
      <c r="D18" s="340"/>
      <c r="H18" s="27" t="s">
        <v>0</v>
      </c>
    </row>
    <row r="19" spans="1:8" x14ac:dyDescent="0.2">
      <c r="H19" s="27" t="s">
        <v>0</v>
      </c>
    </row>
    <row r="20" spans="1:8" x14ac:dyDescent="0.2">
      <c r="A20" s="27" t="s">
        <v>0</v>
      </c>
      <c r="B20" s="27" t="s">
        <v>0</v>
      </c>
      <c r="C20" s="27" t="s">
        <v>0</v>
      </c>
      <c r="D20" s="27" t="s">
        <v>0</v>
      </c>
      <c r="E20" s="27" t="s">
        <v>0</v>
      </c>
      <c r="F20" s="27" t="s">
        <v>0</v>
      </c>
      <c r="G20" s="27" t="s">
        <v>0</v>
      </c>
      <c r="H20" s="27" t="s">
        <v>0</v>
      </c>
    </row>
  </sheetData>
  <sheetProtection formatCells="0" formatColumns="0" formatRows="0"/>
  <mergeCells count="7">
    <mergeCell ref="C17:D17"/>
    <mergeCell ref="C18:D18"/>
    <mergeCell ref="C6:D6"/>
    <mergeCell ref="C13:D13"/>
    <mergeCell ref="C15:D15"/>
    <mergeCell ref="C16:D16"/>
    <mergeCell ref="C14:D14"/>
  </mergeCells>
  <phoneticPr fontId="18"/>
  <printOptions horizontalCentered="1"/>
  <pageMargins left="0.70866141732283472" right="0.70866141732283472" top="0.74803149606299213" bottom="0.74803149606299213" header="0.31496062992125984" footer="0.31496062992125984"/>
  <pageSetup paperSize="9" orientation="landscape" r:id="rId1"/>
  <headerFooter>
    <oddHeader>&amp;RRestricted</oddHeader>
    <oddFooter>&amp;L&amp;F&amp;C&amp;A&amp;RPage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46F4E-6F94-41E3-9D42-7776CDB606BE}">
  <sheetPr codeName="Sheet2">
    <tabColor rgb="FF92D050"/>
  </sheetPr>
  <dimension ref="A1:B105"/>
  <sheetViews>
    <sheetView showGridLines="0" zoomScaleNormal="100" workbookViewId="0"/>
  </sheetViews>
  <sheetFormatPr defaultColWidth="10.28515625" defaultRowHeight="13.5" x14ac:dyDescent="0.15"/>
  <cols>
    <col min="1" max="1" width="11" style="182" customWidth="1"/>
    <col min="2" max="2" width="65.5703125" style="184" customWidth="1"/>
    <col min="3" max="16384" width="10.28515625" style="182"/>
  </cols>
  <sheetData>
    <row r="1" spans="1:2" x14ac:dyDescent="0.15">
      <c r="A1" s="181" t="s">
        <v>32</v>
      </c>
      <c r="B1" s="182"/>
    </row>
    <row r="2" spans="1:2" x14ac:dyDescent="0.15">
      <c r="A2" s="183" t="str">
        <f>+会社情報!$A$1</f>
        <v>&lt;会社名&gt;</v>
      </c>
    </row>
    <row r="3" spans="1:2" x14ac:dyDescent="0.15">
      <c r="A3" s="182" t="s">
        <v>325</v>
      </c>
      <c r="B3" s="182"/>
    </row>
    <row r="4" spans="1:2" x14ac:dyDescent="0.15">
      <c r="A4" s="185" t="s">
        <v>33</v>
      </c>
      <c r="B4" s="185" t="s">
        <v>34</v>
      </c>
    </row>
    <row r="5" spans="1:2" ht="12.95" customHeight="1" x14ac:dyDescent="0.15">
      <c r="A5" s="186">
        <v>1</v>
      </c>
      <c r="B5" s="262"/>
    </row>
    <row r="6" spans="1:2" ht="12.95" customHeight="1" x14ac:dyDescent="0.15">
      <c r="A6" s="186">
        <v>2</v>
      </c>
      <c r="B6" s="262"/>
    </row>
    <row r="7" spans="1:2" ht="12.95" customHeight="1" x14ac:dyDescent="0.15">
      <c r="A7" s="186">
        <v>3</v>
      </c>
      <c r="B7" s="262"/>
    </row>
    <row r="8" spans="1:2" ht="12.95" customHeight="1" x14ac:dyDescent="0.15">
      <c r="A8" s="186">
        <v>4</v>
      </c>
      <c r="B8" s="262"/>
    </row>
    <row r="9" spans="1:2" ht="12.95" customHeight="1" x14ac:dyDescent="0.15">
      <c r="A9" s="186">
        <v>5</v>
      </c>
      <c r="B9" s="262"/>
    </row>
    <row r="10" spans="1:2" ht="12.95" customHeight="1" x14ac:dyDescent="0.15">
      <c r="A10" s="186">
        <f>A9+1</f>
        <v>6</v>
      </c>
      <c r="B10" s="262"/>
    </row>
    <row r="11" spans="1:2" x14ac:dyDescent="0.15">
      <c r="A11" s="186">
        <f t="shared" ref="A11:A74" si="0">A10+1</f>
        <v>7</v>
      </c>
      <c r="B11" s="262"/>
    </row>
    <row r="12" spans="1:2" x14ac:dyDescent="0.15">
      <c r="A12" s="186">
        <f t="shared" si="0"/>
        <v>8</v>
      </c>
      <c r="B12" s="262"/>
    </row>
    <row r="13" spans="1:2" x14ac:dyDescent="0.15">
      <c r="A13" s="186">
        <f t="shared" si="0"/>
        <v>9</v>
      </c>
      <c r="B13" s="262"/>
    </row>
    <row r="14" spans="1:2" x14ac:dyDescent="0.15">
      <c r="A14" s="186">
        <f t="shared" si="0"/>
        <v>10</v>
      </c>
      <c r="B14" s="262"/>
    </row>
    <row r="15" spans="1:2" x14ac:dyDescent="0.15">
      <c r="A15" s="186">
        <f t="shared" si="0"/>
        <v>11</v>
      </c>
      <c r="B15" s="262"/>
    </row>
    <row r="16" spans="1:2" x14ac:dyDescent="0.15">
      <c r="A16" s="186">
        <f t="shared" si="0"/>
        <v>12</v>
      </c>
      <c r="B16" s="262"/>
    </row>
    <row r="17" spans="1:2" x14ac:dyDescent="0.15">
      <c r="A17" s="186">
        <f t="shared" si="0"/>
        <v>13</v>
      </c>
      <c r="B17" s="262"/>
    </row>
    <row r="18" spans="1:2" x14ac:dyDescent="0.15">
      <c r="A18" s="186">
        <f t="shared" si="0"/>
        <v>14</v>
      </c>
      <c r="B18" s="262"/>
    </row>
    <row r="19" spans="1:2" x14ac:dyDescent="0.15">
      <c r="A19" s="186">
        <f t="shared" si="0"/>
        <v>15</v>
      </c>
      <c r="B19" s="262"/>
    </row>
    <row r="20" spans="1:2" x14ac:dyDescent="0.15">
      <c r="A20" s="186">
        <f t="shared" si="0"/>
        <v>16</v>
      </c>
      <c r="B20" s="262"/>
    </row>
    <row r="21" spans="1:2" x14ac:dyDescent="0.15">
      <c r="A21" s="186">
        <f t="shared" si="0"/>
        <v>17</v>
      </c>
      <c r="B21" s="262"/>
    </row>
    <row r="22" spans="1:2" x14ac:dyDescent="0.15">
      <c r="A22" s="186">
        <f t="shared" si="0"/>
        <v>18</v>
      </c>
      <c r="B22" s="262"/>
    </row>
    <row r="23" spans="1:2" x14ac:dyDescent="0.15">
      <c r="A23" s="186">
        <f t="shared" si="0"/>
        <v>19</v>
      </c>
      <c r="B23" s="262"/>
    </row>
    <row r="24" spans="1:2" x14ac:dyDescent="0.15">
      <c r="A24" s="186">
        <f t="shared" si="0"/>
        <v>20</v>
      </c>
      <c r="B24" s="262"/>
    </row>
    <row r="25" spans="1:2" x14ac:dyDescent="0.15">
      <c r="A25" s="186">
        <f t="shared" si="0"/>
        <v>21</v>
      </c>
      <c r="B25" s="262"/>
    </row>
    <row r="26" spans="1:2" x14ac:dyDescent="0.15">
      <c r="A26" s="186">
        <f t="shared" si="0"/>
        <v>22</v>
      </c>
      <c r="B26" s="262"/>
    </row>
    <row r="27" spans="1:2" x14ac:dyDescent="0.15">
      <c r="A27" s="186">
        <f t="shared" si="0"/>
        <v>23</v>
      </c>
      <c r="B27" s="262"/>
    </row>
    <row r="28" spans="1:2" x14ac:dyDescent="0.15">
      <c r="A28" s="186">
        <f t="shared" si="0"/>
        <v>24</v>
      </c>
      <c r="B28" s="262"/>
    </row>
    <row r="29" spans="1:2" x14ac:dyDescent="0.15">
      <c r="A29" s="186">
        <f t="shared" si="0"/>
        <v>25</v>
      </c>
      <c r="B29" s="262"/>
    </row>
    <row r="30" spans="1:2" x14ac:dyDescent="0.15">
      <c r="A30" s="186">
        <f t="shared" si="0"/>
        <v>26</v>
      </c>
      <c r="B30" s="262"/>
    </row>
    <row r="31" spans="1:2" x14ac:dyDescent="0.15">
      <c r="A31" s="186">
        <f t="shared" si="0"/>
        <v>27</v>
      </c>
      <c r="B31" s="262"/>
    </row>
    <row r="32" spans="1:2" x14ac:dyDescent="0.15">
      <c r="A32" s="186">
        <f t="shared" si="0"/>
        <v>28</v>
      </c>
      <c r="B32" s="262"/>
    </row>
    <row r="33" spans="1:2" x14ac:dyDescent="0.15">
      <c r="A33" s="186">
        <f t="shared" si="0"/>
        <v>29</v>
      </c>
      <c r="B33" s="262"/>
    </row>
    <row r="34" spans="1:2" x14ac:dyDescent="0.15">
      <c r="A34" s="186">
        <f t="shared" si="0"/>
        <v>30</v>
      </c>
      <c r="B34" s="262"/>
    </row>
    <row r="35" spans="1:2" x14ac:dyDescent="0.15">
      <c r="A35" s="186">
        <f t="shared" si="0"/>
        <v>31</v>
      </c>
      <c r="B35" s="262"/>
    </row>
    <row r="36" spans="1:2" x14ac:dyDescent="0.15">
      <c r="A36" s="186">
        <f t="shared" si="0"/>
        <v>32</v>
      </c>
      <c r="B36" s="262"/>
    </row>
    <row r="37" spans="1:2" x14ac:dyDescent="0.15">
      <c r="A37" s="186">
        <f t="shared" si="0"/>
        <v>33</v>
      </c>
      <c r="B37" s="262"/>
    </row>
    <row r="38" spans="1:2" x14ac:dyDescent="0.15">
      <c r="A38" s="186">
        <f t="shared" si="0"/>
        <v>34</v>
      </c>
      <c r="B38" s="262"/>
    </row>
    <row r="39" spans="1:2" x14ac:dyDescent="0.15">
      <c r="A39" s="186">
        <f t="shared" si="0"/>
        <v>35</v>
      </c>
      <c r="B39" s="262"/>
    </row>
    <row r="40" spans="1:2" x14ac:dyDescent="0.15">
      <c r="A40" s="186">
        <f t="shared" si="0"/>
        <v>36</v>
      </c>
      <c r="B40" s="262"/>
    </row>
    <row r="41" spans="1:2" x14ac:dyDescent="0.15">
      <c r="A41" s="186">
        <f t="shared" si="0"/>
        <v>37</v>
      </c>
      <c r="B41" s="262"/>
    </row>
    <row r="42" spans="1:2" x14ac:dyDescent="0.15">
      <c r="A42" s="186">
        <f t="shared" si="0"/>
        <v>38</v>
      </c>
      <c r="B42" s="262"/>
    </row>
    <row r="43" spans="1:2" x14ac:dyDescent="0.15">
      <c r="A43" s="186">
        <f t="shared" si="0"/>
        <v>39</v>
      </c>
      <c r="B43" s="262"/>
    </row>
    <row r="44" spans="1:2" x14ac:dyDescent="0.15">
      <c r="A44" s="186">
        <f t="shared" si="0"/>
        <v>40</v>
      </c>
      <c r="B44" s="262"/>
    </row>
    <row r="45" spans="1:2" x14ac:dyDescent="0.15">
      <c r="A45" s="186">
        <f t="shared" si="0"/>
        <v>41</v>
      </c>
      <c r="B45" s="262"/>
    </row>
    <row r="46" spans="1:2" x14ac:dyDescent="0.15">
      <c r="A46" s="186">
        <f t="shared" si="0"/>
        <v>42</v>
      </c>
      <c r="B46" s="262"/>
    </row>
    <row r="47" spans="1:2" x14ac:dyDescent="0.15">
      <c r="A47" s="186">
        <f t="shared" si="0"/>
        <v>43</v>
      </c>
      <c r="B47" s="262"/>
    </row>
    <row r="48" spans="1:2" x14ac:dyDescent="0.15">
      <c r="A48" s="186">
        <f t="shared" si="0"/>
        <v>44</v>
      </c>
      <c r="B48" s="262"/>
    </row>
    <row r="49" spans="1:2" x14ac:dyDescent="0.15">
      <c r="A49" s="186">
        <f t="shared" si="0"/>
        <v>45</v>
      </c>
      <c r="B49" s="262"/>
    </row>
    <row r="50" spans="1:2" x14ac:dyDescent="0.15">
      <c r="A50" s="186">
        <f t="shared" si="0"/>
        <v>46</v>
      </c>
      <c r="B50" s="262"/>
    </row>
    <row r="51" spans="1:2" x14ac:dyDescent="0.15">
      <c r="A51" s="186">
        <f t="shared" si="0"/>
        <v>47</v>
      </c>
      <c r="B51" s="262"/>
    </row>
    <row r="52" spans="1:2" x14ac:dyDescent="0.15">
      <c r="A52" s="186">
        <f t="shared" si="0"/>
        <v>48</v>
      </c>
      <c r="B52" s="262"/>
    </row>
    <row r="53" spans="1:2" x14ac:dyDescent="0.15">
      <c r="A53" s="186">
        <f t="shared" si="0"/>
        <v>49</v>
      </c>
      <c r="B53" s="262"/>
    </row>
    <row r="54" spans="1:2" x14ac:dyDescent="0.15">
      <c r="A54" s="186">
        <f t="shared" si="0"/>
        <v>50</v>
      </c>
      <c r="B54" s="262"/>
    </row>
    <row r="55" spans="1:2" x14ac:dyDescent="0.15">
      <c r="A55" s="186">
        <f t="shared" si="0"/>
        <v>51</v>
      </c>
      <c r="B55" s="262"/>
    </row>
    <row r="56" spans="1:2" x14ac:dyDescent="0.15">
      <c r="A56" s="186">
        <f t="shared" si="0"/>
        <v>52</v>
      </c>
      <c r="B56" s="262"/>
    </row>
    <row r="57" spans="1:2" x14ac:dyDescent="0.15">
      <c r="A57" s="186">
        <f t="shared" si="0"/>
        <v>53</v>
      </c>
      <c r="B57" s="262"/>
    </row>
    <row r="58" spans="1:2" x14ac:dyDescent="0.15">
      <c r="A58" s="186">
        <f t="shared" si="0"/>
        <v>54</v>
      </c>
      <c r="B58" s="262"/>
    </row>
    <row r="59" spans="1:2" x14ac:dyDescent="0.15">
      <c r="A59" s="186">
        <f t="shared" si="0"/>
        <v>55</v>
      </c>
      <c r="B59" s="262"/>
    </row>
    <row r="60" spans="1:2" x14ac:dyDescent="0.15">
      <c r="A60" s="186">
        <f t="shared" si="0"/>
        <v>56</v>
      </c>
      <c r="B60" s="262"/>
    </row>
    <row r="61" spans="1:2" x14ac:dyDescent="0.15">
      <c r="A61" s="186">
        <f t="shared" si="0"/>
        <v>57</v>
      </c>
      <c r="B61" s="262"/>
    </row>
    <row r="62" spans="1:2" x14ac:dyDescent="0.15">
      <c r="A62" s="186">
        <f t="shared" si="0"/>
        <v>58</v>
      </c>
      <c r="B62" s="262"/>
    </row>
    <row r="63" spans="1:2" x14ac:dyDescent="0.15">
      <c r="A63" s="186">
        <f t="shared" si="0"/>
        <v>59</v>
      </c>
      <c r="B63" s="262"/>
    </row>
    <row r="64" spans="1:2" x14ac:dyDescent="0.15">
      <c r="A64" s="186">
        <f t="shared" si="0"/>
        <v>60</v>
      </c>
      <c r="B64" s="262"/>
    </row>
    <row r="65" spans="1:2" x14ac:dyDescent="0.15">
      <c r="A65" s="186">
        <f t="shared" si="0"/>
        <v>61</v>
      </c>
      <c r="B65" s="262"/>
    </row>
    <row r="66" spans="1:2" x14ac:dyDescent="0.15">
      <c r="A66" s="186">
        <f t="shared" si="0"/>
        <v>62</v>
      </c>
      <c r="B66" s="262"/>
    </row>
    <row r="67" spans="1:2" x14ac:dyDescent="0.15">
      <c r="A67" s="186">
        <f t="shared" si="0"/>
        <v>63</v>
      </c>
      <c r="B67" s="262"/>
    </row>
    <row r="68" spans="1:2" x14ac:dyDescent="0.15">
      <c r="A68" s="186">
        <f t="shared" si="0"/>
        <v>64</v>
      </c>
      <c r="B68" s="262"/>
    </row>
    <row r="69" spans="1:2" x14ac:dyDescent="0.15">
      <c r="A69" s="186">
        <f t="shared" si="0"/>
        <v>65</v>
      </c>
      <c r="B69" s="262"/>
    </row>
    <row r="70" spans="1:2" x14ac:dyDescent="0.15">
      <c r="A70" s="186">
        <f t="shared" si="0"/>
        <v>66</v>
      </c>
      <c r="B70" s="262"/>
    </row>
    <row r="71" spans="1:2" x14ac:dyDescent="0.15">
      <c r="A71" s="186">
        <f t="shared" si="0"/>
        <v>67</v>
      </c>
      <c r="B71" s="262"/>
    </row>
    <row r="72" spans="1:2" x14ac:dyDescent="0.15">
      <c r="A72" s="186">
        <f t="shared" si="0"/>
        <v>68</v>
      </c>
      <c r="B72" s="262"/>
    </row>
    <row r="73" spans="1:2" x14ac:dyDescent="0.15">
      <c r="A73" s="186">
        <f t="shared" si="0"/>
        <v>69</v>
      </c>
      <c r="B73" s="262"/>
    </row>
    <row r="74" spans="1:2" x14ac:dyDescent="0.15">
      <c r="A74" s="186">
        <f t="shared" si="0"/>
        <v>70</v>
      </c>
      <c r="B74" s="262"/>
    </row>
    <row r="75" spans="1:2" x14ac:dyDescent="0.15">
      <c r="A75" s="186">
        <f t="shared" ref="A75:A104" si="1">A74+1</f>
        <v>71</v>
      </c>
      <c r="B75" s="262"/>
    </row>
    <row r="76" spans="1:2" x14ac:dyDescent="0.15">
      <c r="A76" s="186">
        <f t="shared" si="1"/>
        <v>72</v>
      </c>
      <c r="B76" s="262"/>
    </row>
    <row r="77" spans="1:2" x14ac:dyDescent="0.15">
      <c r="A77" s="186">
        <f t="shared" si="1"/>
        <v>73</v>
      </c>
      <c r="B77" s="262"/>
    </row>
    <row r="78" spans="1:2" x14ac:dyDescent="0.15">
      <c r="A78" s="186">
        <f t="shared" si="1"/>
        <v>74</v>
      </c>
      <c r="B78" s="262"/>
    </row>
    <row r="79" spans="1:2" x14ac:dyDescent="0.15">
      <c r="A79" s="186">
        <f t="shared" si="1"/>
        <v>75</v>
      </c>
      <c r="B79" s="262"/>
    </row>
    <row r="80" spans="1:2" x14ac:dyDescent="0.15">
      <c r="A80" s="186">
        <f t="shared" si="1"/>
        <v>76</v>
      </c>
      <c r="B80" s="262"/>
    </row>
    <row r="81" spans="1:2" x14ac:dyDescent="0.15">
      <c r="A81" s="186">
        <f t="shared" si="1"/>
        <v>77</v>
      </c>
      <c r="B81" s="262"/>
    </row>
    <row r="82" spans="1:2" x14ac:dyDescent="0.15">
      <c r="A82" s="186">
        <f t="shared" si="1"/>
        <v>78</v>
      </c>
      <c r="B82" s="262"/>
    </row>
    <row r="83" spans="1:2" x14ac:dyDescent="0.15">
      <c r="A83" s="186">
        <f t="shared" si="1"/>
        <v>79</v>
      </c>
      <c r="B83" s="262"/>
    </row>
    <row r="84" spans="1:2" x14ac:dyDescent="0.15">
      <c r="A84" s="186">
        <f t="shared" si="1"/>
        <v>80</v>
      </c>
      <c r="B84" s="262"/>
    </row>
    <row r="85" spans="1:2" x14ac:dyDescent="0.15">
      <c r="A85" s="186">
        <f t="shared" si="1"/>
        <v>81</v>
      </c>
      <c r="B85" s="262"/>
    </row>
    <row r="86" spans="1:2" x14ac:dyDescent="0.15">
      <c r="A86" s="186">
        <f t="shared" si="1"/>
        <v>82</v>
      </c>
      <c r="B86" s="262"/>
    </row>
    <row r="87" spans="1:2" x14ac:dyDescent="0.15">
      <c r="A87" s="186">
        <f t="shared" si="1"/>
        <v>83</v>
      </c>
      <c r="B87" s="262"/>
    </row>
    <row r="88" spans="1:2" x14ac:dyDescent="0.15">
      <c r="A88" s="186">
        <f t="shared" si="1"/>
        <v>84</v>
      </c>
      <c r="B88" s="262"/>
    </row>
    <row r="89" spans="1:2" x14ac:dyDescent="0.15">
      <c r="A89" s="186">
        <f t="shared" si="1"/>
        <v>85</v>
      </c>
      <c r="B89" s="262"/>
    </row>
    <row r="90" spans="1:2" x14ac:dyDescent="0.15">
      <c r="A90" s="186">
        <f t="shared" si="1"/>
        <v>86</v>
      </c>
      <c r="B90" s="262"/>
    </row>
    <row r="91" spans="1:2" x14ac:dyDescent="0.15">
      <c r="A91" s="186">
        <f t="shared" si="1"/>
        <v>87</v>
      </c>
      <c r="B91" s="262"/>
    </row>
    <row r="92" spans="1:2" x14ac:dyDescent="0.15">
      <c r="A92" s="186">
        <f t="shared" si="1"/>
        <v>88</v>
      </c>
      <c r="B92" s="262"/>
    </row>
    <row r="93" spans="1:2" x14ac:dyDescent="0.15">
      <c r="A93" s="186">
        <f t="shared" si="1"/>
        <v>89</v>
      </c>
      <c r="B93" s="262"/>
    </row>
    <row r="94" spans="1:2" x14ac:dyDescent="0.15">
      <c r="A94" s="186">
        <f t="shared" si="1"/>
        <v>90</v>
      </c>
      <c r="B94" s="262"/>
    </row>
    <row r="95" spans="1:2" x14ac:dyDescent="0.15">
      <c r="A95" s="186">
        <f t="shared" si="1"/>
        <v>91</v>
      </c>
      <c r="B95" s="262"/>
    </row>
    <row r="96" spans="1:2" x14ac:dyDescent="0.15">
      <c r="A96" s="186">
        <f t="shared" si="1"/>
        <v>92</v>
      </c>
      <c r="B96" s="262"/>
    </row>
    <row r="97" spans="1:2" x14ac:dyDescent="0.15">
      <c r="A97" s="186">
        <f t="shared" si="1"/>
        <v>93</v>
      </c>
      <c r="B97" s="262"/>
    </row>
    <row r="98" spans="1:2" x14ac:dyDescent="0.15">
      <c r="A98" s="186">
        <f t="shared" si="1"/>
        <v>94</v>
      </c>
      <c r="B98" s="262"/>
    </row>
    <row r="99" spans="1:2" x14ac:dyDescent="0.15">
      <c r="A99" s="186">
        <f t="shared" si="1"/>
        <v>95</v>
      </c>
      <c r="B99" s="262"/>
    </row>
    <row r="100" spans="1:2" x14ac:dyDescent="0.15">
      <c r="A100" s="186">
        <f t="shared" si="1"/>
        <v>96</v>
      </c>
      <c r="B100" s="262"/>
    </row>
    <row r="101" spans="1:2" x14ac:dyDescent="0.15">
      <c r="A101" s="186">
        <f t="shared" si="1"/>
        <v>97</v>
      </c>
      <c r="B101" s="262"/>
    </row>
    <row r="102" spans="1:2" x14ac:dyDescent="0.15">
      <c r="A102" s="186">
        <f t="shared" si="1"/>
        <v>98</v>
      </c>
      <c r="B102" s="262"/>
    </row>
    <row r="103" spans="1:2" x14ac:dyDescent="0.15">
      <c r="A103" s="186">
        <f t="shared" si="1"/>
        <v>99</v>
      </c>
      <c r="B103" s="262"/>
    </row>
    <row r="104" spans="1:2" x14ac:dyDescent="0.15">
      <c r="A104" s="186">
        <f t="shared" si="1"/>
        <v>100</v>
      </c>
      <c r="B104" s="262"/>
    </row>
    <row r="105" spans="1:2" x14ac:dyDescent="0.15">
      <c r="A105" s="187"/>
    </row>
  </sheetData>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92D050"/>
  </sheetPr>
  <dimension ref="A1:G16"/>
  <sheetViews>
    <sheetView showGridLines="0" zoomScale="85" zoomScaleNormal="85" workbookViewId="0">
      <pane ySplit="5" topLeftCell="A6" activePane="bottomLeft" state="frozen"/>
      <selection pane="bottomLeft" activeCell="A6" sqref="A6"/>
    </sheetView>
  </sheetViews>
  <sheetFormatPr defaultColWidth="9" defaultRowHeight="13.5" x14ac:dyDescent="0.15"/>
  <cols>
    <col min="1" max="1" width="9" style="43"/>
    <col min="2" max="3" width="12.7109375" style="43" customWidth="1"/>
    <col min="4" max="4" width="59.7109375" style="41" customWidth="1"/>
    <col min="5" max="5" width="19" style="43" customWidth="1"/>
    <col min="6" max="6" width="79.140625" style="43" customWidth="1"/>
    <col min="7" max="7" width="24.28515625" style="43" customWidth="1"/>
    <col min="8" max="16384" width="9" style="43"/>
  </cols>
  <sheetData>
    <row r="1" spans="1:7" ht="17.25" x14ac:dyDescent="0.15">
      <c r="A1" s="51" t="s">
        <v>6</v>
      </c>
      <c r="B1" s="51"/>
      <c r="C1" s="51"/>
      <c r="E1" s="51"/>
    </row>
    <row r="2" spans="1:7" ht="15.75" customHeight="1" x14ac:dyDescent="0.15">
      <c r="A2" s="40" t="str">
        <f>会社情報!$A$1</f>
        <v>&lt;会社名&gt;</v>
      </c>
      <c r="B2" s="40"/>
      <c r="C2" s="40"/>
      <c r="D2" s="42"/>
      <c r="E2" s="40"/>
    </row>
    <row r="3" spans="1:7" ht="13.5" customHeight="1" x14ac:dyDescent="0.15">
      <c r="A3" s="50"/>
      <c r="B3" s="50"/>
      <c r="C3" s="50"/>
      <c r="D3" s="42"/>
      <c r="E3" s="50"/>
    </row>
    <row r="4" spans="1:7" ht="13.5" customHeight="1" x14ac:dyDescent="0.15">
      <c r="A4" s="50" t="s">
        <v>35</v>
      </c>
      <c r="B4" s="42"/>
      <c r="C4" s="45"/>
      <c r="D4" s="43"/>
    </row>
    <row r="5" spans="1:7" ht="27" x14ac:dyDescent="0.15">
      <c r="A5" s="180" t="s">
        <v>36</v>
      </c>
      <c r="B5" s="180" t="s">
        <v>37</v>
      </c>
      <c r="C5" s="180" t="s">
        <v>38</v>
      </c>
      <c r="D5" s="47" t="s">
        <v>39</v>
      </c>
      <c r="E5" s="180" t="s">
        <v>40</v>
      </c>
      <c r="F5" s="46" t="s">
        <v>41</v>
      </c>
      <c r="G5" s="46" t="s">
        <v>42</v>
      </c>
    </row>
    <row r="6" spans="1:7" ht="113.25" customHeight="1" x14ac:dyDescent="0.15">
      <c r="A6" s="48">
        <v>1</v>
      </c>
      <c r="B6" s="48" t="s">
        <v>43</v>
      </c>
      <c r="C6" s="48" t="s">
        <v>26</v>
      </c>
      <c r="D6" s="232" t="s">
        <v>327</v>
      </c>
      <c r="E6" s="263"/>
      <c r="F6" s="264"/>
      <c r="G6" s="264"/>
    </row>
    <row r="7" spans="1:7" ht="113.25" customHeight="1" x14ac:dyDescent="0.15">
      <c r="A7" s="48">
        <f t="shared" ref="A7:A16" si="0">+A6+1</f>
        <v>2</v>
      </c>
      <c r="B7" s="48" t="s">
        <v>44</v>
      </c>
      <c r="C7" s="48" t="s">
        <v>45</v>
      </c>
      <c r="D7" s="233" t="s">
        <v>359</v>
      </c>
      <c r="E7" s="263"/>
      <c r="F7" s="265"/>
      <c r="G7" s="265"/>
    </row>
    <row r="8" spans="1:7" ht="212.25" customHeight="1" x14ac:dyDescent="0.15">
      <c r="A8" s="48">
        <f t="shared" si="0"/>
        <v>3</v>
      </c>
      <c r="B8" s="48" t="s">
        <v>46</v>
      </c>
      <c r="C8" s="48" t="s">
        <v>47</v>
      </c>
      <c r="D8" s="233" t="s">
        <v>356</v>
      </c>
      <c r="E8" s="263"/>
      <c r="F8" s="265"/>
      <c r="G8" s="265"/>
    </row>
    <row r="9" spans="1:7" ht="212.25" customHeight="1" x14ac:dyDescent="0.15">
      <c r="A9" s="234">
        <f t="shared" si="0"/>
        <v>4</v>
      </c>
      <c r="B9" s="235" t="s">
        <v>48</v>
      </c>
      <c r="C9" s="234" t="s">
        <v>49</v>
      </c>
      <c r="D9" s="233" t="s">
        <v>50</v>
      </c>
      <c r="E9" s="263"/>
      <c r="F9" s="265"/>
      <c r="G9" s="265"/>
    </row>
    <row r="10" spans="1:7" ht="212.25" customHeight="1" x14ac:dyDescent="0.15">
      <c r="A10" s="234">
        <f t="shared" si="0"/>
        <v>5</v>
      </c>
      <c r="B10" s="235" t="s">
        <v>51</v>
      </c>
      <c r="C10" s="235" t="s">
        <v>52</v>
      </c>
      <c r="D10" s="233" t="s">
        <v>53</v>
      </c>
      <c r="E10" s="263"/>
      <c r="F10" s="265"/>
      <c r="G10" s="265"/>
    </row>
    <row r="11" spans="1:7" ht="212.25" customHeight="1" x14ac:dyDescent="0.15">
      <c r="A11" s="234">
        <f t="shared" si="0"/>
        <v>6</v>
      </c>
      <c r="B11" s="234" t="s">
        <v>54</v>
      </c>
      <c r="C11" s="234" t="s">
        <v>26</v>
      </c>
      <c r="D11" s="233" t="s">
        <v>328</v>
      </c>
      <c r="E11" s="263"/>
      <c r="F11" s="265"/>
      <c r="G11" s="265"/>
    </row>
    <row r="12" spans="1:7" ht="193.5" customHeight="1" x14ac:dyDescent="0.15">
      <c r="A12" s="48">
        <f t="shared" si="0"/>
        <v>7</v>
      </c>
      <c r="B12" s="48" t="s">
        <v>54</v>
      </c>
      <c r="C12" s="188" t="s">
        <v>55</v>
      </c>
      <c r="D12" s="233" t="s">
        <v>329</v>
      </c>
      <c r="E12" s="263"/>
      <c r="F12" s="265"/>
      <c r="G12" s="265"/>
    </row>
    <row r="13" spans="1:7" ht="222.75" customHeight="1" x14ac:dyDescent="0.15">
      <c r="A13" s="48">
        <f t="shared" si="0"/>
        <v>8</v>
      </c>
      <c r="B13" s="48" t="s">
        <v>54</v>
      </c>
      <c r="C13" s="188" t="s">
        <v>55</v>
      </c>
      <c r="D13" s="233" t="s">
        <v>56</v>
      </c>
      <c r="E13" s="263"/>
      <c r="F13" s="265"/>
      <c r="G13" s="265"/>
    </row>
    <row r="14" spans="1:7" ht="113.25" customHeight="1" x14ac:dyDescent="0.15">
      <c r="A14" s="48">
        <f t="shared" si="0"/>
        <v>9</v>
      </c>
      <c r="B14" s="48" t="s">
        <v>54</v>
      </c>
      <c r="C14" s="48" t="s">
        <v>26</v>
      </c>
      <c r="D14" s="233" t="s">
        <v>57</v>
      </c>
      <c r="E14" s="263"/>
      <c r="F14" s="265"/>
      <c r="G14" s="265"/>
    </row>
    <row r="15" spans="1:7" ht="113.25" customHeight="1" x14ac:dyDescent="0.15">
      <c r="A15" s="48">
        <f t="shared" si="0"/>
        <v>10</v>
      </c>
      <c r="B15" s="48" t="s">
        <v>58</v>
      </c>
      <c r="C15" s="48" t="s">
        <v>26</v>
      </c>
      <c r="D15" s="49" t="s">
        <v>358</v>
      </c>
      <c r="E15" s="263"/>
      <c r="F15" s="265"/>
      <c r="G15" s="265"/>
    </row>
    <row r="16" spans="1:7" ht="113.25" customHeight="1" x14ac:dyDescent="0.15">
      <c r="A16" s="48">
        <f t="shared" si="0"/>
        <v>11</v>
      </c>
      <c r="B16" s="48" t="s">
        <v>59</v>
      </c>
      <c r="C16" s="48" t="s">
        <v>26</v>
      </c>
      <c r="D16" s="49" t="s">
        <v>60</v>
      </c>
      <c r="E16" s="263"/>
      <c r="F16" s="265"/>
      <c r="G16" s="265"/>
    </row>
  </sheetData>
  <phoneticPr fontId="18"/>
  <dataValidations count="1">
    <dataValidation type="textLength" errorStyle="warning" operator="lessThanOrEqual" allowBlank="1" showErrorMessage="1" errorTitle="250文字を超えています。" error="適宜、文章を分割して次のセルを使用する等して、制限内に収まる様にしてください。_x000a_" promptTitle="文字数制限" prompt="250文字まで!!" sqref="D6 F6:G16" xr:uid="{00000000-0002-0000-0900-000000000000}">
      <formula1>250</formula1>
    </dataValidation>
  </dataValidations>
  <pageMargins left="0.7" right="0.7" top="0.75" bottom="0.75" header="0.3" footer="0.3"/>
  <pageSetup paperSize="9" scale="4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19E5C9-F9D2-4FC1-BD84-440C79836A45}">
          <x14:formula1>
            <xm:f>テーブル!$J$4:$J$6</xm:f>
          </x14:formula1>
          <xm:sqref>E6:E16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E23"/>
  <sheetViews>
    <sheetView showGridLines="0" zoomScaleNormal="100" workbookViewId="0"/>
  </sheetViews>
  <sheetFormatPr defaultColWidth="9" defaultRowHeight="13.5" x14ac:dyDescent="0.15"/>
  <cols>
    <col min="1" max="1" width="9" style="43"/>
    <col min="2" max="2" width="16.42578125" style="41" customWidth="1"/>
    <col min="3" max="3" width="49.42578125" style="43" customWidth="1"/>
    <col min="4" max="4" width="63.42578125" style="43" customWidth="1"/>
    <col min="5" max="16384" width="9" style="43"/>
  </cols>
  <sheetData>
    <row r="1" spans="1:5" ht="17.25" x14ac:dyDescent="0.15">
      <c r="A1" s="51" t="s">
        <v>8</v>
      </c>
      <c r="C1" s="42"/>
    </row>
    <row r="2" spans="1:5" ht="15.75" customHeight="1" x14ac:dyDescent="0.15">
      <c r="A2" s="40" t="str">
        <f>会社情報!$A$1</f>
        <v>&lt;会社名&gt;</v>
      </c>
      <c r="B2" s="40"/>
      <c r="C2" s="40"/>
      <c r="D2" s="42"/>
      <c r="E2" s="40"/>
    </row>
    <row r="3" spans="1:5" ht="13.5" customHeight="1" x14ac:dyDescent="0.15">
      <c r="A3" s="44"/>
      <c r="B3" s="42"/>
      <c r="C3" s="45"/>
    </row>
    <row r="4" spans="1:5" ht="13.5" customHeight="1" x14ac:dyDescent="0.15">
      <c r="A4" s="50" t="s">
        <v>35</v>
      </c>
      <c r="B4" s="42"/>
      <c r="C4" s="45"/>
    </row>
    <row r="5" spans="1:5" ht="14.25" customHeight="1" x14ac:dyDescent="0.15">
      <c r="A5" s="46" t="s">
        <v>61</v>
      </c>
      <c r="B5" s="47" t="s">
        <v>62</v>
      </c>
      <c r="C5" s="46" t="s">
        <v>63</v>
      </c>
      <c r="D5" s="46" t="s">
        <v>64</v>
      </c>
    </row>
    <row r="6" spans="1:5" ht="113.25" customHeight="1" x14ac:dyDescent="0.15">
      <c r="A6" s="48">
        <v>1</v>
      </c>
      <c r="B6" s="233" t="s">
        <v>65</v>
      </c>
      <c r="C6" s="233" t="s">
        <v>66</v>
      </c>
      <c r="D6" s="265"/>
    </row>
    <row r="8" spans="1:5" ht="13.5" customHeight="1" x14ac:dyDescent="0.15">
      <c r="A8" s="50" t="s">
        <v>67</v>
      </c>
      <c r="B8" s="42"/>
      <c r="C8" s="45"/>
    </row>
    <row r="9" spans="1:5" ht="14.25" customHeight="1" x14ac:dyDescent="0.15">
      <c r="A9" s="46" t="s">
        <v>61</v>
      </c>
      <c r="B9" s="47" t="s">
        <v>62</v>
      </c>
      <c r="C9" s="46" t="s">
        <v>63</v>
      </c>
      <c r="D9" s="46" t="s">
        <v>64</v>
      </c>
    </row>
    <row r="10" spans="1:5" ht="113.25" customHeight="1" x14ac:dyDescent="0.15">
      <c r="A10" s="48">
        <v>1</v>
      </c>
      <c r="B10" s="49" t="s">
        <v>68</v>
      </c>
      <c r="C10" s="49" t="s">
        <v>69</v>
      </c>
      <c r="D10" s="265"/>
    </row>
    <row r="11" spans="1:5" ht="113.25" customHeight="1" x14ac:dyDescent="0.15">
      <c r="A11" s="48">
        <f>A10+1</f>
        <v>2</v>
      </c>
      <c r="B11" s="49" t="s">
        <v>70</v>
      </c>
      <c r="C11" s="49" t="s">
        <v>71</v>
      </c>
      <c r="D11" s="265"/>
    </row>
    <row r="12" spans="1:5" ht="113.25" customHeight="1" x14ac:dyDescent="0.15">
      <c r="A12" s="48">
        <f>A11+1</f>
        <v>3</v>
      </c>
      <c r="B12" s="49" t="s">
        <v>72</v>
      </c>
      <c r="C12" s="49" t="s">
        <v>73</v>
      </c>
      <c r="D12" s="265"/>
    </row>
    <row r="13" spans="1:5" ht="113.25" customHeight="1" x14ac:dyDescent="0.15">
      <c r="A13" s="48">
        <f>A12+1</f>
        <v>4</v>
      </c>
      <c r="B13" s="49" t="s">
        <v>74</v>
      </c>
      <c r="C13" s="49" t="s">
        <v>75</v>
      </c>
      <c r="D13" s="265"/>
    </row>
    <row r="14" spans="1:5" ht="113.25" customHeight="1" x14ac:dyDescent="0.15">
      <c r="A14" s="48">
        <f>A13+1</f>
        <v>5</v>
      </c>
      <c r="B14" s="49" t="s">
        <v>76</v>
      </c>
      <c r="C14" s="49" t="s">
        <v>77</v>
      </c>
      <c r="D14" s="265"/>
    </row>
    <row r="15" spans="1:5" ht="113.25" customHeight="1" x14ac:dyDescent="0.15">
      <c r="A15" s="48">
        <f>A14+1</f>
        <v>6</v>
      </c>
      <c r="B15" s="49" t="s">
        <v>78</v>
      </c>
      <c r="C15" s="232" t="s">
        <v>330</v>
      </c>
      <c r="D15" s="265"/>
    </row>
    <row r="17" spans="1:4" ht="13.5" customHeight="1" x14ac:dyDescent="0.15">
      <c r="A17" s="50" t="s">
        <v>79</v>
      </c>
      <c r="B17" s="42"/>
      <c r="C17" s="45"/>
    </row>
    <row r="18" spans="1:4" ht="14.25" customHeight="1" x14ac:dyDescent="0.15">
      <c r="A18" s="46" t="s">
        <v>61</v>
      </c>
      <c r="B18" s="47" t="s">
        <v>62</v>
      </c>
      <c r="C18" s="46" t="s">
        <v>63</v>
      </c>
      <c r="D18" s="46" t="s">
        <v>64</v>
      </c>
    </row>
    <row r="19" spans="1:4" ht="113.25" customHeight="1" x14ac:dyDescent="0.15">
      <c r="A19" s="48">
        <v>1</v>
      </c>
      <c r="B19" s="49" t="s">
        <v>80</v>
      </c>
      <c r="C19" s="49" t="s">
        <v>81</v>
      </c>
      <c r="D19" s="265"/>
    </row>
    <row r="20" spans="1:4" ht="113.25" customHeight="1" x14ac:dyDescent="0.15">
      <c r="A20" s="48">
        <f t="shared" ref="A20:A22" si="0">A19+1</f>
        <v>2</v>
      </c>
      <c r="B20" s="49" t="s">
        <v>82</v>
      </c>
      <c r="C20" s="233" t="s">
        <v>331</v>
      </c>
      <c r="D20" s="265"/>
    </row>
    <row r="21" spans="1:4" ht="113.25" customHeight="1" x14ac:dyDescent="0.15">
      <c r="A21" s="48">
        <f>A20+1</f>
        <v>3</v>
      </c>
      <c r="B21" s="233" t="s">
        <v>83</v>
      </c>
      <c r="C21" s="233" t="s">
        <v>84</v>
      </c>
      <c r="D21" s="265"/>
    </row>
    <row r="22" spans="1:4" ht="113.25" customHeight="1" x14ac:dyDescent="0.15">
      <c r="A22" s="48">
        <f t="shared" si="0"/>
        <v>4</v>
      </c>
      <c r="B22" s="233" t="s">
        <v>85</v>
      </c>
      <c r="C22" s="233" t="s">
        <v>86</v>
      </c>
      <c r="D22" s="265"/>
    </row>
    <row r="23" spans="1:4" ht="113.25" customHeight="1" x14ac:dyDescent="0.15">
      <c r="A23" s="48">
        <f>A22+1</f>
        <v>5</v>
      </c>
      <c r="B23" s="49" t="s">
        <v>87</v>
      </c>
      <c r="C23" s="49" t="s">
        <v>88</v>
      </c>
      <c r="D23" s="265"/>
    </row>
  </sheetData>
  <phoneticPr fontId="18"/>
  <dataValidations count="1">
    <dataValidation type="textLength" errorStyle="warning" operator="lessThanOrEqual" allowBlank="1" showErrorMessage="1" errorTitle="250文字を超えています。" error="適宜、文章を分割して次のセルを使用する等して、制限内に収まる様にしてください。_x000a_" promptTitle="文字数制限" prompt="250文字まで!!" sqref="D6 D10:D15 D19:D23" xr:uid="{00000000-0002-0000-0700-000000000000}">
      <formula1>250</formula1>
    </dataValidation>
  </dataValidations>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C000"/>
  </sheetPr>
  <dimension ref="A1:I201"/>
  <sheetViews>
    <sheetView showGridLines="0" zoomScale="85" zoomScaleNormal="85" workbookViewId="0"/>
  </sheetViews>
  <sheetFormatPr defaultColWidth="8.85546875" defaultRowHeight="14.25" x14ac:dyDescent="0.2"/>
  <cols>
    <col min="1" max="1" width="23.42578125" style="22" customWidth="1"/>
    <col min="2" max="2" width="36.7109375" style="22" customWidth="1"/>
    <col min="3" max="3" width="20.140625" style="22" customWidth="1"/>
    <col min="4" max="4" width="19" style="236" customWidth="1"/>
    <col min="5" max="5" width="19" style="4" customWidth="1"/>
    <col min="6" max="6" width="19" style="22" customWidth="1"/>
    <col min="7" max="7" width="23.7109375" style="4" bestFit="1" customWidth="1"/>
    <col min="8" max="8" width="23.28515625" style="4" customWidth="1"/>
    <col min="9" max="9" width="11.140625" style="4" customWidth="1"/>
    <col min="10" max="16384" width="8.85546875" style="4"/>
  </cols>
  <sheetData>
    <row r="1" spans="1:8" x14ac:dyDescent="0.2">
      <c r="A1" s="153" t="s">
        <v>89</v>
      </c>
      <c r="B1" s="341" t="str">
        <f>会社情報!$A$1</f>
        <v>&lt;会社名&gt;</v>
      </c>
      <c r="C1" s="341"/>
    </row>
    <row r="2" spans="1:8" x14ac:dyDescent="0.2">
      <c r="D2" s="22"/>
      <c r="F2" s="4"/>
      <c r="G2" s="22"/>
    </row>
    <row r="3" spans="1:8" s="155" customFormat="1" ht="18" x14ac:dyDescent="0.25">
      <c r="A3" s="154" t="s">
        <v>90</v>
      </c>
    </row>
    <row r="4" spans="1:8" s="155" customFormat="1" x14ac:dyDescent="0.2">
      <c r="F4" s="156"/>
      <c r="G4" s="156"/>
    </row>
    <row r="5" spans="1:8" s="155" customFormat="1" ht="30" x14ac:dyDescent="0.2">
      <c r="A5" s="157" t="s">
        <v>91</v>
      </c>
      <c r="B5" s="157" t="s">
        <v>92</v>
      </c>
      <c r="C5" s="157" t="s">
        <v>93</v>
      </c>
      <c r="D5" s="237" t="s">
        <v>332</v>
      </c>
      <c r="E5" s="157" t="s">
        <v>94</v>
      </c>
      <c r="F5" s="157" t="s">
        <v>10</v>
      </c>
      <c r="G5" s="157" t="s">
        <v>95</v>
      </c>
      <c r="H5" s="157" t="s">
        <v>96</v>
      </c>
    </row>
    <row r="6" spans="1:8" s="155" customFormat="1" x14ac:dyDescent="0.2">
      <c r="A6" s="164" t="s">
        <v>97</v>
      </c>
      <c r="B6" s="164" t="s">
        <v>98</v>
      </c>
      <c r="C6" s="269"/>
      <c r="D6" s="269"/>
      <c r="E6" s="270"/>
      <c r="F6" s="270"/>
      <c r="G6" s="159">
        <f t="shared" ref="G6:G17" si="0">+F6-E6</f>
        <v>0</v>
      </c>
      <c r="H6" s="274"/>
    </row>
    <row r="7" spans="1:8" s="155" customFormat="1" x14ac:dyDescent="0.2">
      <c r="A7" s="165" t="s">
        <v>99</v>
      </c>
      <c r="B7" s="165" t="s">
        <v>100</v>
      </c>
      <c r="C7" s="266"/>
      <c r="D7" s="266"/>
      <c r="E7" s="271"/>
      <c r="F7" s="271"/>
      <c r="G7" s="160">
        <f t="shared" si="0"/>
        <v>0</v>
      </c>
      <c r="H7" s="275"/>
    </row>
    <row r="8" spans="1:8" s="155" customFormat="1" x14ac:dyDescent="0.2">
      <c r="A8" s="165" t="s">
        <v>101</v>
      </c>
      <c r="B8" s="165" t="s">
        <v>102</v>
      </c>
      <c r="C8" s="266"/>
      <c r="D8" s="266"/>
      <c r="E8" s="271"/>
      <c r="F8" s="271"/>
      <c r="G8" s="160">
        <f t="shared" si="0"/>
        <v>0</v>
      </c>
      <c r="H8" s="275"/>
    </row>
    <row r="9" spans="1:8" s="155" customFormat="1" x14ac:dyDescent="0.2">
      <c r="A9" s="165" t="s">
        <v>101</v>
      </c>
      <c r="B9" s="165" t="s">
        <v>103</v>
      </c>
      <c r="C9" s="266"/>
      <c r="D9" s="266"/>
      <c r="E9" s="271"/>
      <c r="F9" s="271"/>
      <c r="G9" s="160">
        <f t="shared" si="0"/>
        <v>0</v>
      </c>
      <c r="H9" s="275"/>
    </row>
    <row r="10" spans="1:8" s="155" customFormat="1" x14ac:dyDescent="0.2">
      <c r="A10" s="165" t="s">
        <v>101</v>
      </c>
      <c r="B10" s="165" t="s">
        <v>104</v>
      </c>
      <c r="C10" s="266"/>
      <c r="D10" s="266"/>
      <c r="E10" s="271"/>
      <c r="F10" s="271"/>
      <c r="G10" s="160">
        <f t="shared" si="0"/>
        <v>0</v>
      </c>
      <c r="H10" s="275"/>
    </row>
    <row r="11" spans="1:8" s="155" customFormat="1" x14ac:dyDescent="0.2">
      <c r="A11" s="165" t="s">
        <v>101</v>
      </c>
      <c r="B11" s="165" t="s">
        <v>105</v>
      </c>
      <c r="C11" s="266"/>
      <c r="D11" s="266"/>
      <c r="E11" s="271"/>
      <c r="F11" s="271"/>
      <c r="G11" s="160">
        <f t="shared" si="0"/>
        <v>0</v>
      </c>
      <c r="H11" s="275"/>
    </row>
    <row r="12" spans="1:8" s="155" customFormat="1" x14ac:dyDescent="0.2">
      <c r="A12" s="165" t="s">
        <v>101</v>
      </c>
      <c r="B12" s="165" t="s">
        <v>106</v>
      </c>
      <c r="C12" s="266"/>
      <c r="D12" s="266"/>
      <c r="E12" s="271"/>
      <c r="F12" s="271"/>
      <c r="G12" s="160">
        <f t="shared" si="0"/>
        <v>0</v>
      </c>
      <c r="H12" s="275"/>
    </row>
    <row r="13" spans="1:8" s="155" customFormat="1" x14ac:dyDescent="0.2">
      <c r="A13" s="165" t="s">
        <v>101</v>
      </c>
      <c r="B13" s="165" t="s">
        <v>107</v>
      </c>
      <c r="C13" s="266"/>
      <c r="D13" s="266"/>
      <c r="E13" s="271"/>
      <c r="F13" s="271"/>
      <c r="G13" s="160">
        <f t="shared" si="0"/>
        <v>0</v>
      </c>
      <c r="H13" s="275"/>
    </row>
    <row r="14" spans="1:8" s="155" customFormat="1" x14ac:dyDescent="0.2">
      <c r="A14" s="165" t="s">
        <v>101</v>
      </c>
      <c r="B14" s="165" t="s">
        <v>108</v>
      </c>
      <c r="C14" s="266"/>
      <c r="D14" s="266"/>
      <c r="E14" s="271"/>
      <c r="F14" s="271"/>
      <c r="G14" s="160">
        <f t="shared" si="0"/>
        <v>0</v>
      </c>
      <c r="H14" s="275"/>
    </row>
    <row r="15" spans="1:8" s="155" customFormat="1" x14ac:dyDescent="0.2">
      <c r="A15" s="165" t="s">
        <v>101</v>
      </c>
      <c r="B15" s="165" t="s">
        <v>109</v>
      </c>
      <c r="C15" s="266"/>
      <c r="D15" s="266"/>
      <c r="E15" s="271"/>
      <c r="F15" s="271"/>
      <c r="G15" s="160">
        <f t="shared" si="0"/>
        <v>0</v>
      </c>
      <c r="H15" s="275"/>
    </row>
    <row r="16" spans="1:8" s="155" customFormat="1" x14ac:dyDescent="0.2">
      <c r="A16" s="165" t="s">
        <v>101</v>
      </c>
      <c r="B16" s="165" t="s">
        <v>110</v>
      </c>
      <c r="C16" s="266"/>
      <c r="D16" s="266"/>
      <c r="E16" s="271"/>
      <c r="F16" s="271"/>
      <c r="G16" s="160">
        <f t="shared" si="0"/>
        <v>0</v>
      </c>
      <c r="H16" s="275"/>
    </row>
    <row r="17" spans="1:9" s="155" customFormat="1" x14ac:dyDescent="0.2">
      <c r="A17" s="165" t="s">
        <v>101</v>
      </c>
      <c r="B17" s="165" t="s">
        <v>111</v>
      </c>
      <c r="C17" s="266"/>
      <c r="D17" s="266"/>
      <c r="E17" s="271"/>
      <c r="F17" s="271"/>
      <c r="G17" s="160">
        <f t="shared" si="0"/>
        <v>0</v>
      </c>
      <c r="H17" s="275"/>
    </row>
    <row r="18" spans="1:9" s="155" customFormat="1" x14ac:dyDescent="0.2">
      <c r="A18" s="165" t="s">
        <v>112</v>
      </c>
      <c r="B18" s="165" t="s">
        <v>19</v>
      </c>
      <c r="C18" s="266"/>
      <c r="D18" s="266"/>
      <c r="E18" s="271"/>
      <c r="F18" s="271"/>
      <c r="G18" s="160">
        <f t="shared" ref="G18" si="1">+F18-E18</f>
        <v>0</v>
      </c>
      <c r="H18" s="275"/>
    </row>
    <row r="19" spans="1:9" s="155" customFormat="1" x14ac:dyDescent="0.2">
      <c r="A19" s="175"/>
      <c r="B19" s="175"/>
      <c r="C19" s="267"/>
      <c r="D19" s="267"/>
      <c r="E19" s="272"/>
      <c r="F19" s="272"/>
      <c r="G19" s="176"/>
      <c r="H19" s="276"/>
    </row>
    <row r="20" spans="1:9" s="155" customFormat="1" x14ac:dyDescent="0.2">
      <c r="A20" s="166"/>
      <c r="B20" s="166"/>
      <c r="C20" s="268"/>
      <c r="D20" s="268"/>
      <c r="E20" s="273"/>
      <c r="F20" s="273"/>
      <c r="G20" s="161"/>
      <c r="H20" s="277"/>
    </row>
    <row r="21" spans="1:9" s="155" customFormat="1" x14ac:dyDescent="0.2"/>
    <row r="22" spans="1:9" s="155" customFormat="1" x14ac:dyDescent="0.2">
      <c r="F22" s="156"/>
      <c r="G22" s="156"/>
    </row>
    <row r="23" spans="1:9" s="155" customFormat="1" ht="18" x14ac:dyDescent="0.25">
      <c r="A23" s="154" t="s">
        <v>113</v>
      </c>
    </row>
    <row r="24" spans="1:9" s="155" customFormat="1" ht="18" x14ac:dyDescent="0.25">
      <c r="A24" s="154"/>
    </row>
    <row r="25" spans="1:9" s="155" customFormat="1" ht="15.75" x14ac:dyDescent="0.25">
      <c r="A25" s="158" t="s">
        <v>114</v>
      </c>
    </row>
    <row r="26" spans="1:9" ht="30" x14ac:dyDescent="0.2">
      <c r="A26" s="162" t="s">
        <v>115</v>
      </c>
      <c r="B26" s="163"/>
      <c r="C26" s="157" t="s">
        <v>93</v>
      </c>
      <c r="D26" s="237" t="s">
        <v>332</v>
      </c>
      <c r="E26" s="157" t="s">
        <v>94</v>
      </c>
      <c r="F26" s="157" t="s">
        <v>10</v>
      </c>
      <c r="G26" s="157" t="s">
        <v>95</v>
      </c>
      <c r="H26" s="157" t="s">
        <v>96</v>
      </c>
      <c r="I26" s="157" t="s">
        <v>116</v>
      </c>
    </row>
    <row r="27" spans="1:9" x14ac:dyDescent="0.2">
      <c r="A27" s="167" t="s">
        <v>117</v>
      </c>
      <c r="B27" s="173"/>
      <c r="C27" s="266"/>
      <c r="D27" s="266"/>
      <c r="E27" s="270"/>
      <c r="F27" s="270"/>
      <c r="G27" s="159">
        <f t="shared" ref="G27:G42" si="2">+F27-E27</f>
        <v>0</v>
      </c>
      <c r="H27" s="278"/>
      <c r="I27" s="270"/>
    </row>
    <row r="28" spans="1:9" x14ac:dyDescent="0.2">
      <c r="A28" s="169" t="s">
        <v>118</v>
      </c>
      <c r="B28" s="170"/>
      <c r="C28" s="266"/>
      <c r="D28" s="266"/>
      <c r="E28" s="271"/>
      <c r="F28" s="271"/>
      <c r="G28" s="160">
        <f t="shared" si="2"/>
        <v>0</v>
      </c>
      <c r="H28" s="279"/>
      <c r="I28" s="271"/>
    </row>
    <row r="29" spans="1:9" x14ac:dyDescent="0.2">
      <c r="A29" s="169" t="s">
        <v>119</v>
      </c>
      <c r="B29" s="170"/>
      <c r="C29" s="266"/>
      <c r="D29" s="266"/>
      <c r="E29" s="271"/>
      <c r="F29" s="271"/>
      <c r="G29" s="160">
        <f t="shared" si="2"/>
        <v>0</v>
      </c>
      <c r="H29" s="279"/>
      <c r="I29" s="271"/>
    </row>
    <row r="30" spans="1:9" x14ac:dyDescent="0.2">
      <c r="A30" s="169" t="s">
        <v>120</v>
      </c>
      <c r="B30" s="170"/>
      <c r="C30" s="266"/>
      <c r="D30" s="266"/>
      <c r="E30" s="271"/>
      <c r="F30" s="271"/>
      <c r="G30" s="160">
        <f t="shared" si="2"/>
        <v>0</v>
      </c>
      <c r="H30" s="279"/>
      <c r="I30" s="271"/>
    </row>
    <row r="31" spans="1:9" x14ac:dyDescent="0.2">
      <c r="A31" s="169" t="s">
        <v>121</v>
      </c>
      <c r="B31" s="170"/>
      <c r="C31" s="266"/>
      <c r="D31" s="266"/>
      <c r="E31" s="271"/>
      <c r="F31" s="271"/>
      <c r="G31" s="160">
        <f t="shared" si="2"/>
        <v>0</v>
      </c>
      <c r="H31" s="279"/>
      <c r="I31" s="271"/>
    </row>
    <row r="32" spans="1:9" x14ac:dyDescent="0.2">
      <c r="A32" s="169" t="s">
        <v>122</v>
      </c>
      <c r="B32" s="170"/>
      <c r="C32" s="266"/>
      <c r="D32" s="266"/>
      <c r="E32" s="271"/>
      <c r="F32" s="271"/>
      <c r="G32" s="160">
        <f t="shared" si="2"/>
        <v>0</v>
      </c>
      <c r="H32" s="279"/>
      <c r="I32" s="271"/>
    </row>
    <row r="33" spans="1:9" x14ac:dyDescent="0.2">
      <c r="A33" s="169" t="s">
        <v>123</v>
      </c>
      <c r="B33" s="170"/>
      <c r="C33" s="266"/>
      <c r="D33" s="266"/>
      <c r="E33" s="271"/>
      <c r="F33" s="271"/>
      <c r="G33" s="160">
        <f t="shared" si="2"/>
        <v>0</v>
      </c>
      <c r="H33" s="279"/>
      <c r="I33" s="271"/>
    </row>
    <row r="34" spans="1:9" x14ac:dyDescent="0.2">
      <c r="A34" s="169" t="s">
        <v>311</v>
      </c>
      <c r="B34" s="170"/>
      <c r="C34" s="266"/>
      <c r="D34" s="266"/>
      <c r="E34" s="271"/>
      <c r="F34" s="271"/>
      <c r="G34" s="160">
        <f t="shared" si="2"/>
        <v>0</v>
      </c>
      <c r="H34" s="279"/>
      <c r="I34" s="271"/>
    </row>
    <row r="35" spans="1:9" x14ac:dyDescent="0.2">
      <c r="A35" s="169" t="s">
        <v>124</v>
      </c>
      <c r="B35" s="170"/>
      <c r="C35" s="266"/>
      <c r="D35" s="266"/>
      <c r="E35" s="271"/>
      <c r="F35" s="271"/>
      <c r="G35" s="160">
        <f t="shared" si="2"/>
        <v>0</v>
      </c>
      <c r="H35" s="279"/>
      <c r="I35" s="271"/>
    </row>
    <row r="36" spans="1:9" x14ac:dyDescent="0.2">
      <c r="A36" s="169" t="s">
        <v>125</v>
      </c>
      <c r="B36" s="170"/>
      <c r="C36" s="266"/>
      <c r="D36" s="266"/>
      <c r="E36" s="271"/>
      <c r="F36" s="271"/>
      <c r="G36" s="160">
        <f t="shared" si="2"/>
        <v>0</v>
      </c>
      <c r="H36" s="279"/>
      <c r="I36" s="271"/>
    </row>
    <row r="37" spans="1:9" x14ac:dyDescent="0.2">
      <c r="A37" s="169" t="s">
        <v>126</v>
      </c>
      <c r="B37" s="170"/>
      <c r="C37" s="266"/>
      <c r="D37" s="266"/>
      <c r="E37" s="271"/>
      <c r="F37" s="271"/>
      <c r="G37" s="160">
        <f t="shared" si="2"/>
        <v>0</v>
      </c>
      <c r="H37" s="279"/>
      <c r="I37" s="271"/>
    </row>
    <row r="38" spans="1:9" x14ac:dyDescent="0.2">
      <c r="A38" s="169" t="s">
        <v>127</v>
      </c>
      <c r="B38" s="170"/>
      <c r="C38" s="266"/>
      <c r="D38" s="266"/>
      <c r="E38" s="271"/>
      <c r="F38" s="271"/>
      <c r="G38" s="160">
        <f t="shared" si="2"/>
        <v>0</v>
      </c>
      <c r="H38" s="279"/>
      <c r="I38" s="271"/>
    </row>
    <row r="39" spans="1:9" x14ac:dyDescent="0.2">
      <c r="A39" s="169" t="s">
        <v>128</v>
      </c>
      <c r="B39" s="170"/>
      <c r="C39" s="266"/>
      <c r="D39" s="266"/>
      <c r="E39" s="271"/>
      <c r="F39" s="271"/>
      <c r="G39" s="160">
        <f t="shared" si="2"/>
        <v>0</v>
      </c>
      <c r="H39" s="279"/>
      <c r="I39" s="271"/>
    </row>
    <row r="40" spans="1:9" x14ac:dyDescent="0.2">
      <c r="A40" s="169" t="s">
        <v>129</v>
      </c>
      <c r="B40" s="170"/>
      <c r="C40" s="266"/>
      <c r="D40" s="266"/>
      <c r="E40" s="271"/>
      <c r="F40" s="271"/>
      <c r="G40" s="160">
        <f t="shared" si="2"/>
        <v>0</v>
      </c>
      <c r="H40" s="279"/>
      <c r="I40" s="271"/>
    </row>
    <row r="41" spans="1:9" x14ac:dyDescent="0.2">
      <c r="A41" s="169" t="s">
        <v>130</v>
      </c>
      <c r="B41" s="170"/>
      <c r="C41" s="266"/>
      <c r="D41" s="266"/>
      <c r="E41" s="271"/>
      <c r="F41" s="271"/>
      <c r="G41" s="160">
        <f t="shared" si="2"/>
        <v>0</v>
      </c>
      <c r="H41" s="279"/>
      <c r="I41" s="271"/>
    </row>
    <row r="42" spans="1:9" x14ac:dyDescent="0.2">
      <c r="A42" s="169" t="s">
        <v>131</v>
      </c>
      <c r="B42" s="170"/>
      <c r="C42" s="266"/>
      <c r="D42" s="266"/>
      <c r="E42" s="271"/>
      <c r="F42" s="271"/>
      <c r="G42" s="160">
        <f t="shared" si="2"/>
        <v>0</v>
      </c>
      <c r="H42" s="279"/>
      <c r="I42" s="271"/>
    </row>
    <row r="43" spans="1:9" x14ac:dyDescent="0.2">
      <c r="A43" s="177" t="s">
        <v>132</v>
      </c>
      <c r="B43" s="178"/>
      <c r="C43" s="267"/>
      <c r="D43" s="267"/>
      <c r="E43" s="272"/>
      <c r="F43" s="272"/>
      <c r="G43" s="176">
        <f t="shared" ref="G43" si="3">+F43-E43</f>
        <v>0</v>
      </c>
      <c r="H43" s="280"/>
      <c r="I43" s="272"/>
    </row>
    <row r="44" spans="1:9" x14ac:dyDescent="0.2">
      <c r="A44" s="177"/>
      <c r="B44" s="178"/>
      <c r="C44" s="267"/>
      <c r="D44" s="267"/>
      <c r="E44" s="272"/>
      <c r="F44" s="272"/>
      <c r="G44" s="176"/>
      <c r="H44" s="280"/>
      <c r="I44" s="272"/>
    </row>
    <row r="45" spans="1:9" x14ac:dyDescent="0.2">
      <c r="A45" s="171"/>
      <c r="B45" s="172"/>
      <c r="C45" s="268"/>
      <c r="D45" s="268"/>
      <c r="E45" s="273"/>
      <c r="F45" s="273"/>
      <c r="G45" s="161"/>
      <c r="H45" s="281"/>
      <c r="I45" s="273"/>
    </row>
    <row r="46" spans="1:9" ht="18.75" x14ac:dyDescent="0.4">
      <c r="A46" s="231" t="s">
        <v>133</v>
      </c>
      <c r="D46" s="22"/>
      <c r="E46" s="22"/>
      <c r="F46" s="4"/>
    </row>
    <row r="47" spans="1:9" x14ac:dyDescent="0.2">
      <c r="D47" s="22"/>
      <c r="E47" s="22"/>
      <c r="F47" s="4"/>
    </row>
    <row r="48" spans="1:9" x14ac:dyDescent="0.2">
      <c r="D48" s="22"/>
      <c r="E48" s="22"/>
      <c r="F48" s="4"/>
    </row>
    <row r="49" spans="1:9" s="155" customFormat="1" x14ac:dyDescent="0.15">
      <c r="A49" s="230" t="s">
        <v>134</v>
      </c>
    </row>
    <row r="50" spans="1:9" ht="30" x14ac:dyDescent="0.2">
      <c r="A50" s="162" t="s">
        <v>135</v>
      </c>
      <c r="B50" s="163"/>
      <c r="C50" s="157" t="s">
        <v>93</v>
      </c>
      <c r="D50" s="237" t="s">
        <v>332</v>
      </c>
      <c r="E50" s="157" t="s">
        <v>94</v>
      </c>
      <c r="F50" s="157" t="s">
        <v>10</v>
      </c>
      <c r="G50" s="157" t="s">
        <v>95</v>
      </c>
      <c r="H50" s="157" t="s">
        <v>96</v>
      </c>
      <c r="I50" s="157" t="s">
        <v>136</v>
      </c>
    </row>
    <row r="51" spans="1:9" x14ac:dyDescent="0.2">
      <c r="A51" s="167" t="s">
        <v>117</v>
      </c>
      <c r="B51" s="168"/>
      <c r="C51" s="266"/>
      <c r="D51" s="266"/>
      <c r="E51" s="270"/>
      <c r="F51" s="270"/>
      <c r="G51" s="159">
        <f t="shared" ref="G51:G66" si="4">+F51-E51</f>
        <v>0</v>
      </c>
      <c r="H51" s="278"/>
      <c r="I51" s="335"/>
    </row>
    <row r="52" spans="1:9" x14ac:dyDescent="0.2">
      <c r="A52" s="169" t="s">
        <v>118</v>
      </c>
      <c r="B52" s="170"/>
      <c r="C52" s="266"/>
      <c r="D52" s="266"/>
      <c r="E52" s="271"/>
      <c r="F52" s="271"/>
      <c r="G52" s="160">
        <f t="shared" si="4"/>
        <v>0</v>
      </c>
      <c r="H52" s="279"/>
      <c r="I52" s="336"/>
    </row>
    <row r="53" spans="1:9" x14ac:dyDescent="0.2">
      <c r="A53" s="169" t="s">
        <v>119</v>
      </c>
      <c r="B53" s="170"/>
      <c r="C53" s="266"/>
      <c r="D53" s="266"/>
      <c r="E53" s="271"/>
      <c r="F53" s="271"/>
      <c r="G53" s="160">
        <f t="shared" si="4"/>
        <v>0</v>
      </c>
      <c r="H53" s="279"/>
      <c r="I53" s="336"/>
    </row>
    <row r="54" spans="1:9" x14ac:dyDescent="0.2">
      <c r="A54" s="169" t="s">
        <v>120</v>
      </c>
      <c r="B54" s="170"/>
      <c r="C54" s="266"/>
      <c r="D54" s="266"/>
      <c r="E54" s="271"/>
      <c r="F54" s="271"/>
      <c r="G54" s="160">
        <f t="shared" si="4"/>
        <v>0</v>
      </c>
      <c r="H54" s="279"/>
      <c r="I54" s="336"/>
    </row>
    <row r="55" spans="1:9" x14ac:dyDescent="0.2">
      <c r="A55" s="169" t="s">
        <v>121</v>
      </c>
      <c r="B55" s="170"/>
      <c r="C55" s="266"/>
      <c r="D55" s="266"/>
      <c r="E55" s="271"/>
      <c r="F55" s="271"/>
      <c r="G55" s="160">
        <f t="shared" si="4"/>
        <v>0</v>
      </c>
      <c r="H55" s="279"/>
      <c r="I55" s="336"/>
    </row>
    <row r="56" spans="1:9" x14ac:dyDescent="0.2">
      <c r="A56" s="169" t="s">
        <v>122</v>
      </c>
      <c r="B56" s="170"/>
      <c r="C56" s="266"/>
      <c r="D56" s="266"/>
      <c r="E56" s="271"/>
      <c r="F56" s="271"/>
      <c r="G56" s="160">
        <f t="shared" si="4"/>
        <v>0</v>
      </c>
      <c r="H56" s="279"/>
      <c r="I56" s="336"/>
    </row>
    <row r="57" spans="1:9" x14ac:dyDescent="0.2">
      <c r="A57" s="169" t="s">
        <v>123</v>
      </c>
      <c r="B57" s="170"/>
      <c r="C57" s="266"/>
      <c r="D57" s="266"/>
      <c r="E57" s="271"/>
      <c r="F57" s="271"/>
      <c r="G57" s="160">
        <f t="shared" si="4"/>
        <v>0</v>
      </c>
      <c r="H57" s="279"/>
      <c r="I57" s="336"/>
    </row>
    <row r="58" spans="1:9" x14ac:dyDescent="0.2">
      <c r="A58" s="169" t="s">
        <v>311</v>
      </c>
      <c r="B58" s="170"/>
      <c r="C58" s="266"/>
      <c r="D58" s="266"/>
      <c r="E58" s="271"/>
      <c r="F58" s="271"/>
      <c r="G58" s="160">
        <f t="shared" si="4"/>
        <v>0</v>
      </c>
      <c r="H58" s="279"/>
      <c r="I58" s="336"/>
    </row>
    <row r="59" spans="1:9" x14ac:dyDescent="0.2">
      <c r="A59" s="169" t="s">
        <v>124</v>
      </c>
      <c r="B59" s="170"/>
      <c r="C59" s="266"/>
      <c r="D59" s="266"/>
      <c r="E59" s="271"/>
      <c r="F59" s="271"/>
      <c r="G59" s="160">
        <f t="shared" si="4"/>
        <v>0</v>
      </c>
      <c r="H59" s="279"/>
      <c r="I59" s="336"/>
    </row>
    <row r="60" spans="1:9" x14ac:dyDescent="0.2">
      <c r="A60" s="169" t="s">
        <v>125</v>
      </c>
      <c r="B60" s="170"/>
      <c r="C60" s="266"/>
      <c r="D60" s="266"/>
      <c r="E60" s="271"/>
      <c r="F60" s="271"/>
      <c r="G60" s="160">
        <f t="shared" si="4"/>
        <v>0</v>
      </c>
      <c r="H60" s="279"/>
      <c r="I60" s="336"/>
    </row>
    <row r="61" spans="1:9" x14ac:dyDescent="0.2">
      <c r="A61" s="169" t="s">
        <v>126</v>
      </c>
      <c r="B61" s="170"/>
      <c r="C61" s="266"/>
      <c r="D61" s="266"/>
      <c r="E61" s="271"/>
      <c r="F61" s="271"/>
      <c r="G61" s="160">
        <f t="shared" si="4"/>
        <v>0</v>
      </c>
      <c r="H61" s="279"/>
      <c r="I61" s="336"/>
    </row>
    <row r="62" spans="1:9" x14ac:dyDescent="0.2">
      <c r="A62" s="169" t="s">
        <v>127</v>
      </c>
      <c r="B62" s="170"/>
      <c r="C62" s="266"/>
      <c r="D62" s="266"/>
      <c r="E62" s="271"/>
      <c r="F62" s="271"/>
      <c r="G62" s="160">
        <f t="shared" si="4"/>
        <v>0</v>
      </c>
      <c r="H62" s="279"/>
      <c r="I62" s="336"/>
    </row>
    <row r="63" spans="1:9" x14ac:dyDescent="0.2">
      <c r="A63" s="169" t="s">
        <v>128</v>
      </c>
      <c r="B63" s="170"/>
      <c r="C63" s="266"/>
      <c r="D63" s="266"/>
      <c r="E63" s="271"/>
      <c r="F63" s="271"/>
      <c r="G63" s="160">
        <f t="shared" si="4"/>
        <v>0</v>
      </c>
      <c r="H63" s="279"/>
      <c r="I63" s="336"/>
    </row>
    <row r="64" spans="1:9" x14ac:dyDescent="0.2">
      <c r="A64" s="169" t="s">
        <v>129</v>
      </c>
      <c r="B64" s="170"/>
      <c r="C64" s="266"/>
      <c r="D64" s="266"/>
      <c r="E64" s="271"/>
      <c r="F64" s="271"/>
      <c r="G64" s="160">
        <f t="shared" si="4"/>
        <v>0</v>
      </c>
      <c r="H64" s="279"/>
      <c r="I64" s="336"/>
    </row>
    <row r="65" spans="1:9" x14ac:dyDescent="0.2">
      <c r="A65" s="169" t="s">
        <v>130</v>
      </c>
      <c r="B65" s="170"/>
      <c r="C65" s="266"/>
      <c r="D65" s="266"/>
      <c r="E65" s="271"/>
      <c r="F65" s="271"/>
      <c r="G65" s="160">
        <f t="shared" si="4"/>
        <v>0</v>
      </c>
      <c r="H65" s="279"/>
      <c r="I65" s="336"/>
    </row>
    <row r="66" spans="1:9" x14ac:dyDescent="0.2">
      <c r="A66" s="169" t="s">
        <v>131</v>
      </c>
      <c r="B66" s="170"/>
      <c r="C66" s="266"/>
      <c r="D66" s="266"/>
      <c r="E66" s="271"/>
      <c r="F66" s="271"/>
      <c r="G66" s="160">
        <f t="shared" si="4"/>
        <v>0</v>
      </c>
      <c r="H66" s="279"/>
      <c r="I66" s="336"/>
    </row>
    <row r="67" spans="1:9" x14ac:dyDescent="0.2">
      <c r="A67" s="177" t="s">
        <v>132</v>
      </c>
      <c r="B67" s="178"/>
      <c r="C67" s="267"/>
      <c r="D67" s="267"/>
      <c r="E67" s="272"/>
      <c r="F67" s="272"/>
      <c r="G67" s="176">
        <f t="shared" ref="G67" si="5">+F67-E67</f>
        <v>0</v>
      </c>
      <c r="H67" s="280"/>
      <c r="I67" s="337"/>
    </row>
    <row r="68" spans="1:9" x14ac:dyDescent="0.2">
      <c r="A68" s="177"/>
      <c r="B68" s="178"/>
      <c r="C68" s="267"/>
      <c r="D68" s="267"/>
      <c r="E68" s="272"/>
      <c r="F68" s="272"/>
      <c r="G68" s="176"/>
      <c r="H68" s="280"/>
      <c r="I68" s="337"/>
    </row>
    <row r="69" spans="1:9" x14ac:dyDescent="0.2">
      <c r="A69" s="171"/>
      <c r="B69" s="172"/>
      <c r="C69" s="268"/>
      <c r="D69" s="268"/>
      <c r="E69" s="273"/>
      <c r="F69" s="273"/>
      <c r="G69" s="161"/>
      <c r="H69" s="281"/>
      <c r="I69" s="338"/>
    </row>
    <row r="70" spans="1:9" ht="18.75" x14ac:dyDescent="0.4">
      <c r="A70" s="231" t="s">
        <v>137</v>
      </c>
      <c r="D70" s="22"/>
      <c r="E70" s="22"/>
      <c r="F70" s="4"/>
    </row>
    <row r="71" spans="1:9" x14ac:dyDescent="0.2">
      <c r="D71" s="22"/>
      <c r="E71" s="22"/>
      <c r="F71" s="4"/>
    </row>
    <row r="72" spans="1:9" x14ac:dyDescent="0.2">
      <c r="D72" s="22"/>
      <c r="E72" s="22"/>
      <c r="F72" s="4"/>
    </row>
    <row r="73" spans="1:9" x14ac:dyDescent="0.2">
      <c r="D73" s="22"/>
      <c r="F73" s="4"/>
    </row>
    <row r="74" spans="1:9" x14ac:dyDescent="0.2">
      <c r="D74" s="22"/>
      <c r="F74" s="4"/>
    </row>
    <row r="75" spans="1:9" x14ac:dyDescent="0.2">
      <c r="D75" s="22"/>
      <c r="F75" s="4"/>
    </row>
    <row r="76" spans="1:9" x14ac:dyDescent="0.2">
      <c r="D76" s="22"/>
      <c r="F76" s="4"/>
    </row>
    <row r="77" spans="1:9" x14ac:dyDescent="0.2">
      <c r="D77" s="22"/>
      <c r="F77" s="4"/>
    </row>
    <row r="78" spans="1:9" x14ac:dyDescent="0.2">
      <c r="D78" s="22"/>
      <c r="F78" s="4"/>
    </row>
    <row r="79" spans="1:9" x14ac:dyDescent="0.2">
      <c r="D79" s="22"/>
      <c r="F79" s="4"/>
    </row>
    <row r="80" spans="1:9" x14ac:dyDescent="0.2">
      <c r="D80" s="22"/>
      <c r="F80" s="4"/>
    </row>
    <row r="81" spans="4:6" x14ac:dyDescent="0.2">
      <c r="D81" s="22"/>
      <c r="F81" s="4"/>
    </row>
    <row r="82" spans="4:6" x14ac:dyDescent="0.2">
      <c r="D82" s="22"/>
      <c r="F82" s="4"/>
    </row>
    <row r="83" spans="4:6" x14ac:dyDescent="0.2">
      <c r="D83" s="22"/>
      <c r="F83" s="4"/>
    </row>
    <row r="84" spans="4:6" x14ac:dyDescent="0.2">
      <c r="D84" s="22"/>
      <c r="F84" s="4"/>
    </row>
    <row r="85" spans="4:6" x14ac:dyDescent="0.2">
      <c r="D85" s="22"/>
      <c r="F85" s="4"/>
    </row>
    <row r="86" spans="4:6" x14ac:dyDescent="0.2">
      <c r="D86" s="22"/>
      <c r="F86" s="4"/>
    </row>
    <row r="87" spans="4:6" x14ac:dyDescent="0.2">
      <c r="F87" s="4"/>
    </row>
    <row r="88" spans="4:6" x14ac:dyDescent="0.2">
      <c r="F88" s="4"/>
    </row>
    <row r="89" spans="4:6" x14ac:dyDescent="0.2">
      <c r="F89" s="4"/>
    </row>
    <row r="90" spans="4:6" x14ac:dyDescent="0.2">
      <c r="F90" s="4"/>
    </row>
    <row r="91" spans="4:6" x14ac:dyDescent="0.2">
      <c r="F91" s="4"/>
    </row>
    <row r="92" spans="4:6" x14ac:dyDescent="0.2">
      <c r="F92" s="4"/>
    </row>
    <row r="93" spans="4:6" x14ac:dyDescent="0.2">
      <c r="F93" s="4"/>
    </row>
    <row r="94" spans="4:6" x14ac:dyDescent="0.2">
      <c r="F94" s="4"/>
    </row>
    <row r="95" spans="4:6" x14ac:dyDescent="0.2">
      <c r="F95" s="4"/>
    </row>
    <row r="96" spans="4:6" x14ac:dyDescent="0.2">
      <c r="F96" s="4"/>
    </row>
    <row r="97" spans="6:6" x14ac:dyDescent="0.2">
      <c r="F97" s="4"/>
    </row>
    <row r="98" spans="6:6" x14ac:dyDescent="0.2">
      <c r="F98" s="4"/>
    </row>
    <row r="99" spans="6:6" x14ac:dyDescent="0.2">
      <c r="F99" s="4"/>
    </row>
    <row r="100" spans="6:6" x14ac:dyDescent="0.2">
      <c r="F100" s="4"/>
    </row>
    <row r="101" spans="6:6" x14ac:dyDescent="0.2">
      <c r="F101" s="4"/>
    </row>
    <row r="102" spans="6:6" x14ac:dyDescent="0.2">
      <c r="F102" s="4"/>
    </row>
    <row r="103" spans="6:6" x14ac:dyDescent="0.2">
      <c r="F103" s="4"/>
    </row>
    <row r="104" spans="6:6" x14ac:dyDescent="0.2">
      <c r="F104" s="4"/>
    </row>
    <row r="105" spans="6:6" x14ac:dyDescent="0.2">
      <c r="F105" s="4"/>
    </row>
    <row r="106" spans="6:6" x14ac:dyDescent="0.2">
      <c r="F106" s="4"/>
    </row>
    <row r="107" spans="6:6" x14ac:dyDescent="0.2">
      <c r="F107" s="4"/>
    </row>
    <row r="108" spans="6:6" x14ac:dyDescent="0.2">
      <c r="F108" s="4"/>
    </row>
    <row r="109" spans="6:6" x14ac:dyDescent="0.2">
      <c r="F109" s="4"/>
    </row>
    <row r="110" spans="6:6" x14ac:dyDescent="0.2">
      <c r="F110" s="4"/>
    </row>
    <row r="111" spans="6:6" x14ac:dyDescent="0.2">
      <c r="F111" s="4"/>
    </row>
    <row r="112" spans="6:6" x14ac:dyDescent="0.2">
      <c r="F112" s="4"/>
    </row>
    <row r="113" spans="6:6" x14ac:dyDescent="0.2">
      <c r="F113" s="4"/>
    </row>
    <row r="114" spans="6:6" x14ac:dyDescent="0.2">
      <c r="F114" s="4"/>
    </row>
    <row r="115" spans="6:6" x14ac:dyDescent="0.2">
      <c r="F115" s="4"/>
    </row>
    <row r="116" spans="6:6" x14ac:dyDescent="0.2">
      <c r="F116" s="4"/>
    </row>
    <row r="117" spans="6:6" x14ac:dyDescent="0.2">
      <c r="F117" s="4"/>
    </row>
    <row r="118" spans="6:6" x14ac:dyDescent="0.2">
      <c r="F118" s="4"/>
    </row>
    <row r="119" spans="6:6" x14ac:dyDescent="0.2">
      <c r="F119" s="4"/>
    </row>
    <row r="120" spans="6:6" x14ac:dyDescent="0.2">
      <c r="F120" s="4"/>
    </row>
    <row r="121" spans="6:6" x14ac:dyDescent="0.2">
      <c r="F121" s="4"/>
    </row>
    <row r="122" spans="6:6" x14ac:dyDescent="0.2">
      <c r="F122" s="4"/>
    </row>
    <row r="123" spans="6:6" x14ac:dyDescent="0.2">
      <c r="F123" s="4"/>
    </row>
    <row r="124" spans="6:6" x14ac:dyDescent="0.2">
      <c r="F124" s="4"/>
    </row>
    <row r="125" spans="6:6" x14ac:dyDescent="0.2">
      <c r="F125" s="4"/>
    </row>
    <row r="126" spans="6:6" x14ac:dyDescent="0.2">
      <c r="F126" s="4"/>
    </row>
    <row r="127" spans="6:6" x14ac:dyDescent="0.2">
      <c r="F127" s="4"/>
    </row>
    <row r="128" spans="6:6" x14ac:dyDescent="0.2">
      <c r="F128" s="4"/>
    </row>
    <row r="129" spans="6:6" x14ac:dyDescent="0.2">
      <c r="F129" s="4"/>
    </row>
    <row r="130" spans="6:6" x14ac:dyDescent="0.2">
      <c r="F130" s="4"/>
    </row>
    <row r="131" spans="6:6" x14ac:dyDescent="0.2">
      <c r="F131" s="4"/>
    </row>
    <row r="132" spans="6:6" x14ac:dyDescent="0.2">
      <c r="F132" s="4"/>
    </row>
    <row r="133" spans="6:6" x14ac:dyDescent="0.2">
      <c r="F133" s="4"/>
    </row>
    <row r="134" spans="6:6" x14ac:dyDescent="0.2">
      <c r="F134" s="4"/>
    </row>
    <row r="135" spans="6:6" x14ac:dyDescent="0.2">
      <c r="F135" s="4"/>
    </row>
    <row r="136" spans="6:6" x14ac:dyDescent="0.2">
      <c r="F136" s="4"/>
    </row>
    <row r="137" spans="6:6" x14ac:dyDescent="0.2">
      <c r="F137" s="4"/>
    </row>
    <row r="138" spans="6:6" x14ac:dyDescent="0.2">
      <c r="F138" s="4"/>
    </row>
    <row r="139" spans="6:6" x14ac:dyDescent="0.2">
      <c r="F139" s="4"/>
    </row>
    <row r="140" spans="6:6" x14ac:dyDescent="0.2">
      <c r="F140" s="4"/>
    </row>
    <row r="141" spans="6:6" x14ac:dyDescent="0.2">
      <c r="F141" s="4"/>
    </row>
    <row r="142" spans="6:6" x14ac:dyDescent="0.2">
      <c r="F142" s="4"/>
    </row>
    <row r="143" spans="6:6" x14ac:dyDescent="0.2">
      <c r="F143" s="4"/>
    </row>
    <row r="144" spans="6:6" x14ac:dyDescent="0.2">
      <c r="F144" s="4"/>
    </row>
    <row r="145" spans="6:6" x14ac:dyDescent="0.2">
      <c r="F145" s="4"/>
    </row>
    <row r="146" spans="6:6" x14ac:dyDescent="0.2">
      <c r="F146" s="4"/>
    </row>
    <row r="147" spans="6:6" x14ac:dyDescent="0.2">
      <c r="F147" s="4"/>
    </row>
    <row r="148" spans="6:6" x14ac:dyDescent="0.2">
      <c r="F148" s="4"/>
    </row>
    <row r="149" spans="6:6" x14ac:dyDescent="0.2">
      <c r="F149" s="4"/>
    </row>
    <row r="150" spans="6:6" x14ac:dyDescent="0.2">
      <c r="F150" s="4"/>
    </row>
    <row r="151" spans="6:6" x14ac:dyDescent="0.2">
      <c r="F151" s="4"/>
    </row>
    <row r="152" spans="6:6" x14ac:dyDescent="0.2">
      <c r="F152" s="4"/>
    </row>
    <row r="153" spans="6:6" x14ac:dyDescent="0.2">
      <c r="F153" s="4"/>
    </row>
    <row r="154" spans="6:6" x14ac:dyDescent="0.2">
      <c r="F154" s="4"/>
    </row>
    <row r="155" spans="6:6" x14ac:dyDescent="0.2">
      <c r="F155" s="4"/>
    </row>
    <row r="156" spans="6:6" x14ac:dyDescent="0.2">
      <c r="F156" s="4"/>
    </row>
    <row r="157" spans="6:6" x14ac:dyDescent="0.2">
      <c r="F157" s="4"/>
    </row>
    <row r="158" spans="6:6" x14ac:dyDescent="0.2">
      <c r="F158" s="4"/>
    </row>
    <row r="159" spans="6:6" x14ac:dyDescent="0.2">
      <c r="F159" s="4"/>
    </row>
    <row r="160" spans="6:6" x14ac:dyDescent="0.2">
      <c r="F160" s="4"/>
    </row>
    <row r="161" spans="6:6" x14ac:dyDescent="0.2">
      <c r="F161" s="4"/>
    </row>
    <row r="162" spans="6:6" x14ac:dyDescent="0.2">
      <c r="F162" s="4"/>
    </row>
    <row r="163" spans="6:6" x14ac:dyDescent="0.2">
      <c r="F163" s="4"/>
    </row>
    <row r="164" spans="6:6" x14ac:dyDescent="0.2">
      <c r="F164" s="4"/>
    </row>
    <row r="165" spans="6:6" x14ac:dyDescent="0.2">
      <c r="F165" s="4"/>
    </row>
    <row r="166" spans="6:6" x14ac:dyDescent="0.2">
      <c r="F166" s="4"/>
    </row>
    <row r="167" spans="6:6" x14ac:dyDescent="0.2">
      <c r="F167" s="4"/>
    </row>
    <row r="168" spans="6:6" x14ac:dyDescent="0.2">
      <c r="F168" s="4"/>
    </row>
    <row r="169" spans="6:6" x14ac:dyDescent="0.2">
      <c r="F169" s="4"/>
    </row>
    <row r="170" spans="6:6" x14ac:dyDescent="0.2">
      <c r="F170" s="4"/>
    </row>
    <row r="171" spans="6:6" x14ac:dyDescent="0.2">
      <c r="F171" s="4"/>
    </row>
    <row r="172" spans="6:6" x14ac:dyDescent="0.2">
      <c r="F172" s="4"/>
    </row>
    <row r="173" spans="6:6" x14ac:dyDescent="0.2">
      <c r="F173" s="4"/>
    </row>
    <row r="174" spans="6:6" x14ac:dyDescent="0.2">
      <c r="F174" s="4"/>
    </row>
    <row r="175" spans="6:6" x14ac:dyDescent="0.2">
      <c r="F175" s="4"/>
    </row>
    <row r="176" spans="6:6" x14ac:dyDescent="0.2">
      <c r="F176" s="4"/>
    </row>
    <row r="177" spans="6:6" x14ac:dyDescent="0.2">
      <c r="F177" s="4"/>
    </row>
    <row r="178" spans="6:6" x14ac:dyDescent="0.2">
      <c r="F178" s="4"/>
    </row>
    <row r="179" spans="6:6" x14ac:dyDescent="0.2">
      <c r="F179" s="4"/>
    </row>
    <row r="180" spans="6:6" x14ac:dyDescent="0.2">
      <c r="F180" s="4"/>
    </row>
    <row r="181" spans="6:6" x14ac:dyDescent="0.2">
      <c r="F181" s="4"/>
    </row>
    <row r="182" spans="6:6" x14ac:dyDescent="0.2">
      <c r="F182" s="4"/>
    </row>
    <row r="183" spans="6:6" x14ac:dyDescent="0.2">
      <c r="F183" s="4"/>
    </row>
    <row r="184" spans="6:6" x14ac:dyDescent="0.2">
      <c r="F184" s="4"/>
    </row>
    <row r="185" spans="6:6" x14ac:dyDescent="0.2">
      <c r="F185" s="4"/>
    </row>
    <row r="186" spans="6:6" x14ac:dyDescent="0.2">
      <c r="F186" s="4"/>
    </row>
    <row r="187" spans="6:6" x14ac:dyDescent="0.2">
      <c r="F187" s="4"/>
    </row>
    <row r="188" spans="6:6" x14ac:dyDescent="0.2">
      <c r="F188" s="4"/>
    </row>
    <row r="189" spans="6:6" x14ac:dyDescent="0.2">
      <c r="F189" s="4"/>
    </row>
    <row r="190" spans="6:6" x14ac:dyDescent="0.2">
      <c r="F190" s="4"/>
    </row>
    <row r="191" spans="6:6" x14ac:dyDescent="0.2">
      <c r="F191" s="4"/>
    </row>
    <row r="192" spans="6:6" x14ac:dyDescent="0.2">
      <c r="F192" s="4"/>
    </row>
    <row r="193" spans="6:6" x14ac:dyDescent="0.2">
      <c r="F193" s="4"/>
    </row>
    <row r="194" spans="6:6" x14ac:dyDescent="0.2">
      <c r="F194" s="4"/>
    </row>
    <row r="195" spans="6:6" x14ac:dyDescent="0.2">
      <c r="F195" s="4"/>
    </row>
    <row r="196" spans="6:6" x14ac:dyDescent="0.2">
      <c r="F196" s="4"/>
    </row>
    <row r="197" spans="6:6" x14ac:dyDescent="0.2">
      <c r="F197" s="4"/>
    </row>
    <row r="198" spans="6:6" x14ac:dyDescent="0.2">
      <c r="F198" s="4"/>
    </row>
    <row r="199" spans="6:6" x14ac:dyDescent="0.2">
      <c r="F199" s="4"/>
    </row>
    <row r="200" spans="6:6" x14ac:dyDescent="0.2">
      <c r="F200" s="4"/>
    </row>
    <row r="201" spans="6:6" x14ac:dyDescent="0.2">
      <c r="F201" s="4"/>
    </row>
  </sheetData>
  <mergeCells count="1">
    <mergeCell ref="B1:C1"/>
  </mergeCells>
  <phoneticPr fontId="18"/>
  <dataValidations count="1">
    <dataValidation type="list" allowBlank="1" showInputMessage="1" showErrorMessage="1" sqref="D6:D20 D51:D69 D27:D45" xr:uid="{8A85B459-0D66-47F0-A749-3CE1E355C706}">
      <formula1>"USP適用対象,USP適用対象外"</formula1>
    </dataValidation>
  </dataValidations>
  <pageMargins left="0.7" right="0.7" top="0.75" bottom="0.75" header="0.3" footer="0.3"/>
  <pageSetup paperSize="9" scale="43"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テーブル!$C$4:$C$20</xm:f>
          </x14:formula1>
          <xm:sqref>C202:C1048576 C70:C86 D70:D72 A51:A69 B70:B201 A27:A45</xm:sqref>
        </x14:dataValidation>
        <x14:dataValidation type="list" allowBlank="1" showInputMessage="1" showErrorMessage="1" xr:uid="{00000000-0002-0000-0500-000001000000}">
          <x14:formula1>
            <xm:f>テーブル!$E$4:$E$7</xm:f>
          </x14:formula1>
          <xm:sqref>A6:A20</xm:sqref>
        </x14:dataValidation>
        <x14:dataValidation type="list" allowBlank="1" showInputMessage="1" showErrorMessage="1" xr:uid="{00000000-0002-0000-0500-000003000000}">
          <x14:formula1>
            <xm:f>テーブル!$G$4:$G$6</xm:f>
          </x14:formula1>
          <xm:sqref>C6:D20</xm:sqref>
        </x14:dataValidation>
        <x14:dataValidation type="list" allowBlank="1" showInputMessage="1" showErrorMessage="1" xr:uid="{00000000-0002-0000-0500-000004000000}">
          <x14:formula1>
            <xm:f>テーブル!$H$4:$H$7</xm:f>
          </x14:formula1>
          <xm:sqref>C27:D45 C51:D69</xm:sqref>
        </x14:dataValidation>
        <x14:dataValidation type="list" allowBlank="1" showInputMessage="1" showErrorMessage="1" xr:uid="{00000000-0002-0000-0500-000002000000}">
          <x14:formula1>
            <xm:f>テーブル!$F$4:$F$16</xm:f>
          </x14:formula1>
          <xm:sqref>B6:B20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Q150"/>
  <sheetViews>
    <sheetView showGridLines="0" view="pageBreakPreview" zoomScale="85" zoomScaleNormal="80" zoomScaleSheetLayoutView="85" workbookViewId="0"/>
  </sheetViews>
  <sheetFormatPr defaultColWidth="9.140625" defaultRowHeight="12.75" x14ac:dyDescent="0.2"/>
  <cols>
    <col min="1" max="1" width="41.85546875" style="4" customWidth="1"/>
    <col min="2" max="2" width="4.85546875" style="4" customWidth="1"/>
    <col min="3" max="8" width="26.42578125" style="4" customWidth="1"/>
    <col min="9" max="9" width="2.7109375" style="4" customWidth="1"/>
    <col min="10" max="10" width="2.140625" style="4" bestFit="1" customWidth="1"/>
    <col min="11" max="16384" width="9.140625" style="4"/>
  </cols>
  <sheetData>
    <row r="1" spans="1:10" ht="14.25" x14ac:dyDescent="0.2">
      <c r="A1" s="65" t="str">
        <f>+会社情報!A1</f>
        <v>&lt;会社名&gt;</v>
      </c>
      <c r="B1" s="66"/>
      <c r="C1" s="67"/>
      <c r="D1" s="66"/>
      <c r="E1" s="66"/>
      <c r="F1" s="66"/>
      <c r="G1" s="66"/>
      <c r="H1" s="68" t="str">
        <f>Version</f>
        <v>様式1-添付書類3（2025年7月23日版）</v>
      </c>
      <c r="J1" s="69" t="s">
        <v>0</v>
      </c>
    </row>
    <row r="2" spans="1:10" ht="15" x14ac:dyDescent="0.25">
      <c r="A2" s="70" t="str">
        <f>+会社情報!A2</f>
        <v>JPY - (1000000)</v>
      </c>
      <c r="B2" s="71"/>
      <c r="C2" s="72"/>
      <c r="D2" s="71"/>
      <c r="E2" s="73" t="s">
        <v>12</v>
      </c>
      <c r="F2" s="72"/>
      <c r="G2" s="72"/>
      <c r="H2" s="74" t="str">
        <f>+会社情報!F2</f>
        <v>-</v>
      </c>
      <c r="J2" s="69" t="s">
        <v>0</v>
      </c>
    </row>
    <row r="3" spans="1:10" ht="14.25" x14ac:dyDescent="0.2">
      <c r="J3" s="69" t="s">
        <v>0</v>
      </c>
    </row>
    <row r="4" spans="1:10" ht="14.25" x14ac:dyDescent="0.2">
      <c r="A4" s="332" t="s">
        <v>357</v>
      </c>
      <c r="J4" s="69" t="s">
        <v>0</v>
      </c>
    </row>
    <row r="5" spans="1:10" ht="15" x14ac:dyDescent="0.25">
      <c r="A5" s="75" t="s">
        <v>138</v>
      </c>
      <c r="B5" s="76"/>
      <c r="C5" s="344" t="s">
        <v>139</v>
      </c>
      <c r="D5" s="343"/>
      <c r="E5" s="111" t="s">
        <v>10</v>
      </c>
      <c r="F5" s="78"/>
      <c r="G5" s="77" t="s">
        <v>140</v>
      </c>
      <c r="H5" s="78"/>
      <c r="J5" s="69" t="s">
        <v>0</v>
      </c>
    </row>
    <row r="6" spans="1:10" ht="15" x14ac:dyDescent="0.25">
      <c r="A6" s="79"/>
      <c r="B6" s="6"/>
      <c r="C6" s="5">
        <v>1</v>
      </c>
      <c r="D6" s="52">
        <v>2</v>
      </c>
      <c r="E6" s="52">
        <v>3</v>
      </c>
      <c r="F6" s="52">
        <v>4</v>
      </c>
      <c r="G6" s="52">
        <v>5</v>
      </c>
      <c r="H6" s="53">
        <v>6</v>
      </c>
      <c r="J6" s="69" t="s">
        <v>0</v>
      </c>
    </row>
    <row r="7" spans="1:10" ht="15" x14ac:dyDescent="0.25">
      <c r="A7" s="80"/>
      <c r="B7" s="8">
        <v>1</v>
      </c>
      <c r="C7" s="81" t="str">
        <f>IFERROR((C20)/SUM(C50:C51),"-")</f>
        <v>-</v>
      </c>
      <c r="D7" s="82"/>
      <c r="E7" s="81" t="str">
        <f>IFERROR((E20)/SUM(E50:E51),"-")</f>
        <v>-</v>
      </c>
      <c r="F7" s="82"/>
      <c r="G7" s="81" t="str">
        <f>IFERROR(E7-C7,"-")</f>
        <v>-</v>
      </c>
      <c r="H7" s="82"/>
      <c r="J7" s="69" t="s">
        <v>0</v>
      </c>
    </row>
    <row r="8" spans="1:10" ht="14.25" x14ac:dyDescent="0.2">
      <c r="J8" s="69" t="s">
        <v>0</v>
      </c>
    </row>
    <row r="9" spans="1:10" ht="15" x14ac:dyDescent="0.25">
      <c r="A9" s="83" t="s">
        <v>141</v>
      </c>
      <c r="B9" s="66"/>
      <c r="C9" s="342" t="str">
        <f>+C$5</f>
        <v>標準係数</v>
      </c>
      <c r="D9" s="343"/>
      <c r="E9" s="111" t="str">
        <f>+E$5</f>
        <v>USP</v>
      </c>
      <c r="F9" s="78"/>
      <c r="G9" s="77" t="str">
        <f>+G$5</f>
        <v>差異　（USP－標準係数）</v>
      </c>
      <c r="H9" s="78"/>
      <c r="J9" s="69" t="s">
        <v>0</v>
      </c>
    </row>
    <row r="10" spans="1:10" ht="15" x14ac:dyDescent="0.25">
      <c r="A10" s="79"/>
      <c r="B10" s="84"/>
      <c r="C10" s="85" t="s">
        <v>142</v>
      </c>
      <c r="D10" s="86" t="s">
        <v>143</v>
      </c>
      <c r="E10" s="85" t="s">
        <v>142</v>
      </c>
      <c r="F10" s="86" t="s">
        <v>143</v>
      </c>
      <c r="G10" s="85" t="s">
        <v>142</v>
      </c>
      <c r="H10" s="86" t="s">
        <v>143</v>
      </c>
      <c r="J10" s="69" t="s">
        <v>0</v>
      </c>
    </row>
    <row r="11" spans="1:10" ht="15" x14ac:dyDescent="0.25">
      <c r="A11" s="80"/>
      <c r="B11" s="126"/>
      <c r="C11" s="5">
        <v>1</v>
      </c>
      <c r="D11" s="52">
        <v>2</v>
      </c>
      <c r="E11" s="5">
        <v>3</v>
      </c>
      <c r="F11" s="52">
        <v>4</v>
      </c>
      <c r="G11" s="52">
        <v>5</v>
      </c>
      <c r="H11" s="53">
        <v>6</v>
      </c>
      <c r="J11" s="69" t="s">
        <v>0</v>
      </c>
    </row>
    <row r="12" spans="1:10" ht="14.25" x14ac:dyDescent="0.2">
      <c r="A12" s="87" t="s">
        <v>144</v>
      </c>
      <c r="B12" s="7">
        <v>1</v>
      </c>
      <c r="C12" s="282"/>
      <c r="D12" s="88"/>
      <c r="E12" s="282"/>
      <c r="F12" s="88"/>
      <c r="G12" s="89">
        <f t="shared" ref="G12:G20" si="0">IFERROR(E12-C12,"-")</f>
        <v>0</v>
      </c>
      <c r="H12" s="88"/>
      <c r="J12" s="69" t="s">
        <v>0</v>
      </c>
    </row>
    <row r="13" spans="1:10" ht="14.25" x14ac:dyDescent="0.2">
      <c r="A13" s="90" t="s">
        <v>145</v>
      </c>
      <c r="B13" s="7">
        <f t="shared" ref="B13:B20" si="1">B12+1</f>
        <v>2</v>
      </c>
      <c r="C13" s="88"/>
      <c r="D13" s="282"/>
      <c r="E13" s="88"/>
      <c r="F13" s="282"/>
      <c r="G13" s="88"/>
      <c r="H13" s="89">
        <f>IFERROR(F13-D13,"-")</f>
        <v>0</v>
      </c>
      <c r="J13" s="69" t="s">
        <v>0</v>
      </c>
    </row>
    <row r="14" spans="1:10" ht="14.25" x14ac:dyDescent="0.2">
      <c r="A14" s="221" t="s">
        <v>146</v>
      </c>
      <c r="B14" s="7">
        <f t="shared" si="1"/>
        <v>3</v>
      </c>
      <c r="C14" s="282"/>
      <c r="D14" s="92"/>
      <c r="E14" s="112">
        <f>+C14</f>
        <v>0</v>
      </c>
      <c r="F14" s="92"/>
      <c r="G14" s="89">
        <f t="shared" si="0"/>
        <v>0</v>
      </c>
      <c r="H14" s="92"/>
      <c r="J14" s="69" t="s">
        <v>0</v>
      </c>
    </row>
    <row r="15" spans="1:10" ht="14.25" x14ac:dyDescent="0.2">
      <c r="A15" s="90" t="s">
        <v>147</v>
      </c>
      <c r="B15" s="7">
        <f t="shared" si="1"/>
        <v>4</v>
      </c>
      <c r="C15" s="93"/>
      <c r="D15" s="282"/>
      <c r="E15" s="93"/>
      <c r="F15" s="112">
        <f>+D15</f>
        <v>0</v>
      </c>
      <c r="G15" s="93"/>
      <c r="H15" s="89">
        <f>IFERROR(F15-D15,"-")</f>
        <v>0</v>
      </c>
      <c r="J15" s="69" t="s">
        <v>0</v>
      </c>
    </row>
    <row r="16" spans="1:10" ht="14.25" x14ac:dyDescent="0.2">
      <c r="A16" s="94" t="s">
        <v>148</v>
      </c>
      <c r="B16" s="7">
        <f t="shared" si="1"/>
        <v>5</v>
      </c>
      <c r="C16" s="282"/>
      <c r="D16" s="88"/>
      <c r="E16" s="282"/>
      <c r="F16" s="88"/>
      <c r="G16" s="89">
        <f t="shared" si="0"/>
        <v>0</v>
      </c>
      <c r="H16" s="88"/>
      <c r="J16" s="69" t="s">
        <v>0</v>
      </c>
    </row>
    <row r="17" spans="1:10" ht="14.25" x14ac:dyDescent="0.2">
      <c r="A17" s="91" t="s">
        <v>149</v>
      </c>
      <c r="B17" s="7">
        <f t="shared" si="1"/>
        <v>6</v>
      </c>
      <c r="C17" s="282"/>
      <c r="D17" s="92"/>
      <c r="E17" s="282"/>
      <c r="F17" s="92"/>
      <c r="G17" s="89">
        <f t="shared" si="0"/>
        <v>0</v>
      </c>
      <c r="H17" s="92"/>
      <c r="J17" s="69" t="s">
        <v>0</v>
      </c>
    </row>
    <row r="18" spans="1:10" ht="14.25" x14ac:dyDescent="0.2">
      <c r="A18" s="90" t="s">
        <v>150</v>
      </c>
      <c r="B18" s="7">
        <f t="shared" si="1"/>
        <v>7</v>
      </c>
      <c r="C18" s="92"/>
      <c r="D18" s="282"/>
      <c r="E18" s="92"/>
      <c r="F18" s="282"/>
      <c r="G18" s="92"/>
      <c r="H18" s="89">
        <f>IFERROR(F18-D18,"-")</f>
        <v>0</v>
      </c>
      <c r="J18" s="69" t="s">
        <v>0</v>
      </c>
    </row>
    <row r="19" spans="1:10" ht="14.25" x14ac:dyDescent="0.2">
      <c r="A19" s="91" t="s">
        <v>151</v>
      </c>
      <c r="B19" s="7">
        <f t="shared" si="1"/>
        <v>8</v>
      </c>
      <c r="C19" s="282"/>
      <c r="D19" s="92"/>
      <c r="E19" s="282"/>
      <c r="F19" s="92"/>
      <c r="G19" s="89">
        <f>IFERROR(E19-C19,"-")</f>
        <v>0</v>
      </c>
      <c r="H19" s="92"/>
      <c r="J19" s="69" t="s">
        <v>0</v>
      </c>
    </row>
    <row r="20" spans="1:10" ht="14.25" x14ac:dyDescent="0.2">
      <c r="A20" s="70" t="s">
        <v>152</v>
      </c>
      <c r="B20" s="8">
        <f t="shared" si="1"/>
        <v>9</v>
      </c>
      <c r="C20" s="282"/>
      <c r="D20" s="93"/>
      <c r="E20" s="282"/>
      <c r="F20" s="93"/>
      <c r="G20" s="89">
        <f t="shared" si="0"/>
        <v>0</v>
      </c>
      <c r="H20" s="93"/>
      <c r="J20" s="69" t="s">
        <v>0</v>
      </c>
    </row>
    <row r="21" spans="1:10" ht="14.25" x14ac:dyDescent="0.2">
      <c r="A21" s="24"/>
      <c r="B21" s="95"/>
      <c r="C21" s="96"/>
      <c r="D21" s="96"/>
      <c r="E21" s="96"/>
      <c r="F21" s="96"/>
      <c r="G21" s="96"/>
      <c r="H21" s="96"/>
      <c r="J21" s="69" t="s">
        <v>0</v>
      </c>
    </row>
    <row r="22" spans="1:10" ht="15" x14ac:dyDescent="0.25">
      <c r="A22" s="83" t="s">
        <v>153</v>
      </c>
      <c r="B22" s="66"/>
      <c r="C22" s="342" t="str">
        <f>+C$5</f>
        <v>標準係数</v>
      </c>
      <c r="D22" s="343"/>
      <c r="E22" s="111" t="str">
        <f>+E$5</f>
        <v>USP</v>
      </c>
      <c r="F22" s="78"/>
      <c r="G22" s="77" t="str">
        <f>+G$5</f>
        <v>差異　（USP－標準係数）</v>
      </c>
      <c r="H22" s="78"/>
      <c r="J22" s="69" t="s">
        <v>0</v>
      </c>
    </row>
    <row r="23" spans="1:10" ht="15" x14ac:dyDescent="0.25">
      <c r="A23" s="79"/>
      <c r="B23" s="84"/>
      <c r="C23" s="85" t="s">
        <v>142</v>
      </c>
      <c r="D23" s="86" t="s">
        <v>143</v>
      </c>
      <c r="E23" s="85" t="s">
        <v>142</v>
      </c>
      <c r="F23" s="86" t="s">
        <v>143</v>
      </c>
      <c r="G23" s="85" t="s">
        <v>142</v>
      </c>
      <c r="H23" s="86" t="s">
        <v>143</v>
      </c>
      <c r="J23" s="69" t="s">
        <v>0</v>
      </c>
    </row>
    <row r="24" spans="1:10" ht="15" x14ac:dyDescent="0.25">
      <c r="A24" s="80"/>
      <c r="B24" s="126"/>
      <c r="C24" s="5">
        <v>1</v>
      </c>
      <c r="D24" s="52">
        <v>2</v>
      </c>
      <c r="E24" s="5">
        <v>3</v>
      </c>
      <c r="F24" s="52">
        <v>4</v>
      </c>
      <c r="G24" s="5">
        <v>5</v>
      </c>
      <c r="H24" s="53">
        <v>6</v>
      </c>
      <c r="J24" s="69" t="s">
        <v>0</v>
      </c>
    </row>
    <row r="25" spans="1:10" ht="14.25" x14ac:dyDescent="0.2">
      <c r="A25" s="91" t="s">
        <v>154</v>
      </c>
      <c r="B25" s="7">
        <v>1</v>
      </c>
      <c r="C25" s="282"/>
      <c r="D25" s="97"/>
      <c r="E25" s="282"/>
      <c r="F25" s="97"/>
      <c r="G25" s="89">
        <f>IFERROR(E25-C25,"-")</f>
        <v>0</v>
      </c>
      <c r="H25" s="97"/>
      <c r="J25" s="69" t="s">
        <v>0</v>
      </c>
    </row>
    <row r="26" spans="1:10" ht="14.25" x14ac:dyDescent="0.2">
      <c r="A26" s="90" t="s">
        <v>155</v>
      </c>
      <c r="B26" s="7">
        <f>B25+1</f>
        <v>2</v>
      </c>
      <c r="C26" s="92"/>
      <c r="D26" s="282"/>
      <c r="E26" s="92"/>
      <c r="F26" s="282"/>
      <c r="G26" s="92"/>
      <c r="H26" s="89">
        <f>IFERROR(F26-D26,"-")</f>
        <v>0</v>
      </c>
      <c r="J26" s="69" t="s">
        <v>0</v>
      </c>
    </row>
    <row r="27" spans="1:10" ht="14.25" x14ac:dyDescent="0.2">
      <c r="A27" s="90" t="s">
        <v>156</v>
      </c>
      <c r="B27" s="7">
        <f>B26+1</f>
        <v>3</v>
      </c>
      <c r="C27" s="92"/>
      <c r="D27" s="282"/>
      <c r="E27" s="92"/>
      <c r="F27" s="282"/>
      <c r="G27" s="92"/>
      <c r="H27" s="89">
        <f>IFERROR(F27-D27,"-")</f>
        <v>0</v>
      </c>
      <c r="J27" s="69" t="s">
        <v>0</v>
      </c>
    </row>
    <row r="28" spans="1:10" ht="14.25" x14ac:dyDescent="0.2">
      <c r="A28" s="90" t="s">
        <v>157</v>
      </c>
      <c r="B28" s="7">
        <f>B27+1</f>
        <v>4</v>
      </c>
      <c r="C28" s="92"/>
      <c r="D28" s="282"/>
      <c r="E28" s="92"/>
      <c r="F28" s="282"/>
      <c r="G28" s="92"/>
      <c r="H28" s="89">
        <f>IFERROR(F28-D28,"-")</f>
        <v>0</v>
      </c>
      <c r="J28" s="69" t="s">
        <v>0</v>
      </c>
    </row>
    <row r="29" spans="1:10" ht="14.25" x14ac:dyDescent="0.2">
      <c r="A29" s="90" t="s">
        <v>158</v>
      </c>
      <c r="B29" s="7">
        <f t="shared" ref="B29:B51" si="2">B28+1</f>
        <v>5</v>
      </c>
      <c r="C29" s="92"/>
      <c r="D29" s="282"/>
      <c r="E29" s="92"/>
      <c r="F29" s="282"/>
      <c r="G29" s="92"/>
      <c r="H29" s="89">
        <f>IFERROR(F29-D29,"-")</f>
        <v>0</v>
      </c>
      <c r="J29" s="69" t="s">
        <v>0</v>
      </c>
    </row>
    <row r="30" spans="1:10" ht="14.25" x14ac:dyDescent="0.2">
      <c r="A30" s="90" t="s">
        <v>159</v>
      </c>
      <c r="B30" s="7">
        <f t="shared" si="2"/>
        <v>6</v>
      </c>
      <c r="C30" s="92"/>
      <c r="D30" s="282"/>
      <c r="E30" s="92"/>
      <c r="F30" s="282"/>
      <c r="G30" s="92"/>
      <c r="H30" s="89">
        <f>IFERROR(F30-D30,"-")</f>
        <v>0</v>
      </c>
      <c r="J30" s="69" t="s">
        <v>0</v>
      </c>
    </row>
    <row r="31" spans="1:10" ht="14.25" x14ac:dyDescent="0.2">
      <c r="A31" s="91" t="s">
        <v>160</v>
      </c>
      <c r="B31" s="7">
        <f t="shared" si="2"/>
        <v>7</v>
      </c>
      <c r="C31" s="282"/>
      <c r="D31" s="98"/>
      <c r="E31" s="282"/>
      <c r="F31" s="98"/>
      <c r="G31" s="89">
        <f>IFERROR(E31-C31,"-")</f>
        <v>0</v>
      </c>
      <c r="H31" s="98"/>
      <c r="J31" s="69" t="s">
        <v>0</v>
      </c>
    </row>
    <row r="32" spans="1:10" ht="14.25" x14ac:dyDescent="0.2">
      <c r="A32" s="91" t="s">
        <v>161</v>
      </c>
      <c r="B32" s="7">
        <f t="shared" si="2"/>
        <v>8</v>
      </c>
      <c r="C32" s="282"/>
      <c r="D32" s="97"/>
      <c r="E32" s="112">
        <f>+C32</f>
        <v>0</v>
      </c>
      <c r="F32" s="97"/>
      <c r="G32" s="89">
        <f>IFERROR(E32-C32,"-")</f>
        <v>0</v>
      </c>
      <c r="H32" s="97"/>
      <c r="J32" s="69" t="s">
        <v>0</v>
      </c>
    </row>
    <row r="33" spans="1:10" ht="14.25" x14ac:dyDescent="0.2">
      <c r="A33" s="90" t="s">
        <v>162</v>
      </c>
      <c r="B33" s="7">
        <f t="shared" si="2"/>
        <v>9</v>
      </c>
      <c r="C33" s="92"/>
      <c r="D33" s="282"/>
      <c r="E33" s="92"/>
      <c r="F33" s="112">
        <f t="shared" ref="F33" si="3">+D33</f>
        <v>0</v>
      </c>
      <c r="G33" s="92"/>
      <c r="H33" s="89">
        <f>IFERROR(F33-D33,"-")</f>
        <v>0</v>
      </c>
      <c r="J33" s="69" t="s">
        <v>0</v>
      </c>
    </row>
    <row r="34" spans="1:10" ht="14.25" x14ac:dyDescent="0.2">
      <c r="A34" s="90" t="s">
        <v>163</v>
      </c>
      <c r="B34" s="7">
        <f t="shared" si="2"/>
        <v>10</v>
      </c>
      <c r="C34" s="92"/>
      <c r="D34" s="282"/>
      <c r="E34" s="92"/>
      <c r="F34" s="112">
        <f t="shared" ref="F34:F41" si="4">+D34</f>
        <v>0</v>
      </c>
      <c r="G34" s="92"/>
      <c r="H34" s="89">
        <f>IFERROR(F34-D34,"-")</f>
        <v>0</v>
      </c>
      <c r="J34" s="69" t="s">
        <v>0</v>
      </c>
    </row>
    <row r="35" spans="1:10" ht="14.25" x14ac:dyDescent="0.2">
      <c r="A35" s="91" t="s">
        <v>164</v>
      </c>
      <c r="B35" s="7">
        <f t="shared" si="2"/>
        <v>11</v>
      </c>
      <c r="C35" s="282"/>
      <c r="D35" s="97"/>
      <c r="E35" s="112">
        <f>+C35</f>
        <v>0</v>
      </c>
      <c r="F35" s="97"/>
      <c r="G35" s="89">
        <f>IFERROR(E35-C35,"-")</f>
        <v>0</v>
      </c>
      <c r="H35" s="97"/>
      <c r="J35" s="69" t="s">
        <v>0</v>
      </c>
    </row>
    <row r="36" spans="1:10" ht="14.25" x14ac:dyDescent="0.2">
      <c r="A36" s="90" t="s">
        <v>165</v>
      </c>
      <c r="B36" s="7">
        <f t="shared" si="2"/>
        <v>12</v>
      </c>
      <c r="C36" s="92"/>
      <c r="D36" s="282"/>
      <c r="E36" s="92"/>
      <c r="F36" s="112">
        <f t="shared" si="4"/>
        <v>0</v>
      </c>
      <c r="G36" s="92"/>
      <c r="H36" s="89">
        <f t="shared" ref="H36:H41" si="5">IFERROR(F36-D36,"-")</f>
        <v>0</v>
      </c>
      <c r="J36" s="69" t="s">
        <v>0</v>
      </c>
    </row>
    <row r="37" spans="1:10" ht="14.25" x14ac:dyDescent="0.2">
      <c r="A37" s="90" t="s">
        <v>166</v>
      </c>
      <c r="B37" s="7">
        <f t="shared" si="2"/>
        <v>13</v>
      </c>
      <c r="C37" s="92"/>
      <c r="D37" s="282"/>
      <c r="E37" s="92"/>
      <c r="F37" s="112">
        <f t="shared" si="4"/>
        <v>0</v>
      </c>
      <c r="G37" s="92"/>
      <c r="H37" s="89">
        <f t="shared" si="5"/>
        <v>0</v>
      </c>
      <c r="J37" s="69" t="s">
        <v>0</v>
      </c>
    </row>
    <row r="38" spans="1:10" ht="14.25" x14ac:dyDescent="0.2">
      <c r="A38" s="90" t="s">
        <v>167</v>
      </c>
      <c r="B38" s="7">
        <f t="shared" si="2"/>
        <v>14</v>
      </c>
      <c r="C38" s="92"/>
      <c r="D38" s="282"/>
      <c r="E38" s="92"/>
      <c r="F38" s="112">
        <f t="shared" si="4"/>
        <v>0</v>
      </c>
      <c r="G38" s="92"/>
      <c r="H38" s="89">
        <f t="shared" si="5"/>
        <v>0</v>
      </c>
      <c r="J38" s="69" t="s">
        <v>0</v>
      </c>
    </row>
    <row r="39" spans="1:10" ht="14.25" x14ac:dyDescent="0.2">
      <c r="A39" s="90" t="s">
        <v>168</v>
      </c>
      <c r="B39" s="7">
        <f t="shared" si="2"/>
        <v>15</v>
      </c>
      <c r="C39" s="92"/>
      <c r="D39" s="282"/>
      <c r="E39" s="92"/>
      <c r="F39" s="112">
        <f t="shared" si="4"/>
        <v>0</v>
      </c>
      <c r="G39" s="92"/>
      <c r="H39" s="89">
        <f t="shared" si="5"/>
        <v>0</v>
      </c>
      <c r="J39" s="69" t="s">
        <v>0</v>
      </c>
    </row>
    <row r="40" spans="1:10" ht="14.25" x14ac:dyDescent="0.2">
      <c r="A40" s="90" t="s">
        <v>169</v>
      </c>
      <c r="B40" s="7">
        <f t="shared" si="2"/>
        <v>16</v>
      </c>
      <c r="C40" s="92"/>
      <c r="D40" s="282"/>
      <c r="E40" s="92"/>
      <c r="F40" s="112">
        <f t="shared" si="4"/>
        <v>0</v>
      </c>
      <c r="G40" s="92"/>
      <c r="H40" s="89">
        <f t="shared" si="5"/>
        <v>0</v>
      </c>
      <c r="J40" s="69" t="s">
        <v>0</v>
      </c>
    </row>
    <row r="41" spans="1:10" ht="14.25" x14ac:dyDescent="0.2">
      <c r="A41" s="90" t="s">
        <v>170</v>
      </c>
      <c r="B41" s="7">
        <f t="shared" si="2"/>
        <v>17</v>
      </c>
      <c r="C41" s="92"/>
      <c r="D41" s="282"/>
      <c r="E41" s="92"/>
      <c r="F41" s="112">
        <f t="shared" si="4"/>
        <v>0</v>
      </c>
      <c r="G41" s="92"/>
      <c r="H41" s="89">
        <f t="shared" si="5"/>
        <v>0</v>
      </c>
      <c r="J41" s="69" t="s">
        <v>0</v>
      </c>
    </row>
    <row r="42" spans="1:10" ht="14.25" x14ac:dyDescent="0.2">
      <c r="A42" s="91" t="s">
        <v>171</v>
      </c>
      <c r="B42" s="7">
        <f t="shared" si="2"/>
        <v>18</v>
      </c>
      <c r="C42" s="282"/>
      <c r="D42" s="97"/>
      <c r="E42" s="282"/>
      <c r="F42" s="97"/>
      <c r="G42" s="89">
        <f>IFERROR(E42-C42,"-")</f>
        <v>0</v>
      </c>
      <c r="H42" s="97"/>
      <c r="J42" s="69" t="s">
        <v>0</v>
      </c>
    </row>
    <row r="43" spans="1:10" ht="14.25" x14ac:dyDescent="0.2">
      <c r="A43" s="91" t="s">
        <v>172</v>
      </c>
      <c r="B43" s="7">
        <f t="shared" si="2"/>
        <v>19</v>
      </c>
      <c r="C43" s="282"/>
      <c r="D43" s="97"/>
      <c r="E43" s="282"/>
      <c r="F43" s="97"/>
      <c r="G43" s="89">
        <f t="shared" ref="G43:G51" si="6">IFERROR(E43-C43,"-")</f>
        <v>0</v>
      </c>
      <c r="H43" s="97"/>
      <c r="J43" s="69" t="s">
        <v>0</v>
      </c>
    </row>
    <row r="44" spans="1:10" ht="14.25" x14ac:dyDescent="0.2">
      <c r="A44" s="94" t="s">
        <v>173</v>
      </c>
      <c r="B44" s="7">
        <f t="shared" si="2"/>
        <v>20</v>
      </c>
      <c r="C44" s="99"/>
      <c r="D44" s="97"/>
      <c r="E44" s="99"/>
      <c r="F44" s="97"/>
      <c r="G44" s="99"/>
      <c r="H44" s="97"/>
      <c r="J44" s="69" t="s">
        <v>0</v>
      </c>
    </row>
    <row r="45" spans="1:10" ht="14.25" x14ac:dyDescent="0.2">
      <c r="A45" s="100" t="s">
        <v>174</v>
      </c>
      <c r="B45" s="7">
        <f t="shared" si="2"/>
        <v>21</v>
      </c>
      <c r="C45" s="112">
        <f>SUM(C25,C31,C32,C35,C42,C43)</f>
        <v>0</v>
      </c>
      <c r="D45" s="92"/>
      <c r="E45" s="112">
        <f>SUM(E25,E31,E32,E35,E42,E43)</f>
        <v>0</v>
      </c>
      <c r="F45" s="92"/>
      <c r="G45" s="89">
        <f t="shared" si="6"/>
        <v>0</v>
      </c>
      <c r="H45" s="92"/>
      <c r="J45" s="69" t="s">
        <v>0</v>
      </c>
    </row>
    <row r="46" spans="1:10" ht="14.25" x14ac:dyDescent="0.2">
      <c r="A46" s="101" t="s">
        <v>175</v>
      </c>
      <c r="B46" s="7">
        <f t="shared" si="2"/>
        <v>22</v>
      </c>
      <c r="C46" s="112">
        <f>C45-SUM(SQRT(SUMPRODUCT(C137:C141,MMULT($D$146:$H$150,C137:C141))),C43)</f>
        <v>0</v>
      </c>
      <c r="D46" s="92"/>
      <c r="E46" s="112">
        <f>E45-SUM(SQRT(SUMPRODUCT(E137:E141,MMULT($D$146:$H$150,E137:E141))),E43)</f>
        <v>0</v>
      </c>
      <c r="F46" s="92"/>
      <c r="G46" s="89">
        <f>IFERROR(E46-C46,"-")</f>
        <v>0</v>
      </c>
      <c r="H46" s="92"/>
      <c r="J46" s="69" t="s">
        <v>0</v>
      </c>
    </row>
    <row r="47" spans="1:10" ht="14.25" x14ac:dyDescent="0.2">
      <c r="A47" s="101" t="s">
        <v>176</v>
      </c>
      <c r="B47" s="7">
        <f t="shared" si="2"/>
        <v>23</v>
      </c>
      <c r="C47" s="282"/>
      <c r="D47" s="97"/>
      <c r="E47" s="282"/>
      <c r="F47" s="97"/>
      <c r="G47" s="89">
        <f t="shared" si="6"/>
        <v>0</v>
      </c>
      <c r="H47" s="97"/>
      <c r="J47" s="69" t="s">
        <v>0</v>
      </c>
    </row>
    <row r="48" spans="1:10" ht="14.25" x14ac:dyDescent="0.2">
      <c r="A48" s="102" t="s">
        <v>177</v>
      </c>
      <c r="B48" s="7">
        <f t="shared" si="2"/>
        <v>24</v>
      </c>
      <c r="C48" s="112">
        <f>C45-C46-SUM(C47)</f>
        <v>0</v>
      </c>
      <c r="D48" s="97"/>
      <c r="E48" s="112">
        <f>E45-E46-SUM(E47)</f>
        <v>0</v>
      </c>
      <c r="F48" s="97"/>
      <c r="G48" s="89">
        <f t="shared" si="6"/>
        <v>0</v>
      </c>
      <c r="H48" s="97"/>
      <c r="J48" s="69" t="s">
        <v>0</v>
      </c>
    </row>
    <row r="49" spans="1:10" ht="14.25" x14ac:dyDescent="0.2">
      <c r="A49" s="103" t="s">
        <v>178</v>
      </c>
      <c r="B49" s="7">
        <f t="shared" si="2"/>
        <v>25</v>
      </c>
      <c r="C49" s="282"/>
      <c r="D49" s="92"/>
      <c r="E49" s="282"/>
      <c r="F49" s="92"/>
      <c r="G49" s="89">
        <f t="shared" si="6"/>
        <v>0</v>
      </c>
      <c r="H49" s="92"/>
      <c r="J49" s="69" t="s">
        <v>0</v>
      </c>
    </row>
    <row r="50" spans="1:10" ht="14.25" x14ac:dyDescent="0.2">
      <c r="A50" s="102" t="s">
        <v>179</v>
      </c>
      <c r="B50" s="7">
        <f t="shared" si="2"/>
        <v>26</v>
      </c>
      <c r="C50" s="112">
        <f>SUM(C48)-SUM(C49)</f>
        <v>0</v>
      </c>
      <c r="D50" s="97"/>
      <c r="E50" s="112">
        <f>SUM(E48)-SUM(E49)</f>
        <v>0</v>
      </c>
      <c r="F50" s="97"/>
      <c r="G50" s="89">
        <f t="shared" si="6"/>
        <v>0</v>
      </c>
      <c r="H50" s="97"/>
      <c r="J50" s="69" t="s">
        <v>0</v>
      </c>
    </row>
    <row r="51" spans="1:10" ht="14.25" x14ac:dyDescent="0.2">
      <c r="A51" s="102" t="s">
        <v>180</v>
      </c>
      <c r="B51" s="8">
        <f t="shared" si="2"/>
        <v>27</v>
      </c>
      <c r="C51" s="282"/>
      <c r="D51" s="93"/>
      <c r="E51" s="282"/>
      <c r="F51" s="93"/>
      <c r="G51" s="89">
        <f t="shared" si="6"/>
        <v>0</v>
      </c>
      <c r="H51" s="93"/>
      <c r="J51" s="69" t="s">
        <v>0</v>
      </c>
    </row>
    <row r="52" spans="1:10" ht="14.25" x14ac:dyDescent="0.2">
      <c r="A52" s="24"/>
      <c r="J52" s="69" t="s">
        <v>0</v>
      </c>
    </row>
    <row r="53" spans="1:10" ht="14.25" x14ac:dyDescent="0.2">
      <c r="J53" s="69" t="s">
        <v>0</v>
      </c>
    </row>
    <row r="54" spans="1:10" ht="14.25" x14ac:dyDescent="0.2">
      <c r="J54" s="69" t="s">
        <v>0</v>
      </c>
    </row>
    <row r="55" spans="1:10" ht="14.25" x14ac:dyDescent="0.2">
      <c r="J55" s="69" t="s">
        <v>0</v>
      </c>
    </row>
    <row r="56" spans="1:10" ht="14.25" x14ac:dyDescent="0.2">
      <c r="A56" s="63" t="s">
        <v>181</v>
      </c>
      <c r="B56" s="54"/>
      <c r="C56" s="342" t="str">
        <f>+C$5</f>
        <v>標準係数</v>
      </c>
      <c r="D56" s="343"/>
      <c r="E56" s="111" t="str">
        <f>+E$5</f>
        <v>USP</v>
      </c>
      <c r="F56" s="78"/>
      <c r="G56" s="111" t="str">
        <f>+G$5</f>
        <v>差異　（USP－標準係数）</v>
      </c>
      <c r="H56" s="78"/>
      <c r="J56" s="69" t="s">
        <v>0</v>
      </c>
    </row>
    <row r="57" spans="1:10" ht="15" x14ac:dyDescent="0.25">
      <c r="A57" s="333" t="s">
        <v>182</v>
      </c>
      <c r="B57" s="334"/>
      <c r="C57" s="85" t="s">
        <v>142</v>
      </c>
      <c r="D57" s="86" t="s">
        <v>143</v>
      </c>
      <c r="E57" s="85" t="s">
        <v>142</v>
      </c>
      <c r="F57" s="86" t="s">
        <v>143</v>
      </c>
      <c r="G57" s="85" t="s">
        <v>142</v>
      </c>
      <c r="H57" s="86" t="s">
        <v>143</v>
      </c>
      <c r="J57" s="69" t="s">
        <v>0</v>
      </c>
    </row>
    <row r="58" spans="1:10" ht="15" x14ac:dyDescent="0.25">
      <c r="A58" s="79"/>
      <c r="B58" s="6"/>
      <c r="C58" s="5">
        <v>1</v>
      </c>
      <c r="D58" s="5">
        <v>2</v>
      </c>
      <c r="E58" s="5">
        <v>3</v>
      </c>
      <c r="F58" s="5">
        <v>4</v>
      </c>
      <c r="G58" s="5">
        <v>5</v>
      </c>
      <c r="H58" s="37">
        <v>6</v>
      </c>
      <c r="J58" s="69" t="s">
        <v>0</v>
      </c>
    </row>
    <row r="59" spans="1:10" ht="14.25" x14ac:dyDescent="0.2">
      <c r="A59" s="56" t="s">
        <v>183</v>
      </c>
      <c r="B59" s="55">
        <v>1</v>
      </c>
      <c r="C59" s="128">
        <f>+C60+C63+C66+C69</f>
        <v>0</v>
      </c>
      <c r="D59" s="129"/>
      <c r="E59" s="128">
        <f>+E60+E63+E66+E69</f>
        <v>0</v>
      </c>
      <c r="F59" s="129"/>
      <c r="G59" s="128">
        <f>+E59-C59</f>
        <v>0</v>
      </c>
      <c r="H59" s="129"/>
      <c r="J59" s="69" t="s">
        <v>0</v>
      </c>
    </row>
    <row r="60" spans="1:10" ht="14.25" x14ac:dyDescent="0.2">
      <c r="A60" s="222" t="s">
        <v>184</v>
      </c>
      <c r="B60" s="55">
        <f t="shared" ref="B60:B77" si="7">B59+1</f>
        <v>2</v>
      </c>
      <c r="C60" s="134">
        <f>+D61+D62</f>
        <v>0</v>
      </c>
      <c r="D60" s="130"/>
      <c r="E60" s="134">
        <f>+F61+F62</f>
        <v>0</v>
      </c>
      <c r="F60" s="130"/>
      <c r="G60" s="128">
        <f>+E60-C60</f>
        <v>0</v>
      </c>
      <c r="H60" s="130"/>
      <c r="J60" s="69" t="s">
        <v>0</v>
      </c>
    </row>
    <row r="61" spans="1:10" ht="14.25" x14ac:dyDescent="0.2">
      <c r="A61" s="58" t="s">
        <v>185</v>
      </c>
      <c r="B61" s="55">
        <f t="shared" si="7"/>
        <v>3</v>
      </c>
      <c r="C61" s="131"/>
      <c r="D61" s="282"/>
      <c r="E61" s="131"/>
      <c r="F61" s="282"/>
      <c r="G61" s="131"/>
      <c r="H61" s="134">
        <f t="shared" ref="H61:H62" si="8">+F61-D61</f>
        <v>0</v>
      </c>
      <c r="J61" s="69" t="s">
        <v>0</v>
      </c>
    </row>
    <row r="62" spans="1:10" ht="14.25" x14ac:dyDescent="0.2">
      <c r="A62" s="59" t="s">
        <v>186</v>
      </c>
      <c r="B62" s="55">
        <f t="shared" si="7"/>
        <v>4</v>
      </c>
      <c r="C62" s="132"/>
      <c r="D62" s="282"/>
      <c r="E62" s="132"/>
      <c r="F62" s="282"/>
      <c r="G62" s="132"/>
      <c r="H62" s="134">
        <f t="shared" si="8"/>
        <v>0</v>
      </c>
      <c r="J62" s="69" t="s">
        <v>0</v>
      </c>
    </row>
    <row r="63" spans="1:10" ht="14.25" x14ac:dyDescent="0.2">
      <c r="A63" s="57" t="s">
        <v>187</v>
      </c>
      <c r="B63" s="55">
        <f t="shared" si="7"/>
        <v>5</v>
      </c>
      <c r="C63" s="134">
        <f>+D64+D65</f>
        <v>0</v>
      </c>
      <c r="D63" s="130"/>
      <c r="E63" s="134">
        <f>+F64+F65</f>
        <v>0</v>
      </c>
      <c r="F63" s="130"/>
      <c r="G63" s="128">
        <f>+E63-C63</f>
        <v>0</v>
      </c>
      <c r="H63" s="130"/>
      <c r="J63" s="69" t="s">
        <v>0</v>
      </c>
    </row>
    <row r="64" spans="1:10" ht="14.25" x14ac:dyDescent="0.2">
      <c r="A64" s="58" t="s">
        <v>185</v>
      </c>
      <c r="B64" s="55">
        <f t="shared" si="7"/>
        <v>6</v>
      </c>
      <c r="C64" s="131"/>
      <c r="D64" s="282"/>
      <c r="E64" s="131"/>
      <c r="F64" s="282"/>
      <c r="G64" s="131"/>
      <c r="H64" s="134">
        <f t="shared" ref="H64:H65" si="9">+F64-D64</f>
        <v>0</v>
      </c>
      <c r="J64" s="69" t="s">
        <v>0</v>
      </c>
    </row>
    <row r="65" spans="1:12" ht="14.25" x14ac:dyDescent="0.2">
      <c r="A65" s="59" t="s">
        <v>186</v>
      </c>
      <c r="B65" s="55">
        <f t="shared" si="7"/>
        <v>7</v>
      </c>
      <c r="C65" s="132"/>
      <c r="D65" s="283"/>
      <c r="E65" s="132"/>
      <c r="F65" s="283"/>
      <c r="G65" s="132"/>
      <c r="H65" s="134">
        <f t="shared" si="9"/>
        <v>0</v>
      </c>
      <c r="J65" s="69" t="s">
        <v>0</v>
      </c>
    </row>
    <row r="66" spans="1:12" ht="14.25" x14ac:dyDescent="0.2">
      <c r="A66" s="57" t="s">
        <v>188</v>
      </c>
      <c r="B66" s="55">
        <f t="shared" si="7"/>
        <v>8</v>
      </c>
      <c r="C66" s="134">
        <f>+D67+D68</f>
        <v>0</v>
      </c>
      <c r="D66" s="130"/>
      <c r="E66" s="134">
        <f>+F67+F68</f>
        <v>0</v>
      </c>
      <c r="F66" s="130"/>
      <c r="G66" s="128">
        <f>+E66-C66</f>
        <v>0</v>
      </c>
      <c r="H66" s="130"/>
      <c r="J66" s="69" t="s">
        <v>0</v>
      </c>
    </row>
    <row r="67" spans="1:12" ht="14.25" x14ac:dyDescent="0.2">
      <c r="A67" s="58" t="s">
        <v>185</v>
      </c>
      <c r="B67" s="55">
        <f t="shared" si="7"/>
        <v>9</v>
      </c>
      <c r="C67" s="131"/>
      <c r="D67" s="282"/>
      <c r="E67" s="131"/>
      <c r="F67" s="282"/>
      <c r="G67" s="131"/>
      <c r="H67" s="134">
        <f t="shared" ref="H67:H68" si="10">+F67-D67</f>
        <v>0</v>
      </c>
      <c r="J67" s="69" t="s">
        <v>0</v>
      </c>
    </row>
    <row r="68" spans="1:12" ht="14.25" x14ac:dyDescent="0.2">
      <c r="A68" s="59" t="s">
        <v>186</v>
      </c>
      <c r="B68" s="55">
        <f t="shared" si="7"/>
        <v>10</v>
      </c>
      <c r="C68" s="132"/>
      <c r="D68" s="283"/>
      <c r="E68" s="132"/>
      <c r="F68" s="283"/>
      <c r="G68" s="132"/>
      <c r="H68" s="134">
        <f t="shared" si="10"/>
        <v>0</v>
      </c>
      <c r="J68" s="69" t="s">
        <v>0</v>
      </c>
    </row>
    <row r="69" spans="1:12" ht="14.25" x14ac:dyDescent="0.2">
      <c r="A69" s="136" t="s">
        <v>189</v>
      </c>
      <c r="B69" s="55">
        <f t="shared" si="7"/>
        <v>11</v>
      </c>
      <c r="C69" s="134">
        <f>+D70+D74</f>
        <v>0</v>
      </c>
      <c r="D69" s="137"/>
      <c r="E69" s="134">
        <f>+F70+F74</f>
        <v>0</v>
      </c>
      <c r="F69" s="137"/>
      <c r="G69" s="128">
        <f t="shared" ref="G69" si="11">+E69-C69</f>
        <v>0</v>
      </c>
      <c r="H69" s="137"/>
      <c r="J69" s="69" t="s">
        <v>0</v>
      </c>
    </row>
    <row r="70" spans="1:12" ht="14.25" x14ac:dyDescent="0.2">
      <c r="A70" s="58" t="s">
        <v>185</v>
      </c>
      <c r="B70" s="55">
        <f t="shared" si="7"/>
        <v>12</v>
      </c>
      <c r="C70" s="131"/>
      <c r="D70" s="135">
        <f>+IF(D73=$L71,D71,IF(D73=$L72,D72,0))</f>
        <v>0</v>
      </c>
      <c r="E70" s="131"/>
      <c r="F70" s="135">
        <f>+IF(F73=$L71,F71,IF(F73=$L72,F72,0))</f>
        <v>0</v>
      </c>
      <c r="G70" s="131"/>
      <c r="H70" s="135">
        <f>+F70-D70</f>
        <v>0</v>
      </c>
      <c r="J70" s="69" t="s">
        <v>0</v>
      </c>
      <c r="L70" s="4" t="s">
        <v>19</v>
      </c>
    </row>
    <row r="71" spans="1:12" ht="14.25" x14ac:dyDescent="0.2">
      <c r="A71" s="61" t="s">
        <v>190</v>
      </c>
      <c r="B71" s="55">
        <f t="shared" si="7"/>
        <v>13</v>
      </c>
      <c r="C71" s="131"/>
      <c r="D71" s="282"/>
      <c r="E71" s="131"/>
      <c r="F71" s="282"/>
      <c r="G71" s="131"/>
      <c r="H71" s="135">
        <f>+F71-D71</f>
        <v>0</v>
      </c>
      <c r="J71" s="69" t="s">
        <v>0</v>
      </c>
      <c r="L71" s="147" t="s">
        <v>191</v>
      </c>
    </row>
    <row r="72" spans="1:12" ht="14.25" x14ac:dyDescent="0.2">
      <c r="A72" s="61" t="s">
        <v>192</v>
      </c>
      <c r="B72" s="55">
        <f t="shared" si="7"/>
        <v>14</v>
      </c>
      <c r="C72" s="131"/>
      <c r="D72" s="282"/>
      <c r="E72" s="131"/>
      <c r="F72" s="282"/>
      <c r="G72" s="131"/>
      <c r="H72" s="135">
        <f>+F72-D72</f>
        <v>0</v>
      </c>
      <c r="J72" s="69" t="s">
        <v>0</v>
      </c>
      <c r="L72" s="147" t="s">
        <v>193</v>
      </c>
    </row>
    <row r="73" spans="1:12" ht="14.25" x14ac:dyDescent="0.2">
      <c r="A73" s="145" t="s">
        <v>194</v>
      </c>
      <c r="B73" s="127">
        <f t="shared" si="7"/>
        <v>15</v>
      </c>
      <c r="C73" s="133"/>
      <c r="D73" s="146" t="str">
        <f>+IF(OR(SUM(D71),SUM(D72)),IF(MAX(D71,D72)=D71,$L$71,$L$72),$L$70)</f>
        <v>-</v>
      </c>
      <c r="E73" s="133"/>
      <c r="F73" s="146" t="str">
        <f>+IF(OR(SUM(F71),SUM(F72)),IF(MAX(F71,F72)=F71,$L$71,$L$72),$L$70)</f>
        <v>-</v>
      </c>
      <c r="G73" s="133"/>
      <c r="H73" s="130"/>
      <c r="J73" s="69" t="s">
        <v>0</v>
      </c>
    </row>
    <row r="74" spans="1:12" ht="14.25" x14ac:dyDescent="0.2">
      <c r="A74" s="58" t="s">
        <v>186</v>
      </c>
      <c r="B74" s="55">
        <f t="shared" si="7"/>
        <v>16</v>
      </c>
      <c r="C74" s="131"/>
      <c r="D74" s="135">
        <f>+IF(D77=$L71,D75,IF(D77=$L72,D76,0))</f>
        <v>0</v>
      </c>
      <c r="E74" s="131"/>
      <c r="F74" s="135">
        <f>+IF(F77=$L71,F75,IF(F77=$L72,F76,0))</f>
        <v>0</v>
      </c>
      <c r="G74" s="131"/>
      <c r="H74" s="135">
        <f>+F74-D74</f>
        <v>0</v>
      </c>
      <c r="J74" s="69" t="s">
        <v>0</v>
      </c>
    </row>
    <row r="75" spans="1:12" ht="14.25" x14ac:dyDescent="0.2">
      <c r="A75" s="61" t="s">
        <v>190</v>
      </c>
      <c r="B75" s="55">
        <f t="shared" si="7"/>
        <v>17</v>
      </c>
      <c r="C75" s="131"/>
      <c r="D75" s="282"/>
      <c r="E75" s="131"/>
      <c r="F75" s="282"/>
      <c r="G75" s="131"/>
      <c r="H75" s="135">
        <f>+F75-D75</f>
        <v>0</v>
      </c>
      <c r="J75" s="69" t="s">
        <v>0</v>
      </c>
    </row>
    <row r="76" spans="1:12" ht="14.25" x14ac:dyDescent="0.2">
      <c r="A76" s="61" t="s">
        <v>192</v>
      </c>
      <c r="B76" s="55">
        <f t="shared" si="7"/>
        <v>18</v>
      </c>
      <c r="C76" s="131"/>
      <c r="D76" s="284"/>
      <c r="E76" s="131"/>
      <c r="F76" s="284"/>
      <c r="G76" s="131"/>
      <c r="H76" s="135">
        <f>+F76-D76</f>
        <v>0</v>
      </c>
      <c r="J76" s="69" t="s">
        <v>0</v>
      </c>
    </row>
    <row r="77" spans="1:12" ht="14.25" x14ac:dyDescent="0.2">
      <c r="A77" s="143" t="s">
        <v>194</v>
      </c>
      <c r="B77" s="64">
        <f t="shared" si="7"/>
        <v>19</v>
      </c>
      <c r="C77" s="132"/>
      <c r="D77" s="330" t="str">
        <f>+IF(OR(SUM(D75),SUM(D76)),IF(MAX(D75,D76)=D75,$L$71,$L$72),$L$70)</f>
        <v>-</v>
      </c>
      <c r="E77" s="132"/>
      <c r="F77" s="330" t="str">
        <f>+IF(OR(SUM(F75),SUM(F76)),IF(MAX(F75,F76)=F75,$L$71,$L$72),$L$70)</f>
        <v>-</v>
      </c>
      <c r="G77" s="132"/>
      <c r="H77" s="144"/>
      <c r="J77" s="69" t="s">
        <v>0</v>
      </c>
    </row>
    <row r="78" spans="1:12" ht="14.25" x14ac:dyDescent="0.2">
      <c r="A78" s="24"/>
      <c r="J78" s="69" t="s">
        <v>0</v>
      </c>
    </row>
    <row r="79" spans="1:12" ht="14.25" x14ac:dyDescent="0.2">
      <c r="J79" s="69" t="s">
        <v>0</v>
      </c>
    </row>
    <row r="80" spans="1:12" ht="14.25" x14ac:dyDescent="0.2">
      <c r="J80" s="69" t="s">
        <v>0</v>
      </c>
    </row>
    <row r="81" spans="1:12" ht="14.25" x14ac:dyDescent="0.2">
      <c r="A81" s="63" t="s">
        <v>195</v>
      </c>
      <c r="B81" s="54"/>
      <c r="C81" s="342" t="str">
        <f>+C$5</f>
        <v>標準係数</v>
      </c>
      <c r="D81" s="343"/>
      <c r="E81" s="111" t="str">
        <f>+E$5</f>
        <v>USP</v>
      </c>
      <c r="F81" s="78"/>
      <c r="G81" s="111" t="str">
        <f>+G$5</f>
        <v>差異　（USP－標準係数）</v>
      </c>
      <c r="H81" s="78"/>
      <c r="J81" s="69" t="s">
        <v>0</v>
      </c>
    </row>
    <row r="82" spans="1:12" ht="15" x14ac:dyDescent="0.25">
      <c r="A82" s="333" t="s">
        <v>182</v>
      </c>
      <c r="B82" s="334"/>
      <c r="C82" s="85" t="s">
        <v>142</v>
      </c>
      <c r="D82" s="86" t="s">
        <v>143</v>
      </c>
      <c r="E82" s="85" t="s">
        <v>142</v>
      </c>
      <c r="F82" s="86" t="s">
        <v>143</v>
      </c>
      <c r="G82" s="85" t="s">
        <v>142</v>
      </c>
      <c r="H82" s="86" t="s">
        <v>143</v>
      </c>
      <c r="J82" s="69" t="s">
        <v>0</v>
      </c>
    </row>
    <row r="83" spans="1:12" ht="15" x14ac:dyDescent="0.25">
      <c r="A83" s="79"/>
      <c r="B83" s="6"/>
      <c r="C83" s="5">
        <v>1</v>
      </c>
      <c r="D83" s="5">
        <v>2</v>
      </c>
      <c r="E83" s="5">
        <v>3</v>
      </c>
      <c r="F83" s="5">
        <v>4</v>
      </c>
      <c r="G83" s="5">
        <v>5</v>
      </c>
      <c r="H83" s="37">
        <v>6</v>
      </c>
      <c r="J83" s="69" t="s">
        <v>0</v>
      </c>
    </row>
    <row r="84" spans="1:12" ht="14.25" x14ac:dyDescent="0.2">
      <c r="A84" s="56" t="s">
        <v>196</v>
      </c>
      <c r="B84" s="55">
        <v>1</v>
      </c>
      <c r="C84" s="128">
        <f>+IF(D87=$L85,D85,IF(D87=$L86,D86,0))</f>
        <v>0</v>
      </c>
      <c r="D84" s="129"/>
      <c r="E84" s="128">
        <f>+IF(F87=$L85,F85,IF(F87=$L86,F86,0))</f>
        <v>0</v>
      </c>
      <c r="F84" s="129"/>
      <c r="G84" s="128">
        <f>+E84-C84</f>
        <v>0</v>
      </c>
      <c r="H84" s="129"/>
      <c r="J84" s="69" t="s">
        <v>0</v>
      </c>
      <c r="L84" s="4" t="s">
        <v>19</v>
      </c>
    </row>
    <row r="85" spans="1:12" ht="14.25" x14ac:dyDescent="0.2">
      <c r="A85" s="139" t="s">
        <v>197</v>
      </c>
      <c r="B85" s="55">
        <f t="shared" ref="B85:B87" si="12">B84+1</f>
        <v>2</v>
      </c>
      <c r="C85" s="140"/>
      <c r="D85" s="282"/>
      <c r="E85" s="140"/>
      <c r="F85" s="282"/>
      <c r="G85" s="140"/>
      <c r="H85" s="134">
        <f>+F85-D85</f>
        <v>0</v>
      </c>
      <c r="J85" s="69" t="s">
        <v>0</v>
      </c>
      <c r="L85" s="4" t="s">
        <v>198</v>
      </c>
    </row>
    <row r="86" spans="1:12" ht="14.25" x14ac:dyDescent="0.2">
      <c r="A86" s="138" t="s">
        <v>199</v>
      </c>
      <c r="B86" s="55">
        <f t="shared" si="12"/>
        <v>3</v>
      </c>
      <c r="C86" s="131"/>
      <c r="D86" s="282"/>
      <c r="E86" s="131"/>
      <c r="F86" s="112">
        <f t="shared" ref="F86" si="13">+D86</f>
        <v>0</v>
      </c>
      <c r="G86" s="131"/>
      <c r="H86" s="142">
        <f>+F86-D86</f>
        <v>0</v>
      </c>
      <c r="J86" s="69" t="s">
        <v>0</v>
      </c>
      <c r="L86" s="4" t="s">
        <v>200</v>
      </c>
    </row>
    <row r="87" spans="1:12" ht="14.25" x14ac:dyDescent="0.2">
      <c r="A87" s="141" t="s">
        <v>194</v>
      </c>
      <c r="B87" s="64">
        <f t="shared" si="12"/>
        <v>4</v>
      </c>
      <c r="C87" s="132"/>
      <c r="D87" s="331" t="str">
        <f>+IF(OR(SUM(D85),SUM(D86)),IF(MAX(D85,D86)=D85,$L$85,$L$86),$L$84)</f>
        <v>-</v>
      </c>
      <c r="E87" s="132"/>
      <c r="F87" s="331" t="str">
        <f>+IF(OR(SUM(F85),SUM(F86)),IF(MAX(F85,F86)=F85,$L$85,$L$86),$L$84)</f>
        <v>-</v>
      </c>
      <c r="G87" s="132"/>
      <c r="H87" s="129"/>
      <c r="J87" s="69" t="s">
        <v>0</v>
      </c>
    </row>
    <row r="88" spans="1:12" ht="14.25" x14ac:dyDescent="0.2">
      <c r="A88" s="24"/>
      <c r="J88" s="69" t="s">
        <v>0</v>
      </c>
    </row>
    <row r="89" spans="1:12" ht="14.25" x14ac:dyDescent="0.2">
      <c r="J89" s="69" t="s">
        <v>0</v>
      </c>
    </row>
    <row r="90" spans="1:12" ht="14.25" x14ac:dyDescent="0.2">
      <c r="J90" s="69" t="s">
        <v>0</v>
      </c>
    </row>
    <row r="91" spans="1:12" ht="14.25" x14ac:dyDescent="0.2">
      <c r="A91" s="63" t="s">
        <v>201</v>
      </c>
      <c r="B91" s="54"/>
      <c r="C91" s="342" t="str">
        <f>+C$5</f>
        <v>標準係数</v>
      </c>
      <c r="D91" s="343"/>
      <c r="E91" s="111" t="str">
        <f>+E$5</f>
        <v>USP</v>
      </c>
      <c r="F91" s="78"/>
      <c r="G91" s="111" t="str">
        <f>+G$5</f>
        <v>差異　（USP－標準係数）</v>
      </c>
      <c r="H91" s="78"/>
      <c r="J91" s="69" t="s">
        <v>0</v>
      </c>
    </row>
    <row r="92" spans="1:12" ht="15" x14ac:dyDescent="0.25">
      <c r="A92" s="333" t="s">
        <v>182</v>
      </c>
      <c r="B92" s="334"/>
      <c r="C92" s="85" t="s">
        <v>142</v>
      </c>
      <c r="D92" s="86"/>
      <c r="E92" s="85" t="s">
        <v>142</v>
      </c>
      <c r="F92" s="86"/>
      <c r="G92" s="85" t="s">
        <v>142</v>
      </c>
      <c r="H92" s="86"/>
      <c r="J92" s="69" t="s">
        <v>0</v>
      </c>
    </row>
    <row r="93" spans="1:12" ht="15" x14ac:dyDescent="0.25">
      <c r="A93" s="79"/>
      <c r="B93" s="6"/>
      <c r="C93" s="5">
        <v>1</v>
      </c>
      <c r="D93" s="5"/>
      <c r="E93" s="5">
        <v>2</v>
      </c>
      <c r="F93" s="5"/>
      <c r="G93" s="5">
        <v>3</v>
      </c>
      <c r="H93" s="37"/>
      <c r="J93" s="69" t="s">
        <v>0</v>
      </c>
    </row>
    <row r="94" spans="1:12" ht="14.25" x14ac:dyDescent="0.2">
      <c r="A94" s="139" t="s">
        <v>202</v>
      </c>
      <c r="B94" s="55">
        <v>1</v>
      </c>
      <c r="C94" s="282"/>
      <c r="D94" s="140"/>
      <c r="E94" s="282"/>
      <c r="F94" s="140"/>
      <c r="G94" s="134">
        <f t="shared" ref="G94:G110" si="14">+E94-C94</f>
        <v>0</v>
      </c>
      <c r="H94" s="140"/>
      <c r="J94" s="69" t="s">
        <v>0</v>
      </c>
    </row>
    <row r="95" spans="1:12" ht="14.25" x14ac:dyDescent="0.2">
      <c r="A95" s="138" t="s">
        <v>203</v>
      </c>
      <c r="B95" s="55">
        <f>+B94+1</f>
        <v>2</v>
      </c>
      <c r="C95" s="282"/>
      <c r="D95" s="131"/>
      <c r="E95" s="282"/>
      <c r="F95" s="131"/>
      <c r="G95" s="142">
        <f t="shared" si="14"/>
        <v>0</v>
      </c>
      <c r="H95" s="131"/>
      <c r="J95" s="69" t="s">
        <v>0</v>
      </c>
    </row>
    <row r="96" spans="1:12" ht="14.25" x14ac:dyDescent="0.2">
      <c r="A96" s="138" t="s">
        <v>204</v>
      </c>
      <c r="B96" s="55">
        <f t="shared" ref="B96:B110" si="15">+B95+1</f>
        <v>3</v>
      </c>
      <c r="C96" s="282"/>
      <c r="D96" s="131"/>
      <c r="E96" s="282"/>
      <c r="F96" s="131"/>
      <c r="G96" s="142">
        <f t="shared" si="14"/>
        <v>0</v>
      </c>
      <c r="H96" s="131"/>
      <c r="J96" s="69" t="s">
        <v>0</v>
      </c>
    </row>
    <row r="97" spans="1:10" ht="14.25" x14ac:dyDescent="0.2">
      <c r="A97" s="138" t="s">
        <v>205</v>
      </c>
      <c r="B97" s="55">
        <f t="shared" si="15"/>
        <v>4</v>
      </c>
      <c r="C97" s="282"/>
      <c r="D97" s="131"/>
      <c r="E97" s="282"/>
      <c r="F97" s="131"/>
      <c r="G97" s="142">
        <f t="shared" si="14"/>
        <v>0</v>
      </c>
      <c r="H97" s="131"/>
      <c r="J97" s="69" t="s">
        <v>0</v>
      </c>
    </row>
    <row r="98" spans="1:10" ht="14.25" x14ac:dyDescent="0.2">
      <c r="A98" s="138" t="s">
        <v>206</v>
      </c>
      <c r="B98" s="55">
        <f t="shared" si="15"/>
        <v>5</v>
      </c>
      <c r="C98" s="282"/>
      <c r="D98" s="131"/>
      <c r="E98" s="282"/>
      <c r="F98" s="131"/>
      <c r="G98" s="142">
        <f t="shared" si="14"/>
        <v>0</v>
      </c>
      <c r="H98" s="131"/>
      <c r="J98" s="69" t="s">
        <v>0</v>
      </c>
    </row>
    <row r="99" spans="1:10" ht="14.25" x14ac:dyDescent="0.2">
      <c r="A99" s="138" t="s">
        <v>207</v>
      </c>
      <c r="B99" s="55">
        <f t="shared" si="15"/>
        <v>6</v>
      </c>
      <c r="C99" s="282"/>
      <c r="D99" s="131"/>
      <c r="E99" s="282"/>
      <c r="F99" s="131"/>
      <c r="G99" s="142">
        <f t="shared" si="14"/>
        <v>0</v>
      </c>
      <c r="H99" s="131"/>
      <c r="J99" s="69" t="s">
        <v>0</v>
      </c>
    </row>
    <row r="100" spans="1:10" ht="14.25" x14ac:dyDescent="0.2">
      <c r="A100" s="138" t="s">
        <v>208</v>
      </c>
      <c r="B100" s="55">
        <f t="shared" si="15"/>
        <v>7</v>
      </c>
      <c r="C100" s="282"/>
      <c r="D100" s="131"/>
      <c r="E100" s="282"/>
      <c r="F100" s="131"/>
      <c r="G100" s="142">
        <f t="shared" si="14"/>
        <v>0</v>
      </c>
      <c r="H100" s="131"/>
      <c r="J100" s="69" t="s">
        <v>0</v>
      </c>
    </row>
    <row r="101" spans="1:10" ht="14.25" x14ac:dyDescent="0.2">
      <c r="A101" s="138" t="s">
        <v>209</v>
      </c>
      <c r="B101" s="55">
        <f t="shared" si="15"/>
        <v>8</v>
      </c>
      <c r="C101" s="282"/>
      <c r="D101" s="131"/>
      <c r="E101" s="282"/>
      <c r="F101" s="131"/>
      <c r="G101" s="142">
        <f t="shared" si="14"/>
        <v>0</v>
      </c>
      <c r="H101" s="131"/>
      <c r="J101" s="69" t="s">
        <v>0</v>
      </c>
    </row>
    <row r="102" spans="1:10" ht="14.25" x14ac:dyDescent="0.2">
      <c r="A102" s="138" t="s">
        <v>210</v>
      </c>
      <c r="B102" s="55">
        <f t="shared" si="15"/>
        <v>9</v>
      </c>
      <c r="C102" s="282"/>
      <c r="D102" s="131"/>
      <c r="E102" s="282"/>
      <c r="F102" s="131"/>
      <c r="G102" s="142">
        <f t="shared" si="14"/>
        <v>0</v>
      </c>
      <c r="H102" s="131"/>
      <c r="J102" s="69" t="s">
        <v>0</v>
      </c>
    </row>
    <row r="103" spans="1:10" ht="14.25" x14ac:dyDescent="0.2">
      <c r="A103" s="138" t="s">
        <v>211</v>
      </c>
      <c r="B103" s="55">
        <f t="shared" si="15"/>
        <v>10</v>
      </c>
      <c r="C103" s="282"/>
      <c r="D103" s="131"/>
      <c r="E103" s="282"/>
      <c r="F103" s="131"/>
      <c r="G103" s="142">
        <f t="shared" si="14"/>
        <v>0</v>
      </c>
      <c r="H103" s="131"/>
      <c r="J103" s="69" t="s">
        <v>0</v>
      </c>
    </row>
    <row r="104" spans="1:10" ht="14.25" x14ac:dyDescent="0.2">
      <c r="A104" s="138" t="s">
        <v>212</v>
      </c>
      <c r="B104" s="55">
        <f t="shared" si="15"/>
        <v>11</v>
      </c>
      <c r="C104" s="282"/>
      <c r="D104" s="131"/>
      <c r="E104" s="282"/>
      <c r="F104" s="131"/>
      <c r="G104" s="142">
        <f t="shared" si="14"/>
        <v>0</v>
      </c>
      <c r="H104" s="131"/>
      <c r="J104" s="69" t="s">
        <v>0</v>
      </c>
    </row>
    <row r="105" spans="1:10" ht="14.25" x14ac:dyDescent="0.2">
      <c r="A105" s="138" t="s">
        <v>213</v>
      </c>
      <c r="B105" s="55">
        <f t="shared" si="15"/>
        <v>12</v>
      </c>
      <c r="C105" s="282"/>
      <c r="D105" s="131"/>
      <c r="E105" s="282"/>
      <c r="F105" s="131"/>
      <c r="G105" s="142">
        <f t="shared" si="14"/>
        <v>0</v>
      </c>
      <c r="H105" s="131"/>
      <c r="J105" s="69" t="s">
        <v>0</v>
      </c>
    </row>
    <row r="106" spans="1:10" ht="14.25" x14ac:dyDescent="0.2">
      <c r="A106" s="138" t="s">
        <v>214</v>
      </c>
      <c r="B106" s="55">
        <f t="shared" si="15"/>
        <v>13</v>
      </c>
      <c r="C106" s="282"/>
      <c r="D106" s="131"/>
      <c r="E106" s="282"/>
      <c r="F106" s="131"/>
      <c r="G106" s="142">
        <f t="shared" si="14"/>
        <v>0</v>
      </c>
      <c r="H106" s="131"/>
      <c r="J106" s="69" t="s">
        <v>0</v>
      </c>
    </row>
    <row r="107" spans="1:10" ht="14.25" x14ac:dyDescent="0.2">
      <c r="A107" s="138" t="s">
        <v>215</v>
      </c>
      <c r="B107" s="55">
        <f t="shared" si="15"/>
        <v>14</v>
      </c>
      <c r="C107" s="282"/>
      <c r="D107" s="131"/>
      <c r="E107" s="282"/>
      <c r="F107" s="131"/>
      <c r="G107" s="142">
        <f t="shared" si="14"/>
        <v>0</v>
      </c>
      <c r="H107" s="131"/>
      <c r="J107" s="69" t="s">
        <v>0</v>
      </c>
    </row>
    <row r="108" spans="1:10" ht="14.25" x14ac:dyDescent="0.2">
      <c r="A108" s="138" t="s">
        <v>216</v>
      </c>
      <c r="B108" s="55">
        <f t="shared" si="15"/>
        <v>15</v>
      </c>
      <c r="C108" s="282"/>
      <c r="D108" s="131"/>
      <c r="E108" s="282"/>
      <c r="F108" s="131"/>
      <c r="G108" s="142">
        <f t="shared" si="14"/>
        <v>0</v>
      </c>
      <c r="H108" s="131"/>
      <c r="J108" s="69" t="s">
        <v>0</v>
      </c>
    </row>
    <row r="109" spans="1:10" ht="14.25" x14ac:dyDescent="0.2">
      <c r="A109" s="138" t="s">
        <v>217</v>
      </c>
      <c r="B109" s="55">
        <f t="shared" si="15"/>
        <v>16</v>
      </c>
      <c r="C109" s="282"/>
      <c r="D109" s="131"/>
      <c r="E109" s="282"/>
      <c r="F109" s="131"/>
      <c r="G109" s="142">
        <f t="shared" si="14"/>
        <v>0</v>
      </c>
      <c r="H109" s="131"/>
      <c r="J109" s="69" t="s">
        <v>0</v>
      </c>
    </row>
    <row r="110" spans="1:10" ht="14.25" x14ac:dyDescent="0.2">
      <c r="A110" s="141" t="s">
        <v>132</v>
      </c>
      <c r="B110" s="64">
        <f t="shared" si="15"/>
        <v>17</v>
      </c>
      <c r="C110" s="282"/>
      <c r="D110" s="132"/>
      <c r="E110" s="282"/>
      <c r="F110" s="132"/>
      <c r="G110" s="134">
        <f t="shared" si="14"/>
        <v>0</v>
      </c>
      <c r="H110" s="132"/>
      <c r="J110" s="69" t="s">
        <v>0</v>
      </c>
    </row>
    <row r="111" spans="1:10" ht="14.25" x14ac:dyDescent="0.2">
      <c r="J111" s="69" t="s">
        <v>0</v>
      </c>
    </row>
    <row r="112" spans="1:10" ht="14.25" x14ac:dyDescent="0.2">
      <c r="J112" s="69" t="s">
        <v>0</v>
      </c>
    </row>
    <row r="113" spans="1:10" ht="14.25" x14ac:dyDescent="0.2">
      <c r="A113" s="63" t="s">
        <v>218</v>
      </c>
      <c r="B113" s="54"/>
      <c r="C113" s="342" t="str">
        <f>+C$5</f>
        <v>標準係数</v>
      </c>
      <c r="D113" s="343"/>
      <c r="E113" s="111" t="str">
        <f>+E$5</f>
        <v>USP</v>
      </c>
      <c r="F113" s="78"/>
      <c r="G113" s="111" t="str">
        <f>+G$5</f>
        <v>差異　（USP－標準係数）</v>
      </c>
      <c r="H113" s="78"/>
      <c r="J113" s="69" t="s">
        <v>0</v>
      </c>
    </row>
    <row r="114" spans="1:10" ht="15" x14ac:dyDescent="0.25">
      <c r="A114" s="333" t="s">
        <v>182</v>
      </c>
      <c r="B114" s="334"/>
      <c r="C114" s="85" t="s">
        <v>142</v>
      </c>
      <c r="D114" s="86"/>
      <c r="E114" s="85" t="s">
        <v>142</v>
      </c>
      <c r="F114" s="86"/>
      <c r="G114" s="85" t="s">
        <v>142</v>
      </c>
      <c r="H114" s="86"/>
      <c r="J114" s="69" t="s">
        <v>0</v>
      </c>
    </row>
    <row r="115" spans="1:10" ht="15" x14ac:dyDescent="0.25">
      <c r="A115" s="79"/>
      <c r="B115" s="6"/>
      <c r="C115" s="5">
        <v>1</v>
      </c>
      <c r="D115" s="5"/>
      <c r="E115" s="5">
        <v>2</v>
      </c>
      <c r="F115" s="5"/>
      <c r="G115" s="5">
        <v>3</v>
      </c>
      <c r="H115" s="37"/>
      <c r="J115" s="69" t="s">
        <v>0</v>
      </c>
    </row>
    <row r="116" spans="1:10" ht="14.25" x14ac:dyDescent="0.2">
      <c r="A116" s="139" t="s">
        <v>202</v>
      </c>
      <c r="B116" s="55">
        <v>1</v>
      </c>
      <c r="C116" s="282"/>
      <c r="D116" s="140"/>
      <c r="E116" s="282"/>
      <c r="F116" s="140"/>
      <c r="G116" s="134">
        <f t="shared" ref="G116:G132" si="16">+E116-C116</f>
        <v>0</v>
      </c>
      <c r="H116" s="140"/>
      <c r="J116" s="69" t="s">
        <v>0</v>
      </c>
    </row>
    <row r="117" spans="1:10" ht="14.25" x14ac:dyDescent="0.2">
      <c r="A117" s="138" t="s">
        <v>203</v>
      </c>
      <c r="B117" s="55">
        <f>+B116+1</f>
        <v>2</v>
      </c>
      <c r="C117" s="282"/>
      <c r="D117" s="131"/>
      <c r="E117" s="282"/>
      <c r="F117" s="131"/>
      <c r="G117" s="142">
        <f t="shared" si="16"/>
        <v>0</v>
      </c>
      <c r="H117" s="131"/>
      <c r="J117" s="69" t="s">
        <v>0</v>
      </c>
    </row>
    <row r="118" spans="1:10" ht="14.25" x14ac:dyDescent="0.2">
      <c r="A118" s="138" t="s">
        <v>204</v>
      </c>
      <c r="B118" s="55">
        <f t="shared" ref="B118:B132" si="17">+B117+1</f>
        <v>3</v>
      </c>
      <c r="C118" s="282"/>
      <c r="D118" s="131"/>
      <c r="E118" s="282"/>
      <c r="F118" s="131"/>
      <c r="G118" s="142">
        <f t="shared" si="16"/>
        <v>0</v>
      </c>
      <c r="H118" s="131"/>
      <c r="J118" s="69" t="s">
        <v>0</v>
      </c>
    </row>
    <row r="119" spans="1:10" ht="14.25" x14ac:dyDescent="0.2">
      <c r="A119" s="138" t="s">
        <v>205</v>
      </c>
      <c r="B119" s="55">
        <f t="shared" si="17"/>
        <v>4</v>
      </c>
      <c r="C119" s="282"/>
      <c r="D119" s="131"/>
      <c r="E119" s="282"/>
      <c r="F119" s="131"/>
      <c r="G119" s="142">
        <f t="shared" si="16"/>
        <v>0</v>
      </c>
      <c r="H119" s="131"/>
      <c r="J119" s="69" t="s">
        <v>0</v>
      </c>
    </row>
    <row r="120" spans="1:10" ht="14.25" x14ac:dyDescent="0.2">
      <c r="A120" s="138" t="s">
        <v>206</v>
      </c>
      <c r="B120" s="55">
        <f t="shared" si="17"/>
        <v>5</v>
      </c>
      <c r="C120" s="282"/>
      <c r="D120" s="131"/>
      <c r="E120" s="282"/>
      <c r="F120" s="131"/>
      <c r="G120" s="142">
        <f t="shared" si="16"/>
        <v>0</v>
      </c>
      <c r="H120" s="131"/>
      <c r="J120" s="69" t="s">
        <v>0</v>
      </c>
    </row>
    <row r="121" spans="1:10" ht="14.25" x14ac:dyDescent="0.2">
      <c r="A121" s="138" t="s">
        <v>207</v>
      </c>
      <c r="B121" s="55">
        <f t="shared" si="17"/>
        <v>6</v>
      </c>
      <c r="C121" s="282"/>
      <c r="D121" s="131"/>
      <c r="E121" s="282"/>
      <c r="F121" s="131"/>
      <c r="G121" s="142">
        <f t="shared" si="16"/>
        <v>0</v>
      </c>
      <c r="H121" s="131"/>
      <c r="J121" s="69" t="s">
        <v>0</v>
      </c>
    </row>
    <row r="122" spans="1:10" ht="14.25" x14ac:dyDescent="0.2">
      <c r="A122" s="138" t="s">
        <v>208</v>
      </c>
      <c r="B122" s="55">
        <f t="shared" si="17"/>
        <v>7</v>
      </c>
      <c r="C122" s="282"/>
      <c r="D122" s="131"/>
      <c r="E122" s="282"/>
      <c r="F122" s="131"/>
      <c r="G122" s="142">
        <f t="shared" si="16"/>
        <v>0</v>
      </c>
      <c r="H122" s="131"/>
      <c r="J122" s="69" t="s">
        <v>0</v>
      </c>
    </row>
    <row r="123" spans="1:10" ht="14.25" x14ac:dyDescent="0.2">
      <c r="A123" s="138" t="s">
        <v>209</v>
      </c>
      <c r="B123" s="55">
        <f t="shared" si="17"/>
        <v>8</v>
      </c>
      <c r="C123" s="282"/>
      <c r="D123" s="131"/>
      <c r="E123" s="282"/>
      <c r="F123" s="131"/>
      <c r="G123" s="142">
        <f t="shared" si="16"/>
        <v>0</v>
      </c>
      <c r="H123" s="131"/>
      <c r="J123" s="69" t="s">
        <v>0</v>
      </c>
    </row>
    <row r="124" spans="1:10" ht="14.25" x14ac:dyDescent="0.2">
      <c r="A124" s="138" t="s">
        <v>210</v>
      </c>
      <c r="B124" s="55">
        <f t="shared" si="17"/>
        <v>9</v>
      </c>
      <c r="C124" s="282"/>
      <c r="D124" s="131"/>
      <c r="E124" s="282"/>
      <c r="F124" s="131"/>
      <c r="G124" s="142">
        <f t="shared" si="16"/>
        <v>0</v>
      </c>
      <c r="H124" s="131"/>
      <c r="J124" s="69" t="s">
        <v>0</v>
      </c>
    </row>
    <row r="125" spans="1:10" ht="14.25" x14ac:dyDescent="0.2">
      <c r="A125" s="138" t="s">
        <v>211</v>
      </c>
      <c r="B125" s="55">
        <f t="shared" si="17"/>
        <v>10</v>
      </c>
      <c r="C125" s="282"/>
      <c r="D125" s="131"/>
      <c r="E125" s="282"/>
      <c r="F125" s="131"/>
      <c r="G125" s="142">
        <f t="shared" si="16"/>
        <v>0</v>
      </c>
      <c r="H125" s="131"/>
      <c r="J125" s="69" t="s">
        <v>0</v>
      </c>
    </row>
    <row r="126" spans="1:10" ht="14.25" x14ac:dyDescent="0.2">
      <c r="A126" s="138" t="s">
        <v>212</v>
      </c>
      <c r="B126" s="55">
        <f t="shared" si="17"/>
        <v>11</v>
      </c>
      <c r="C126" s="282"/>
      <c r="D126" s="131"/>
      <c r="E126" s="282"/>
      <c r="F126" s="131"/>
      <c r="G126" s="142">
        <f t="shared" si="16"/>
        <v>0</v>
      </c>
      <c r="H126" s="131"/>
      <c r="J126" s="69" t="s">
        <v>0</v>
      </c>
    </row>
    <row r="127" spans="1:10" ht="14.25" x14ac:dyDescent="0.2">
      <c r="A127" s="138" t="s">
        <v>213</v>
      </c>
      <c r="B127" s="55">
        <f t="shared" si="17"/>
        <v>12</v>
      </c>
      <c r="C127" s="282"/>
      <c r="D127" s="131"/>
      <c r="E127" s="282"/>
      <c r="F127" s="131"/>
      <c r="G127" s="142">
        <f t="shared" si="16"/>
        <v>0</v>
      </c>
      <c r="H127" s="131"/>
      <c r="J127" s="69" t="s">
        <v>0</v>
      </c>
    </row>
    <row r="128" spans="1:10" ht="14.25" x14ac:dyDescent="0.2">
      <c r="A128" s="138" t="s">
        <v>214</v>
      </c>
      <c r="B128" s="55">
        <f t="shared" si="17"/>
        <v>13</v>
      </c>
      <c r="C128" s="282"/>
      <c r="D128" s="131"/>
      <c r="E128" s="282"/>
      <c r="F128" s="131"/>
      <c r="G128" s="142">
        <f t="shared" si="16"/>
        <v>0</v>
      </c>
      <c r="H128" s="131"/>
      <c r="J128" s="69" t="s">
        <v>0</v>
      </c>
    </row>
    <row r="129" spans="1:17" ht="14.25" x14ac:dyDescent="0.2">
      <c r="A129" s="138" t="s">
        <v>215</v>
      </c>
      <c r="B129" s="55">
        <f t="shared" si="17"/>
        <v>14</v>
      </c>
      <c r="C129" s="282"/>
      <c r="D129" s="131"/>
      <c r="E129" s="282"/>
      <c r="F129" s="131"/>
      <c r="G129" s="142">
        <f t="shared" si="16"/>
        <v>0</v>
      </c>
      <c r="H129" s="131"/>
      <c r="J129" s="69" t="s">
        <v>0</v>
      </c>
    </row>
    <row r="130" spans="1:17" ht="14.25" x14ac:dyDescent="0.2">
      <c r="A130" s="138" t="s">
        <v>216</v>
      </c>
      <c r="B130" s="55">
        <f t="shared" si="17"/>
        <v>15</v>
      </c>
      <c r="C130" s="282"/>
      <c r="D130" s="131"/>
      <c r="E130" s="282"/>
      <c r="F130" s="131"/>
      <c r="G130" s="142">
        <f t="shared" si="16"/>
        <v>0</v>
      </c>
      <c r="H130" s="131"/>
      <c r="J130" s="69" t="s">
        <v>0</v>
      </c>
    </row>
    <row r="131" spans="1:17" ht="14.25" x14ac:dyDescent="0.2">
      <c r="A131" s="138" t="s">
        <v>217</v>
      </c>
      <c r="B131" s="55">
        <f t="shared" si="17"/>
        <v>16</v>
      </c>
      <c r="C131" s="282"/>
      <c r="D131" s="131"/>
      <c r="E131" s="282"/>
      <c r="F131" s="131"/>
      <c r="G131" s="142">
        <f t="shared" si="16"/>
        <v>0</v>
      </c>
      <c r="H131" s="131"/>
      <c r="J131" s="69" t="s">
        <v>0</v>
      </c>
    </row>
    <row r="132" spans="1:17" ht="14.25" x14ac:dyDescent="0.2">
      <c r="A132" s="141" t="s">
        <v>132</v>
      </c>
      <c r="B132" s="64">
        <f t="shared" si="17"/>
        <v>17</v>
      </c>
      <c r="C132" s="282"/>
      <c r="D132" s="132"/>
      <c r="E132" s="282"/>
      <c r="F132" s="132"/>
      <c r="G132" s="134">
        <f t="shared" si="16"/>
        <v>0</v>
      </c>
      <c r="H132" s="132"/>
      <c r="J132" s="69" t="s">
        <v>0</v>
      </c>
    </row>
    <row r="133" spans="1:17" ht="14.25" x14ac:dyDescent="0.2">
      <c r="J133" s="69" t="s">
        <v>0</v>
      </c>
    </row>
    <row r="134" spans="1:17" ht="14.25" x14ac:dyDescent="0.2">
      <c r="J134" s="69" t="s">
        <v>0</v>
      </c>
    </row>
    <row r="135" spans="1:17" ht="14.25" x14ac:dyDescent="0.2">
      <c r="A135" s="69" t="s">
        <v>0</v>
      </c>
      <c r="B135" s="69" t="s">
        <v>0</v>
      </c>
      <c r="C135" s="69" t="s">
        <v>0</v>
      </c>
      <c r="D135" s="69" t="s">
        <v>0</v>
      </c>
      <c r="E135" s="69" t="s">
        <v>0</v>
      </c>
      <c r="F135" s="69" t="s">
        <v>0</v>
      </c>
      <c r="G135" s="69" t="s">
        <v>0</v>
      </c>
      <c r="H135" s="69" t="s">
        <v>0</v>
      </c>
      <c r="I135" s="69" t="s">
        <v>0</v>
      </c>
      <c r="J135" s="69" t="s">
        <v>0</v>
      </c>
    </row>
    <row r="137" spans="1:17" x14ac:dyDescent="0.2">
      <c r="A137" s="104" t="s">
        <v>154</v>
      </c>
      <c r="B137" s="105"/>
      <c r="C137" s="106">
        <f>SUM(C25)</f>
        <v>0</v>
      </c>
      <c r="D137" s="107"/>
      <c r="E137" s="106">
        <f>SUM(E25)</f>
        <v>0</v>
      </c>
      <c r="F137" s="107"/>
      <c r="G137" s="107"/>
      <c r="H137" s="105"/>
      <c r="I137" s="125"/>
      <c r="K137" s="125"/>
      <c r="M137" s="125"/>
      <c r="O137" s="125"/>
      <c r="Q137" s="125"/>
    </row>
    <row r="138" spans="1:17" x14ac:dyDescent="0.2">
      <c r="A138" s="104" t="s">
        <v>160</v>
      </c>
      <c r="B138" s="105"/>
      <c r="C138" s="106">
        <f>SUM(C31)</f>
        <v>0</v>
      </c>
      <c r="D138" s="107"/>
      <c r="E138" s="106">
        <f>SUM(E31)</f>
        <v>0</v>
      </c>
      <c r="F138" s="107"/>
      <c r="G138" s="107"/>
      <c r="H138" s="105"/>
      <c r="I138" s="125"/>
      <c r="K138" s="125"/>
      <c r="M138" s="125"/>
      <c r="O138" s="125"/>
      <c r="Q138" s="125"/>
    </row>
    <row r="139" spans="1:17" x14ac:dyDescent="0.2">
      <c r="A139" s="104" t="s">
        <v>161</v>
      </c>
      <c r="B139" s="105"/>
      <c r="C139" s="106">
        <f>SUM(C32)</f>
        <v>0</v>
      </c>
      <c r="D139" s="107"/>
      <c r="E139" s="106">
        <f>SUM(E32)</f>
        <v>0</v>
      </c>
      <c r="F139" s="107"/>
      <c r="G139" s="107"/>
      <c r="H139" s="105"/>
      <c r="I139" s="125"/>
      <c r="K139" s="125"/>
      <c r="M139" s="125"/>
      <c r="O139" s="125"/>
      <c r="Q139" s="125"/>
    </row>
    <row r="140" spans="1:17" x14ac:dyDescent="0.2">
      <c r="A140" s="104" t="s">
        <v>164</v>
      </c>
      <c r="B140" s="105"/>
      <c r="C140" s="106">
        <f>SUM(C35)</f>
        <v>0</v>
      </c>
      <c r="D140" s="107"/>
      <c r="E140" s="106">
        <f>SUM(E35)</f>
        <v>0</v>
      </c>
      <c r="F140" s="107"/>
      <c r="G140" s="107"/>
      <c r="H140" s="105"/>
      <c r="I140" s="125"/>
      <c r="K140" s="125"/>
      <c r="M140" s="125"/>
      <c r="O140" s="125"/>
      <c r="Q140" s="125"/>
    </row>
    <row r="141" spans="1:17" x14ac:dyDescent="0.2">
      <c r="A141" s="104" t="s">
        <v>171</v>
      </c>
      <c r="B141" s="105"/>
      <c r="C141" s="106">
        <f>SUM(C42)</f>
        <v>0</v>
      </c>
      <c r="D141" s="107"/>
      <c r="E141" s="106">
        <f>SUM(E42)</f>
        <v>0</v>
      </c>
      <c r="F141" s="107"/>
      <c r="G141" s="107"/>
      <c r="H141" s="105"/>
      <c r="I141" s="125"/>
      <c r="K141" s="125"/>
      <c r="M141" s="125"/>
      <c r="O141" s="125"/>
      <c r="Q141" s="125"/>
    </row>
    <row r="144" spans="1:17" x14ac:dyDescent="0.2">
      <c r="D144" s="108" t="s">
        <v>219</v>
      </c>
      <c r="E144" s="108" t="s">
        <v>220</v>
      </c>
      <c r="F144" s="108" t="s">
        <v>221</v>
      </c>
      <c r="G144" s="108" t="s">
        <v>222</v>
      </c>
      <c r="H144" s="108" t="s">
        <v>223</v>
      </c>
    </row>
    <row r="145" spans="3:8" x14ac:dyDescent="0.2">
      <c r="D145" s="113">
        <v>1</v>
      </c>
      <c r="E145" s="114">
        <v>2</v>
      </c>
      <c r="F145" s="114">
        <v>3</v>
      </c>
      <c r="G145" s="114">
        <v>4</v>
      </c>
      <c r="H145" s="115">
        <v>5</v>
      </c>
    </row>
    <row r="146" spans="3:8" x14ac:dyDescent="0.2">
      <c r="C146" s="60" t="s">
        <v>219</v>
      </c>
      <c r="D146" s="116">
        <v>1</v>
      </c>
      <c r="E146" s="117">
        <v>0</v>
      </c>
      <c r="F146" s="117">
        <v>0.25</v>
      </c>
      <c r="G146" s="117">
        <v>0.25</v>
      </c>
      <c r="H146" s="118">
        <v>0.25</v>
      </c>
    </row>
    <row r="147" spans="3:8" x14ac:dyDescent="0.2">
      <c r="C147" s="62" t="s">
        <v>220</v>
      </c>
      <c r="D147" s="119">
        <v>0</v>
      </c>
      <c r="E147" s="120">
        <v>1</v>
      </c>
      <c r="F147" s="120">
        <v>0.25</v>
      </c>
      <c r="G147" s="120">
        <v>0.25</v>
      </c>
      <c r="H147" s="121">
        <v>0.25</v>
      </c>
    </row>
    <row r="148" spans="3:8" x14ac:dyDescent="0.2">
      <c r="C148" s="109" t="s">
        <v>221</v>
      </c>
      <c r="D148" s="119">
        <v>0.25</v>
      </c>
      <c r="E148" s="120">
        <v>0.25</v>
      </c>
      <c r="F148" s="120">
        <v>1</v>
      </c>
      <c r="G148" s="120">
        <v>0.25</v>
      </c>
      <c r="H148" s="121">
        <v>0.25</v>
      </c>
    </row>
    <row r="149" spans="3:8" x14ac:dyDescent="0.2">
      <c r="C149" s="109" t="s">
        <v>222</v>
      </c>
      <c r="D149" s="119">
        <v>0.25</v>
      </c>
      <c r="E149" s="120">
        <v>0.25</v>
      </c>
      <c r="F149" s="120">
        <v>0.25</v>
      </c>
      <c r="G149" s="120">
        <v>1</v>
      </c>
      <c r="H149" s="121">
        <v>0.25</v>
      </c>
    </row>
    <row r="150" spans="3:8" x14ac:dyDescent="0.2">
      <c r="C150" s="110" t="s">
        <v>223</v>
      </c>
      <c r="D150" s="122">
        <v>0.25</v>
      </c>
      <c r="E150" s="123">
        <v>0.25</v>
      </c>
      <c r="F150" s="123">
        <v>0.25</v>
      </c>
      <c r="G150" s="123">
        <v>0.25</v>
      </c>
      <c r="H150" s="124">
        <v>1</v>
      </c>
    </row>
  </sheetData>
  <mergeCells count="7">
    <mergeCell ref="C91:D91"/>
    <mergeCell ref="C113:D113"/>
    <mergeCell ref="C5:D5"/>
    <mergeCell ref="C9:D9"/>
    <mergeCell ref="C22:D22"/>
    <mergeCell ref="C56:D56"/>
    <mergeCell ref="C81:D81"/>
  </mergeCells>
  <phoneticPr fontId="18"/>
  <dataValidations count="2">
    <dataValidation type="list" allowBlank="1" showInputMessage="1" showErrorMessage="1" sqref="D77 F77" xr:uid="{BDC61A1C-8AC1-4BE8-ACFC-F86156FE91CD}">
      <formula1>$L$70:$L$72</formula1>
    </dataValidation>
    <dataValidation type="list" allowBlank="1" showInputMessage="1" showErrorMessage="1" sqref="D87 F87" xr:uid="{CB08B720-E515-4D50-A6CE-968BA4F2620B}">
      <formula1>$L$84:$L$86</formula1>
    </dataValidation>
  </dataValidations>
  <pageMargins left="0.7" right="0.7" top="0.75" bottom="0.75" header="0.3" footer="0.3"/>
  <pageSetup paperSize="9" scale="64" orientation="landscape" r:id="rId1"/>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F0"/>
  </sheetPr>
  <dimension ref="A1:Q504"/>
  <sheetViews>
    <sheetView showGridLines="0" zoomScale="85" zoomScaleNormal="85" workbookViewId="0">
      <pane xSplit="6" ySplit="6" topLeftCell="G7" activePane="bottomRight" state="frozen"/>
      <selection pane="topRight" activeCell="F1" sqref="F1"/>
      <selection pane="bottomLeft" activeCell="A7" sqref="A7"/>
      <selection pane="bottomRight" activeCell="G7" sqref="G7"/>
    </sheetView>
  </sheetViews>
  <sheetFormatPr defaultColWidth="10.42578125" defaultRowHeight="13.5" x14ac:dyDescent="0.15"/>
  <cols>
    <col min="1" max="1" width="9.85546875" style="12" customWidth="1"/>
    <col min="2" max="2" width="13.85546875" style="12" customWidth="1"/>
    <col min="3" max="3" width="18.42578125" style="12" customWidth="1"/>
    <col min="4" max="4" width="35" style="12" customWidth="1"/>
    <col min="5" max="5" width="11" style="12" customWidth="1"/>
    <col min="6" max="6" width="28" style="12" bestFit="1" customWidth="1"/>
    <col min="7" max="7" width="20.85546875" style="12" customWidth="1"/>
    <col min="8" max="8" width="20.85546875" style="13" customWidth="1"/>
    <col min="9" max="15" width="20.85546875" style="12" customWidth="1"/>
    <col min="16" max="16" width="30.28515625" style="12" customWidth="1"/>
    <col min="17" max="17" width="18.5703125" style="12" bestFit="1" customWidth="1"/>
    <col min="18" max="21" width="14.85546875" style="12" customWidth="1"/>
    <col min="22" max="22" width="14.5703125" style="12" customWidth="1"/>
    <col min="23" max="23" width="10.42578125" style="12" customWidth="1"/>
    <col min="24" max="16384" width="10.42578125" style="12"/>
  </cols>
  <sheetData>
    <row r="1" spans="1:17" ht="17.25" x14ac:dyDescent="0.2">
      <c r="A1" s="11" t="s">
        <v>224</v>
      </c>
    </row>
    <row r="3" spans="1:17" ht="14.25" x14ac:dyDescent="0.15">
      <c r="A3" s="14" t="s">
        <v>225</v>
      </c>
      <c r="B3" s="345" t="str">
        <f>会社情報!$A$1</f>
        <v>&lt;会社名&gt;</v>
      </c>
      <c r="C3" s="346"/>
      <c r="D3" s="347"/>
      <c r="E3" s="223"/>
      <c r="F3" s="16"/>
      <c r="P3" s="15"/>
    </row>
    <row r="4" spans="1:17" ht="14.25" x14ac:dyDescent="0.15">
      <c r="A4" s="16"/>
      <c r="B4" s="16"/>
      <c r="C4" s="16"/>
      <c r="D4" s="16"/>
      <c r="E4" s="16"/>
      <c r="F4" s="16"/>
      <c r="G4" s="148"/>
      <c r="I4" s="148"/>
      <c r="P4" s="148"/>
      <c r="Q4" s="148"/>
    </row>
    <row r="5" spans="1:17" ht="14.25" x14ac:dyDescent="0.15">
      <c r="B5" s="312" t="s">
        <v>226</v>
      </c>
      <c r="C5" s="313"/>
      <c r="D5" s="313"/>
      <c r="E5" s="313"/>
      <c r="F5" s="313"/>
      <c r="G5" s="309" t="s">
        <v>227</v>
      </c>
      <c r="H5" s="310"/>
      <c r="I5" s="311"/>
      <c r="J5" s="314" t="s">
        <v>228</v>
      </c>
      <c r="K5" s="315"/>
      <c r="L5" s="315"/>
      <c r="M5" s="315"/>
      <c r="N5" s="316"/>
      <c r="O5" s="315"/>
      <c r="P5" s="312" t="s">
        <v>229</v>
      </c>
      <c r="Q5" s="317"/>
    </row>
    <row r="6" spans="1:17" ht="42.75" x14ac:dyDescent="0.2">
      <c r="B6" s="19" t="s">
        <v>230</v>
      </c>
      <c r="C6" s="17" t="s">
        <v>231</v>
      </c>
      <c r="D6" s="225" t="s">
        <v>232</v>
      </c>
      <c r="E6" s="225" t="s">
        <v>233</v>
      </c>
      <c r="F6" s="225" t="s">
        <v>234</v>
      </c>
      <c r="G6" s="238" t="s">
        <v>235</v>
      </c>
      <c r="H6" s="239" t="s">
        <v>236</v>
      </c>
      <c r="I6" s="238" t="s">
        <v>237</v>
      </c>
      <c r="J6" s="239" t="s">
        <v>238</v>
      </c>
      <c r="K6" s="240" t="s">
        <v>239</v>
      </c>
      <c r="L6" s="240" t="s">
        <v>240</v>
      </c>
      <c r="M6" s="240" t="s">
        <v>241</v>
      </c>
      <c r="N6" s="240" t="s">
        <v>242</v>
      </c>
      <c r="O6" s="240" t="s">
        <v>243</v>
      </c>
      <c r="P6" s="225" t="s">
        <v>244</v>
      </c>
      <c r="Q6" s="239" t="s">
        <v>245</v>
      </c>
    </row>
    <row r="7" spans="1:17" x14ac:dyDescent="0.2">
      <c r="A7" s="12" t="s">
        <v>246</v>
      </c>
      <c r="B7" s="287">
        <v>2022</v>
      </c>
      <c r="C7" s="285" t="s">
        <v>247</v>
      </c>
      <c r="D7" s="285" t="s">
        <v>248</v>
      </c>
      <c r="E7" s="285" t="s">
        <v>19</v>
      </c>
      <c r="F7" s="287" t="s">
        <v>249</v>
      </c>
      <c r="G7" s="289">
        <v>800</v>
      </c>
      <c r="H7" s="290">
        <v>-10</v>
      </c>
      <c r="I7" s="226">
        <f t="shared" ref="I7:I70" si="0">+IFERROR(G7+H7,"-")</f>
        <v>790</v>
      </c>
      <c r="J7" s="290">
        <v>830</v>
      </c>
      <c r="K7" s="290">
        <v>25</v>
      </c>
      <c r="L7" s="290">
        <v>0</v>
      </c>
      <c r="M7" s="290">
        <v>0</v>
      </c>
      <c r="N7" s="290">
        <v>0</v>
      </c>
      <c r="O7" s="227">
        <f t="shared" ref="O7:O70" si="1">+IFERROR(J7+K7+L7+M7+N7,"-")</f>
        <v>855</v>
      </c>
      <c r="P7" s="287" t="s">
        <v>250</v>
      </c>
      <c r="Q7" s="293">
        <v>7000</v>
      </c>
    </row>
    <row r="8" spans="1:17" x14ac:dyDescent="0.2">
      <c r="A8" s="12" t="s">
        <v>246</v>
      </c>
      <c r="B8" s="288">
        <v>2021</v>
      </c>
      <c r="C8" s="286" t="s">
        <v>247</v>
      </c>
      <c r="D8" s="286" t="s">
        <v>251</v>
      </c>
      <c r="E8" s="286" t="s">
        <v>19</v>
      </c>
      <c r="F8" s="288" t="s">
        <v>249</v>
      </c>
      <c r="G8" s="291">
        <v>770</v>
      </c>
      <c r="H8" s="292">
        <v>-10</v>
      </c>
      <c r="I8" s="228">
        <f t="shared" si="0"/>
        <v>760</v>
      </c>
      <c r="J8" s="292">
        <v>800</v>
      </c>
      <c r="K8" s="292">
        <v>24</v>
      </c>
      <c r="L8" s="292">
        <v>0</v>
      </c>
      <c r="M8" s="292">
        <v>0</v>
      </c>
      <c r="N8" s="292">
        <v>0</v>
      </c>
      <c r="O8" s="229">
        <f t="shared" si="1"/>
        <v>824</v>
      </c>
      <c r="P8" s="288" t="s">
        <v>250</v>
      </c>
      <c r="Q8" s="294">
        <v>6500</v>
      </c>
    </row>
    <row r="9" spans="1:17" x14ac:dyDescent="0.2">
      <c r="A9" s="12" t="s">
        <v>246</v>
      </c>
      <c r="B9" s="288">
        <v>2020</v>
      </c>
      <c r="C9" s="286" t="s">
        <v>247</v>
      </c>
      <c r="D9" s="286" t="s">
        <v>251</v>
      </c>
      <c r="E9" s="286" t="s">
        <v>19</v>
      </c>
      <c r="F9" s="288" t="s">
        <v>249</v>
      </c>
      <c r="G9" s="291">
        <v>770</v>
      </c>
      <c r="H9" s="292">
        <v>-10</v>
      </c>
      <c r="I9" s="228">
        <f t="shared" si="0"/>
        <v>760</v>
      </c>
      <c r="J9" s="292">
        <v>800</v>
      </c>
      <c r="K9" s="292">
        <v>24</v>
      </c>
      <c r="L9" s="292">
        <v>0</v>
      </c>
      <c r="M9" s="292">
        <v>0</v>
      </c>
      <c r="N9" s="292">
        <v>0</v>
      </c>
      <c r="O9" s="229">
        <f t="shared" si="1"/>
        <v>824</v>
      </c>
      <c r="P9" s="288" t="s">
        <v>250</v>
      </c>
      <c r="Q9" s="294">
        <v>6500</v>
      </c>
    </row>
    <row r="10" spans="1:17" x14ac:dyDescent="0.2">
      <c r="A10" s="12" t="s">
        <v>246</v>
      </c>
      <c r="B10" s="288">
        <v>2019</v>
      </c>
      <c r="C10" s="286" t="s">
        <v>247</v>
      </c>
      <c r="D10" s="286" t="s">
        <v>251</v>
      </c>
      <c r="E10" s="286" t="s">
        <v>19</v>
      </c>
      <c r="F10" s="288" t="s">
        <v>249</v>
      </c>
      <c r="G10" s="291">
        <v>700</v>
      </c>
      <c r="H10" s="292">
        <v>-10</v>
      </c>
      <c r="I10" s="228">
        <f t="shared" si="0"/>
        <v>690</v>
      </c>
      <c r="J10" s="292">
        <v>750</v>
      </c>
      <c r="K10" s="292">
        <v>23</v>
      </c>
      <c r="L10" s="292">
        <v>0</v>
      </c>
      <c r="M10" s="292">
        <v>0</v>
      </c>
      <c r="N10" s="292">
        <v>0</v>
      </c>
      <c r="O10" s="229">
        <f t="shared" si="1"/>
        <v>773</v>
      </c>
      <c r="P10" s="288" t="s">
        <v>250</v>
      </c>
      <c r="Q10" s="294">
        <v>6200</v>
      </c>
    </row>
    <row r="11" spans="1:17" x14ac:dyDescent="0.2">
      <c r="A11" s="12" t="s">
        <v>246</v>
      </c>
      <c r="B11" s="288">
        <v>2018</v>
      </c>
      <c r="C11" s="286" t="s">
        <v>247</v>
      </c>
      <c r="D11" s="286" t="s">
        <v>251</v>
      </c>
      <c r="E11" s="286" t="s">
        <v>19</v>
      </c>
      <c r="F11" s="288" t="s">
        <v>249</v>
      </c>
      <c r="G11" s="291">
        <v>700</v>
      </c>
      <c r="H11" s="292">
        <v>-10</v>
      </c>
      <c r="I11" s="228">
        <f t="shared" si="0"/>
        <v>690</v>
      </c>
      <c r="J11" s="292">
        <v>710</v>
      </c>
      <c r="K11" s="292">
        <v>21</v>
      </c>
      <c r="L11" s="292">
        <v>0</v>
      </c>
      <c r="M11" s="292">
        <v>0</v>
      </c>
      <c r="N11" s="292">
        <v>0</v>
      </c>
      <c r="O11" s="229">
        <f t="shared" si="1"/>
        <v>731</v>
      </c>
      <c r="P11" s="288" t="s">
        <v>250</v>
      </c>
      <c r="Q11" s="294">
        <v>6000</v>
      </c>
    </row>
    <row r="12" spans="1:17" x14ac:dyDescent="0.2">
      <c r="A12" s="12" t="s">
        <v>246</v>
      </c>
      <c r="B12" s="288">
        <v>2017</v>
      </c>
      <c r="C12" s="286" t="s">
        <v>247</v>
      </c>
      <c r="D12" s="286" t="s">
        <v>251</v>
      </c>
      <c r="E12" s="286" t="s">
        <v>19</v>
      </c>
      <c r="F12" s="288" t="s">
        <v>249</v>
      </c>
      <c r="G12" s="291">
        <v>600</v>
      </c>
      <c r="H12" s="292">
        <v>-10</v>
      </c>
      <c r="I12" s="228">
        <f t="shared" si="0"/>
        <v>590</v>
      </c>
      <c r="J12" s="292">
        <v>660</v>
      </c>
      <c r="K12" s="292">
        <v>20</v>
      </c>
      <c r="L12" s="292">
        <v>0</v>
      </c>
      <c r="M12" s="292">
        <v>0</v>
      </c>
      <c r="N12" s="292">
        <v>0</v>
      </c>
      <c r="O12" s="229">
        <f t="shared" si="1"/>
        <v>680</v>
      </c>
      <c r="P12" s="288" t="s">
        <v>250</v>
      </c>
      <c r="Q12" s="294">
        <v>6000</v>
      </c>
    </row>
    <row r="13" spans="1:17" x14ac:dyDescent="0.2">
      <c r="A13" s="12" t="s">
        <v>246</v>
      </c>
      <c r="B13" s="288">
        <v>2016</v>
      </c>
      <c r="C13" s="286" t="s">
        <v>247</v>
      </c>
      <c r="D13" s="286" t="s">
        <v>251</v>
      </c>
      <c r="E13" s="286" t="s">
        <v>19</v>
      </c>
      <c r="F13" s="288" t="s">
        <v>249</v>
      </c>
      <c r="G13" s="291">
        <v>500</v>
      </c>
      <c r="H13" s="292">
        <v>-10</v>
      </c>
      <c r="I13" s="228">
        <f t="shared" si="0"/>
        <v>490</v>
      </c>
      <c r="J13" s="292">
        <v>550</v>
      </c>
      <c r="K13" s="292">
        <v>-30</v>
      </c>
      <c r="L13" s="292">
        <v>0</v>
      </c>
      <c r="M13" s="292">
        <v>0</v>
      </c>
      <c r="N13" s="292">
        <v>0</v>
      </c>
      <c r="O13" s="229">
        <f t="shared" si="1"/>
        <v>520</v>
      </c>
      <c r="P13" s="288" t="s">
        <v>250</v>
      </c>
      <c r="Q13" s="294">
        <v>5700</v>
      </c>
    </row>
    <row r="14" spans="1:17" x14ac:dyDescent="0.2">
      <c r="A14" s="12" t="s">
        <v>246</v>
      </c>
      <c r="B14" s="288">
        <v>2015</v>
      </c>
      <c r="C14" s="286" t="s">
        <v>247</v>
      </c>
      <c r="D14" s="286" t="s">
        <v>251</v>
      </c>
      <c r="E14" s="286" t="s">
        <v>19</v>
      </c>
      <c r="F14" s="288" t="s">
        <v>249</v>
      </c>
      <c r="G14" s="291">
        <v>400</v>
      </c>
      <c r="H14" s="292">
        <v>-10</v>
      </c>
      <c r="I14" s="228">
        <f t="shared" si="0"/>
        <v>390</v>
      </c>
      <c r="J14" s="292">
        <v>410</v>
      </c>
      <c r="K14" s="292">
        <v>12</v>
      </c>
      <c r="L14" s="292">
        <v>0</v>
      </c>
      <c r="M14" s="292">
        <v>0</v>
      </c>
      <c r="N14" s="292">
        <v>0</v>
      </c>
      <c r="O14" s="229">
        <f t="shared" si="1"/>
        <v>422</v>
      </c>
      <c r="P14" s="288" t="s">
        <v>250</v>
      </c>
      <c r="Q14" s="294">
        <v>5500</v>
      </c>
    </row>
    <row r="15" spans="1:17" x14ac:dyDescent="0.2">
      <c r="A15" s="12" t="s">
        <v>246</v>
      </c>
      <c r="B15" s="288">
        <v>2014</v>
      </c>
      <c r="C15" s="286" t="s">
        <v>247</v>
      </c>
      <c r="D15" s="286" t="s">
        <v>251</v>
      </c>
      <c r="E15" s="286" t="s">
        <v>19</v>
      </c>
      <c r="F15" s="288" t="s">
        <v>249</v>
      </c>
      <c r="G15" s="291">
        <v>350</v>
      </c>
      <c r="H15" s="292">
        <v>-10</v>
      </c>
      <c r="I15" s="228">
        <f t="shared" si="0"/>
        <v>340</v>
      </c>
      <c r="J15" s="292">
        <v>400</v>
      </c>
      <c r="K15" s="292">
        <v>12</v>
      </c>
      <c r="L15" s="292">
        <v>0</v>
      </c>
      <c r="M15" s="292">
        <v>0</v>
      </c>
      <c r="N15" s="292">
        <v>0</v>
      </c>
      <c r="O15" s="229">
        <f t="shared" si="1"/>
        <v>412</v>
      </c>
      <c r="P15" s="288" t="s">
        <v>250</v>
      </c>
      <c r="Q15" s="294">
        <v>5000</v>
      </c>
    </row>
    <row r="16" spans="1:17" x14ac:dyDescent="0.2">
      <c r="A16" s="12" t="s">
        <v>246</v>
      </c>
      <c r="B16" s="288">
        <v>2013</v>
      </c>
      <c r="C16" s="286" t="s">
        <v>247</v>
      </c>
      <c r="D16" s="286" t="s">
        <v>251</v>
      </c>
      <c r="E16" s="286" t="s">
        <v>19</v>
      </c>
      <c r="F16" s="288" t="s">
        <v>249</v>
      </c>
      <c r="G16" s="291">
        <v>320</v>
      </c>
      <c r="H16" s="292">
        <v>-10</v>
      </c>
      <c r="I16" s="228">
        <f t="shared" si="0"/>
        <v>310</v>
      </c>
      <c r="J16" s="292">
        <v>340</v>
      </c>
      <c r="K16" s="292">
        <v>-10</v>
      </c>
      <c r="L16" s="292">
        <v>0</v>
      </c>
      <c r="M16" s="292">
        <v>0</v>
      </c>
      <c r="N16" s="292">
        <v>0</v>
      </c>
      <c r="O16" s="229">
        <f t="shared" si="1"/>
        <v>330</v>
      </c>
      <c r="P16" s="288" t="s">
        <v>250</v>
      </c>
      <c r="Q16" s="294">
        <v>4000</v>
      </c>
    </row>
    <row r="17" spans="1:17" x14ac:dyDescent="0.2">
      <c r="A17" s="12" t="s">
        <v>246</v>
      </c>
      <c r="B17" s="288">
        <v>2012</v>
      </c>
      <c r="C17" s="286" t="s">
        <v>247</v>
      </c>
      <c r="D17" s="286" t="s">
        <v>251</v>
      </c>
      <c r="E17" s="286" t="s">
        <v>19</v>
      </c>
      <c r="F17" s="288" t="s">
        <v>249</v>
      </c>
      <c r="G17" s="291">
        <v>300</v>
      </c>
      <c r="H17" s="292">
        <v>-10</v>
      </c>
      <c r="I17" s="228">
        <f t="shared" si="0"/>
        <v>290</v>
      </c>
      <c r="J17" s="292">
        <v>310</v>
      </c>
      <c r="K17" s="292">
        <v>9</v>
      </c>
      <c r="L17" s="292">
        <v>0</v>
      </c>
      <c r="M17" s="292">
        <v>0</v>
      </c>
      <c r="N17" s="292">
        <v>0</v>
      </c>
      <c r="O17" s="229">
        <f t="shared" si="1"/>
        <v>319</v>
      </c>
      <c r="P17" s="288" t="s">
        <v>250</v>
      </c>
      <c r="Q17" s="294">
        <v>3000</v>
      </c>
    </row>
    <row r="18" spans="1:17" x14ac:dyDescent="0.2">
      <c r="A18" s="12" t="s">
        <v>246</v>
      </c>
      <c r="B18" s="288">
        <v>2011</v>
      </c>
      <c r="C18" s="286" t="s">
        <v>247</v>
      </c>
      <c r="D18" s="286" t="s">
        <v>251</v>
      </c>
      <c r="E18" s="286" t="s">
        <v>19</v>
      </c>
      <c r="F18" s="288" t="s">
        <v>249</v>
      </c>
      <c r="G18" s="291">
        <v>200</v>
      </c>
      <c r="H18" s="292">
        <v>-10</v>
      </c>
      <c r="I18" s="228">
        <f t="shared" si="0"/>
        <v>190</v>
      </c>
      <c r="J18" s="292">
        <v>220</v>
      </c>
      <c r="K18" s="292">
        <v>7</v>
      </c>
      <c r="L18" s="292">
        <v>0</v>
      </c>
      <c r="M18" s="292">
        <v>0</v>
      </c>
      <c r="N18" s="292">
        <v>0</v>
      </c>
      <c r="O18" s="229">
        <f t="shared" si="1"/>
        <v>227</v>
      </c>
      <c r="P18" s="288" t="s">
        <v>250</v>
      </c>
      <c r="Q18" s="294">
        <v>2500</v>
      </c>
    </row>
    <row r="19" spans="1:17" x14ac:dyDescent="0.2">
      <c r="A19" s="12" t="s">
        <v>246</v>
      </c>
      <c r="B19" s="288">
        <v>2010</v>
      </c>
      <c r="C19" s="286" t="s">
        <v>247</v>
      </c>
      <c r="D19" s="286" t="s">
        <v>251</v>
      </c>
      <c r="E19" s="286" t="s">
        <v>19</v>
      </c>
      <c r="F19" s="288" t="s">
        <v>249</v>
      </c>
      <c r="G19" s="291">
        <v>200</v>
      </c>
      <c r="H19" s="292">
        <v>-10</v>
      </c>
      <c r="I19" s="228">
        <f t="shared" si="0"/>
        <v>190</v>
      </c>
      <c r="J19" s="292">
        <v>210</v>
      </c>
      <c r="K19" s="292">
        <v>6</v>
      </c>
      <c r="L19" s="292">
        <v>0</v>
      </c>
      <c r="M19" s="292">
        <v>0</v>
      </c>
      <c r="N19" s="292">
        <v>0</v>
      </c>
      <c r="O19" s="229">
        <f t="shared" si="1"/>
        <v>216</v>
      </c>
      <c r="P19" s="288" t="s">
        <v>250</v>
      </c>
      <c r="Q19" s="294">
        <v>2100</v>
      </c>
    </row>
    <row r="20" spans="1:17" x14ac:dyDescent="0.2">
      <c r="A20" s="12" t="s">
        <v>246</v>
      </c>
      <c r="B20" s="288">
        <v>2009</v>
      </c>
      <c r="C20" s="286" t="s">
        <v>247</v>
      </c>
      <c r="D20" s="286" t="s">
        <v>251</v>
      </c>
      <c r="E20" s="286" t="s">
        <v>19</v>
      </c>
      <c r="F20" s="288" t="s">
        <v>249</v>
      </c>
      <c r="G20" s="291">
        <v>150</v>
      </c>
      <c r="H20" s="292">
        <v>-10</v>
      </c>
      <c r="I20" s="228">
        <f t="shared" si="0"/>
        <v>140</v>
      </c>
      <c r="J20" s="292">
        <v>160</v>
      </c>
      <c r="K20" s="292">
        <v>5</v>
      </c>
      <c r="L20" s="292">
        <v>0</v>
      </c>
      <c r="M20" s="292">
        <v>0</v>
      </c>
      <c r="N20" s="292">
        <v>0</v>
      </c>
      <c r="O20" s="229">
        <f t="shared" si="1"/>
        <v>165</v>
      </c>
      <c r="P20" s="288" t="s">
        <v>250</v>
      </c>
      <c r="Q20" s="294">
        <v>2000</v>
      </c>
    </row>
    <row r="21" spans="1:17" s="18" customFormat="1" ht="14.25" x14ac:dyDescent="0.2">
      <c r="A21" s="12" t="s">
        <v>246</v>
      </c>
      <c r="B21" s="288">
        <v>2022</v>
      </c>
      <c r="C21" s="286" t="s">
        <v>252</v>
      </c>
      <c r="D21" s="286" t="s">
        <v>107</v>
      </c>
      <c r="E21" s="286" t="s">
        <v>19</v>
      </c>
      <c r="F21" s="288" t="s">
        <v>253</v>
      </c>
      <c r="G21" s="291">
        <v>610</v>
      </c>
      <c r="H21" s="292">
        <v>0</v>
      </c>
      <c r="I21" s="228">
        <f t="shared" si="0"/>
        <v>610</v>
      </c>
      <c r="J21" s="292">
        <v>620</v>
      </c>
      <c r="K21" s="292">
        <v>1.0199999999999818</v>
      </c>
      <c r="L21" s="292">
        <v>0</v>
      </c>
      <c r="M21" s="292">
        <v>0</v>
      </c>
      <c r="N21" s="292">
        <v>0</v>
      </c>
      <c r="O21" s="229">
        <f t="shared" si="1"/>
        <v>621.02</v>
      </c>
      <c r="P21" s="288" t="s">
        <v>254</v>
      </c>
      <c r="Q21" s="294">
        <v>600</v>
      </c>
    </row>
    <row r="22" spans="1:17" ht="14.25" x14ac:dyDescent="0.2">
      <c r="A22" s="12" t="s">
        <v>246</v>
      </c>
      <c r="B22" s="288">
        <v>2021</v>
      </c>
      <c r="C22" s="286" t="s">
        <v>252</v>
      </c>
      <c r="D22" s="286" t="s">
        <v>107</v>
      </c>
      <c r="E22" s="286" t="s">
        <v>19</v>
      </c>
      <c r="F22" s="288" t="s">
        <v>253</v>
      </c>
      <c r="G22" s="291">
        <v>600</v>
      </c>
      <c r="H22" s="292">
        <v>0</v>
      </c>
      <c r="I22" s="228">
        <f t="shared" si="0"/>
        <v>600</v>
      </c>
      <c r="J22" s="292">
        <v>610</v>
      </c>
      <c r="K22" s="292">
        <v>1.0199999999999818</v>
      </c>
      <c r="L22" s="292">
        <v>0</v>
      </c>
      <c r="M22" s="292">
        <v>0</v>
      </c>
      <c r="N22" s="292">
        <v>0</v>
      </c>
      <c r="O22" s="229">
        <f t="shared" si="1"/>
        <v>611.02</v>
      </c>
      <c r="P22" s="288" t="s">
        <v>254</v>
      </c>
      <c r="Q22" s="294">
        <v>600</v>
      </c>
    </row>
    <row r="23" spans="1:17" ht="14.25" x14ac:dyDescent="0.2">
      <c r="A23" s="12" t="s">
        <v>246</v>
      </c>
      <c r="B23" s="288">
        <v>2020</v>
      </c>
      <c r="C23" s="286" t="s">
        <v>252</v>
      </c>
      <c r="D23" s="286" t="s">
        <v>107</v>
      </c>
      <c r="E23" s="286" t="s">
        <v>19</v>
      </c>
      <c r="F23" s="288" t="s">
        <v>253</v>
      </c>
      <c r="G23" s="291">
        <v>500</v>
      </c>
      <c r="H23" s="292">
        <v>0</v>
      </c>
      <c r="I23" s="228">
        <f t="shared" si="0"/>
        <v>500</v>
      </c>
      <c r="J23" s="292">
        <v>510</v>
      </c>
      <c r="K23" s="292">
        <v>1.0199999999999818</v>
      </c>
      <c r="L23" s="292">
        <v>0</v>
      </c>
      <c r="M23" s="292">
        <v>0</v>
      </c>
      <c r="N23" s="292">
        <v>0</v>
      </c>
      <c r="O23" s="229">
        <f t="shared" si="1"/>
        <v>511.02</v>
      </c>
      <c r="P23" s="288" t="s">
        <v>254</v>
      </c>
      <c r="Q23" s="294">
        <v>600</v>
      </c>
    </row>
    <row r="24" spans="1:17" ht="14.25" x14ac:dyDescent="0.2">
      <c r="A24" s="12" t="s">
        <v>246</v>
      </c>
      <c r="B24" s="288">
        <v>2019</v>
      </c>
      <c r="C24" s="286" t="s">
        <v>252</v>
      </c>
      <c r="D24" s="286" t="s">
        <v>107</v>
      </c>
      <c r="E24" s="286" t="s">
        <v>19</v>
      </c>
      <c r="F24" s="288" t="s">
        <v>253</v>
      </c>
      <c r="G24" s="291">
        <v>550</v>
      </c>
      <c r="H24" s="292">
        <v>0</v>
      </c>
      <c r="I24" s="228">
        <f t="shared" si="0"/>
        <v>550</v>
      </c>
      <c r="J24" s="292">
        <v>560</v>
      </c>
      <c r="K24" s="292">
        <v>1.0199999999999818</v>
      </c>
      <c r="L24" s="292">
        <v>0</v>
      </c>
      <c r="M24" s="292">
        <v>0</v>
      </c>
      <c r="N24" s="292">
        <v>0</v>
      </c>
      <c r="O24" s="229">
        <f t="shared" si="1"/>
        <v>561.02</v>
      </c>
      <c r="P24" s="288" t="s">
        <v>254</v>
      </c>
      <c r="Q24" s="294">
        <v>600</v>
      </c>
    </row>
    <row r="25" spans="1:17" ht="14.25" x14ac:dyDescent="0.2">
      <c r="A25" s="12" t="s">
        <v>246</v>
      </c>
      <c r="B25" s="288">
        <v>2018</v>
      </c>
      <c r="C25" s="286" t="s">
        <v>252</v>
      </c>
      <c r="D25" s="286" t="s">
        <v>107</v>
      </c>
      <c r="E25" s="286" t="s">
        <v>19</v>
      </c>
      <c r="F25" s="288" t="s">
        <v>253</v>
      </c>
      <c r="G25" s="291">
        <v>620</v>
      </c>
      <c r="H25" s="292">
        <v>0</v>
      </c>
      <c r="I25" s="228">
        <f t="shared" si="0"/>
        <v>620</v>
      </c>
      <c r="J25" s="292">
        <v>630</v>
      </c>
      <c r="K25" s="292">
        <v>1.0199999999999818</v>
      </c>
      <c r="L25" s="292">
        <v>0</v>
      </c>
      <c r="M25" s="292">
        <v>0</v>
      </c>
      <c r="N25" s="292">
        <v>0</v>
      </c>
      <c r="O25" s="229">
        <f t="shared" si="1"/>
        <v>631.02</v>
      </c>
      <c r="P25" s="288" t="s">
        <v>254</v>
      </c>
      <c r="Q25" s="294">
        <v>500</v>
      </c>
    </row>
    <row r="26" spans="1:17" ht="14.25" x14ac:dyDescent="0.2">
      <c r="A26" s="12" t="s">
        <v>246</v>
      </c>
      <c r="B26" s="288">
        <v>2017</v>
      </c>
      <c r="C26" s="286" t="s">
        <v>252</v>
      </c>
      <c r="D26" s="286" t="s">
        <v>107</v>
      </c>
      <c r="E26" s="286" t="s">
        <v>19</v>
      </c>
      <c r="F26" s="288" t="s">
        <v>253</v>
      </c>
      <c r="G26" s="291">
        <v>510</v>
      </c>
      <c r="H26" s="292">
        <v>0</v>
      </c>
      <c r="I26" s="228">
        <f t="shared" si="0"/>
        <v>510</v>
      </c>
      <c r="J26" s="292">
        <v>520</v>
      </c>
      <c r="K26" s="292">
        <v>1.0199999999999818</v>
      </c>
      <c r="L26" s="292">
        <v>0</v>
      </c>
      <c r="M26" s="292">
        <v>0</v>
      </c>
      <c r="N26" s="292">
        <v>0</v>
      </c>
      <c r="O26" s="229">
        <f t="shared" si="1"/>
        <v>521.02</v>
      </c>
      <c r="P26" s="288" t="s">
        <v>254</v>
      </c>
      <c r="Q26" s="294">
        <v>500</v>
      </c>
    </row>
    <row r="27" spans="1:17" ht="14.25" x14ac:dyDescent="0.2">
      <c r="A27" s="12" t="s">
        <v>246</v>
      </c>
      <c r="B27" s="288">
        <v>2016</v>
      </c>
      <c r="C27" s="286" t="s">
        <v>252</v>
      </c>
      <c r="D27" s="286" t="s">
        <v>107</v>
      </c>
      <c r="E27" s="286" t="s">
        <v>19</v>
      </c>
      <c r="F27" s="288" t="s">
        <v>253</v>
      </c>
      <c r="G27" s="291">
        <v>480</v>
      </c>
      <c r="H27" s="292">
        <v>0</v>
      </c>
      <c r="I27" s="228">
        <f t="shared" si="0"/>
        <v>480</v>
      </c>
      <c r="J27" s="292">
        <v>490</v>
      </c>
      <c r="K27" s="292">
        <v>1.0199999999999818</v>
      </c>
      <c r="L27" s="292">
        <v>0</v>
      </c>
      <c r="M27" s="292">
        <v>0</v>
      </c>
      <c r="N27" s="292">
        <v>0</v>
      </c>
      <c r="O27" s="229">
        <f t="shared" si="1"/>
        <v>491.02</v>
      </c>
      <c r="P27" s="288" t="s">
        <v>254</v>
      </c>
      <c r="Q27" s="294">
        <v>500</v>
      </c>
    </row>
    <row r="28" spans="1:17" ht="14.25" x14ac:dyDescent="0.2">
      <c r="A28" s="12" t="s">
        <v>246</v>
      </c>
      <c r="B28" s="288">
        <v>2015</v>
      </c>
      <c r="C28" s="286" t="s">
        <v>252</v>
      </c>
      <c r="D28" s="286" t="s">
        <v>107</v>
      </c>
      <c r="E28" s="286" t="s">
        <v>19</v>
      </c>
      <c r="F28" s="288" t="s">
        <v>253</v>
      </c>
      <c r="G28" s="291">
        <v>430</v>
      </c>
      <c r="H28" s="292">
        <v>0</v>
      </c>
      <c r="I28" s="228">
        <f t="shared" si="0"/>
        <v>430</v>
      </c>
      <c r="J28" s="292">
        <v>440</v>
      </c>
      <c r="K28" s="292">
        <v>1.0199999999999818</v>
      </c>
      <c r="L28" s="292">
        <v>0</v>
      </c>
      <c r="M28" s="292">
        <v>0</v>
      </c>
      <c r="N28" s="292">
        <v>0</v>
      </c>
      <c r="O28" s="229">
        <f t="shared" si="1"/>
        <v>441.02</v>
      </c>
      <c r="P28" s="288" t="s">
        <v>254</v>
      </c>
      <c r="Q28" s="294">
        <v>500</v>
      </c>
    </row>
    <row r="29" spans="1:17" ht="14.25" x14ac:dyDescent="0.2">
      <c r="A29" s="12" t="s">
        <v>246</v>
      </c>
      <c r="B29" s="288">
        <v>2014</v>
      </c>
      <c r="C29" s="286" t="s">
        <v>252</v>
      </c>
      <c r="D29" s="286" t="s">
        <v>107</v>
      </c>
      <c r="E29" s="286" t="s">
        <v>19</v>
      </c>
      <c r="F29" s="288" t="s">
        <v>253</v>
      </c>
      <c r="G29" s="291">
        <v>390</v>
      </c>
      <c r="H29" s="292">
        <v>0</v>
      </c>
      <c r="I29" s="228">
        <f t="shared" si="0"/>
        <v>390</v>
      </c>
      <c r="J29" s="292">
        <v>400</v>
      </c>
      <c r="K29" s="292">
        <v>1.0199999999999818</v>
      </c>
      <c r="L29" s="292">
        <v>0</v>
      </c>
      <c r="M29" s="292">
        <v>0</v>
      </c>
      <c r="N29" s="292">
        <v>0</v>
      </c>
      <c r="O29" s="229">
        <f t="shared" si="1"/>
        <v>401.02</v>
      </c>
      <c r="P29" s="288" t="s">
        <v>254</v>
      </c>
      <c r="Q29" s="294">
        <v>500</v>
      </c>
    </row>
    <row r="30" spans="1:17" ht="14.25" x14ac:dyDescent="0.2">
      <c r="A30" s="12" t="s">
        <v>246</v>
      </c>
      <c r="B30" s="288">
        <v>2013</v>
      </c>
      <c r="C30" s="286" t="s">
        <v>252</v>
      </c>
      <c r="D30" s="286" t="s">
        <v>107</v>
      </c>
      <c r="E30" s="286" t="s">
        <v>19</v>
      </c>
      <c r="F30" s="288" t="s">
        <v>253</v>
      </c>
      <c r="G30" s="291">
        <v>350</v>
      </c>
      <c r="H30" s="292">
        <v>0</v>
      </c>
      <c r="I30" s="228">
        <f t="shared" si="0"/>
        <v>350</v>
      </c>
      <c r="J30" s="292">
        <v>360</v>
      </c>
      <c r="K30" s="292">
        <v>1.0199999999999818</v>
      </c>
      <c r="L30" s="292">
        <v>0</v>
      </c>
      <c r="M30" s="292">
        <v>0</v>
      </c>
      <c r="N30" s="292">
        <v>0</v>
      </c>
      <c r="O30" s="229">
        <f t="shared" si="1"/>
        <v>361.02</v>
      </c>
      <c r="P30" s="288" t="s">
        <v>254</v>
      </c>
      <c r="Q30" s="294">
        <v>500</v>
      </c>
    </row>
    <row r="31" spans="1:17" ht="14.25" x14ac:dyDescent="0.2">
      <c r="A31" s="12" t="s">
        <v>246</v>
      </c>
      <c r="B31" s="288">
        <v>2012</v>
      </c>
      <c r="C31" s="286" t="s">
        <v>252</v>
      </c>
      <c r="D31" s="286" t="s">
        <v>107</v>
      </c>
      <c r="E31" s="286" t="s">
        <v>19</v>
      </c>
      <c r="F31" s="288" t="s">
        <v>253</v>
      </c>
      <c r="G31" s="291">
        <v>320</v>
      </c>
      <c r="H31" s="292">
        <v>0</v>
      </c>
      <c r="I31" s="228">
        <f t="shared" si="0"/>
        <v>320</v>
      </c>
      <c r="J31" s="292">
        <v>330</v>
      </c>
      <c r="K31" s="292">
        <v>1.0199999999999818</v>
      </c>
      <c r="L31" s="292">
        <v>0</v>
      </c>
      <c r="M31" s="292">
        <v>0</v>
      </c>
      <c r="N31" s="292">
        <v>0</v>
      </c>
      <c r="O31" s="229">
        <f t="shared" si="1"/>
        <v>331.02</v>
      </c>
      <c r="P31" s="288" t="s">
        <v>254</v>
      </c>
      <c r="Q31" s="294">
        <v>400</v>
      </c>
    </row>
    <row r="32" spans="1:17" ht="14.25" x14ac:dyDescent="0.2">
      <c r="A32" s="12" t="s">
        <v>246</v>
      </c>
      <c r="B32" s="288">
        <v>2011</v>
      </c>
      <c r="C32" s="286" t="s">
        <v>252</v>
      </c>
      <c r="D32" s="286" t="s">
        <v>107</v>
      </c>
      <c r="E32" s="286" t="s">
        <v>19</v>
      </c>
      <c r="F32" s="288" t="s">
        <v>253</v>
      </c>
      <c r="G32" s="291">
        <v>330</v>
      </c>
      <c r="H32" s="292">
        <v>0</v>
      </c>
      <c r="I32" s="228">
        <f t="shared" si="0"/>
        <v>330</v>
      </c>
      <c r="J32" s="292">
        <v>340</v>
      </c>
      <c r="K32" s="292">
        <v>1.0199999999999818</v>
      </c>
      <c r="L32" s="292">
        <v>0</v>
      </c>
      <c r="M32" s="292">
        <v>0</v>
      </c>
      <c r="N32" s="292">
        <v>0</v>
      </c>
      <c r="O32" s="229">
        <f t="shared" si="1"/>
        <v>341.02</v>
      </c>
      <c r="P32" s="288" t="s">
        <v>254</v>
      </c>
      <c r="Q32" s="294">
        <v>400</v>
      </c>
    </row>
    <row r="33" spans="1:17" ht="14.25" x14ac:dyDescent="0.2">
      <c r="A33" s="12" t="s">
        <v>246</v>
      </c>
      <c r="B33" s="288">
        <v>2010</v>
      </c>
      <c r="C33" s="286" t="s">
        <v>252</v>
      </c>
      <c r="D33" s="286" t="s">
        <v>107</v>
      </c>
      <c r="E33" s="286" t="s">
        <v>19</v>
      </c>
      <c r="F33" s="288" t="s">
        <v>253</v>
      </c>
      <c r="G33" s="291">
        <v>290</v>
      </c>
      <c r="H33" s="292">
        <v>0</v>
      </c>
      <c r="I33" s="228">
        <f t="shared" si="0"/>
        <v>290</v>
      </c>
      <c r="J33" s="292">
        <v>300</v>
      </c>
      <c r="K33" s="292">
        <v>1.0199999999999818</v>
      </c>
      <c r="L33" s="292">
        <v>0</v>
      </c>
      <c r="M33" s="292">
        <v>0</v>
      </c>
      <c r="N33" s="292">
        <v>0</v>
      </c>
      <c r="O33" s="229">
        <f t="shared" si="1"/>
        <v>301.02</v>
      </c>
      <c r="P33" s="288" t="s">
        <v>254</v>
      </c>
      <c r="Q33" s="294">
        <v>400</v>
      </c>
    </row>
    <row r="34" spans="1:17" ht="14.25" x14ac:dyDescent="0.2">
      <c r="A34" s="12" t="s">
        <v>246</v>
      </c>
      <c r="B34" s="288">
        <v>2009</v>
      </c>
      <c r="C34" s="286" t="s">
        <v>252</v>
      </c>
      <c r="D34" s="286" t="s">
        <v>107</v>
      </c>
      <c r="E34" s="286" t="s">
        <v>19</v>
      </c>
      <c r="F34" s="288" t="s">
        <v>253</v>
      </c>
      <c r="G34" s="291">
        <v>260</v>
      </c>
      <c r="H34" s="292">
        <v>0</v>
      </c>
      <c r="I34" s="228">
        <f t="shared" si="0"/>
        <v>260</v>
      </c>
      <c r="J34" s="292">
        <v>270</v>
      </c>
      <c r="K34" s="292">
        <v>1.0199999999999818</v>
      </c>
      <c r="L34" s="292">
        <v>0</v>
      </c>
      <c r="M34" s="292">
        <v>0</v>
      </c>
      <c r="N34" s="292">
        <v>0</v>
      </c>
      <c r="O34" s="229">
        <f t="shared" si="1"/>
        <v>271.02</v>
      </c>
      <c r="P34" s="288" t="s">
        <v>254</v>
      </c>
      <c r="Q34" s="294">
        <v>400</v>
      </c>
    </row>
    <row r="35" spans="1:17" x14ac:dyDescent="0.2">
      <c r="B35" s="288"/>
      <c r="C35" s="286"/>
      <c r="D35" s="286"/>
      <c r="E35" s="286"/>
      <c r="F35" s="288"/>
      <c r="G35" s="291"/>
      <c r="H35" s="292"/>
      <c r="I35" s="228">
        <f t="shared" si="0"/>
        <v>0</v>
      </c>
      <c r="J35" s="292"/>
      <c r="K35" s="292"/>
      <c r="L35" s="292"/>
      <c r="M35" s="292"/>
      <c r="N35" s="292"/>
      <c r="O35" s="229">
        <f t="shared" si="1"/>
        <v>0</v>
      </c>
      <c r="P35" s="288"/>
      <c r="Q35" s="295"/>
    </row>
    <row r="36" spans="1:17" x14ac:dyDescent="0.2">
      <c r="B36" s="288"/>
      <c r="C36" s="286"/>
      <c r="D36" s="286"/>
      <c r="E36" s="286"/>
      <c r="F36" s="288"/>
      <c r="G36" s="291"/>
      <c r="H36" s="292"/>
      <c r="I36" s="228">
        <f t="shared" si="0"/>
        <v>0</v>
      </c>
      <c r="J36" s="292"/>
      <c r="K36" s="292"/>
      <c r="L36" s="292"/>
      <c r="M36" s="292"/>
      <c r="N36" s="292"/>
      <c r="O36" s="229">
        <f t="shared" si="1"/>
        <v>0</v>
      </c>
      <c r="P36" s="288"/>
      <c r="Q36" s="295"/>
    </row>
    <row r="37" spans="1:17" x14ac:dyDescent="0.2">
      <c r="B37" s="288"/>
      <c r="C37" s="286"/>
      <c r="D37" s="286"/>
      <c r="E37" s="286"/>
      <c r="F37" s="288"/>
      <c r="G37" s="291"/>
      <c r="H37" s="292"/>
      <c r="I37" s="228">
        <f t="shared" si="0"/>
        <v>0</v>
      </c>
      <c r="J37" s="292"/>
      <c r="K37" s="292"/>
      <c r="L37" s="292"/>
      <c r="M37" s="292"/>
      <c r="N37" s="292"/>
      <c r="O37" s="229">
        <f t="shared" si="1"/>
        <v>0</v>
      </c>
      <c r="P37" s="288"/>
      <c r="Q37" s="295"/>
    </row>
    <row r="38" spans="1:17" x14ac:dyDescent="0.2">
      <c r="B38" s="288"/>
      <c r="C38" s="286"/>
      <c r="D38" s="286"/>
      <c r="E38" s="286"/>
      <c r="F38" s="288"/>
      <c r="G38" s="291"/>
      <c r="H38" s="292"/>
      <c r="I38" s="228">
        <f t="shared" si="0"/>
        <v>0</v>
      </c>
      <c r="J38" s="292"/>
      <c r="K38" s="292"/>
      <c r="L38" s="292"/>
      <c r="M38" s="292"/>
      <c r="N38" s="292"/>
      <c r="O38" s="229">
        <f t="shared" si="1"/>
        <v>0</v>
      </c>
      <c r="P38" s="288"/>
      <c r="Q38" s="295"/>
    </row>
    <row r="39" spans="1:17" x14ac:dyDescent="0.2">
      <c r="B39" s="288"/>
      <c r="C39" s="286"/>
      <c r="D39" s="286"/>
      <c r="E39" s="286"/>
      <c r="F39" s="288"/>
      <c r="G39" s="291"/>
      <c r="H39" s="292"/>
      <c r="I39" s="228">
        <f t="shared" si="0"/>
        <v>0</v>
      </c>
      <c r="J39" s="292"/>
      <c r="K39" s="292"/>
      <c r="L39" s="292"/>
      <c r="M39" s="292"/>
      <c r="N39" s="292"/>
      <c r="O39" s="229">
        <f t="shared" si="1"/>
        <v>0</v>
      </c>
      <c r="P39" s="288"/>
      <c r="Q39" s="295"/>
    </row>
    <row r="40" spans="1:17" x14ac:dyDescent="0.2">
      <c r="B40" s="288"/>
      <c r="C40" s="286"/>
      <c r="D40" s="286"/>
      <c r="E40" s="286"/>
      <c r="F40" s="288"/>
      <c r="G40" s="291"/>
      <c r="H40" s="292"/>
      <c r="I40" s="228">
        <f t="shared" si="0"/>
        <v>0</v>
      </c>
      <c r="J40" s="292"/>
      <c r="K40" s="292"/>
      <c r="L40" s="292"/>
      <c r="M40" s="292"/>
      <c r="N40" s="292"/>
      <c r="O40" s="229">
        <f t="shared" si="1"/>
        <v>0</v>
      </c>
      <c r="P40" s="288"/>
      <c r="Q40" s="295"/>
    </row>
    <row r="41" spans="1:17" x14ac:dyDescent="0.2">
      <c r="B41" s="288"/>
      <c r="C41" s="286"/>
      <c r="D41" s="286"/>
      <c r="E41" s="286"/>
      <c r="F41" s="288"/>
      <c r="G41" s="291"/>
      <c r="H41" s="292"/>
      <c r="I41" s="228">
        <f t="shared" si="0"/>
        <v>0</v>
      </c>
      <c r="J41" s="292"/>
      <c r="K41" s="292"/>
      <c r="L41" s="292"/>
      <c r="M41" s="292"/>
      <c r="N41" s="292"/>
      <c r="O41" s="229">
        <f t="shared" si="1"/>
        <v>0</v>
      </c>
      <c r="P41" s="288"/>
      <c r="Q41" s="295"/>
    </row>
    <row r="42" spans="1:17" x14ac:dyDescent="0.2">
      <c r="B42" s="288"/>
      <c r="C42" s="286"/>
      <c r="D42" s="286"/>
      <c r="E42" s="286"/>
      <c r="F42" s="288"/>
      <c r="G42" s="291"/>
      <c r="H42" s="292"/>
      <c r="I42" s="228">
        <f t="shared" si="0"/>
        <v>0</v>
      </c>
      <c r="J42" s="292"/>
      <c r="K42" s="292"/>
      <c r="L42" s="292"/>
      <c r="M42" s="292"/>
      <c r="N42" s="292"/>
      <c r="O42" s="229">
        <f t="shared" si="1"/>
        <v>0</v>
      </c>
      <c r="P42" s="288"/>
      <c r="Q42" s="295"/>
    </row>
    <row r="43" spans="1:17" x14ac:dyDescent="0.2">
      <c r="B43" s="288"/>
      <c r="C43" s="286"/>
      <c r="D43" s="286"/>
      <c r="E43" s="286"/>
      <c r="F43" s="288"/>
      <c r="G43" s="291"/>
      <c r="H43" s="292"/>
      <c r="I43" s="228">
        <f t="shared" si="0"/>
        <v>0</v>
      </c>
      <c r="J43" s="292"/>
      <c r="K43" s="292"/>
      <c r="L43" s="292"/>
      <c r="M43" s="292"/>
      <c r="N43" s="292"/>
      <c r="O43" s="229">
        <f t="shared" si="1"/>
        <v>0</v>
      </c>
      <c r="P43" s="288"/>
      <c r="Q43" s="295"/>
    </row>
    <row r="44" spans="1:17" x14ac:dyDescent="0.2">
      <c r="B44" s="288"/>
      <c r="C44" s="286"/>
      <c r="D44" s="286"/>
      <c r="E44" s="286"/>
      <c r="F44" s="288"/>
      <c r="G44" s="291"/>
      <c r="H44" s="292"/>
      <c r="I44" s="228">
        <f t="shared" si="0"/>
        <v>0</v>
      </c>
      <c r="J44" s="292"/>
      <c r="K44" s="292"/>
      <c r="L44" s="292"/>
      <c r="M44" s="292"/>
      <c r="N44" s="292"/>
      <c r="O44" s="229">
        <f t="shared" si="1"/>
        <v>0</v>
      </c>
      <c r="P44" s="288"/>
      <c r="Q44" s="295"/>
    </row>
    <row r="45" spans="1:17" x14ac:dyDescent="0.2">
      <c r="B45" s="288"/>
      <c r="C45" s="286"/>
      <c r="D45" s="286"/>
      <c r="E45" s="286"/>
      <c r="F45" s="288"/>
      <c r="G45" s="291"/>
      <c r="H45" s="292"/>
      <c r="I45" s="228">
        <f t="shared" si="0"/>
        <v>0</v>
      </c>
      <c r="J45" s="292"/>
      <c r="K45" s="292"/>
      <c r="L45" s="292"/>
      <c r="M45" s="292"/>
      <c r="N45" s="292"/>
      <c r="O45" s="229">
        <f t="shared" si="1"/>
        <v>0</v>
      </c>
      <c r="P45" s="288"/>
      <c r="Q45" s="295"/>
    </row>
    <row r="46" spans="1:17" x14ac:dyDescent="0.2">
      <c r="B46" s="288"/>
      <c r="C46" s="286"/>
      <c r="D46" s="286"/>
      <c r="E46" s="286"/>
      <c r="F46" s="288"/>
      <c r="G46" s="291"/>
      <c r="H46" s="292"/>
      <c r="I46" s="228">
        <f t="shared" si="0"/>
        <v>0</v>
      </c>
      <c r="J46" s="292"/>
      <c r="K46" s="292"/>
      <c r="L46" s="292"/>
      <c r="M46" s="292"/>
      <c r="N46" s="292"/>
      <c r="O46" s="229">
        <f t="shared" si="1"/>
        <v>0</v>
      </c>
      <c r="P46" s="288"/>
      <c r="Q46" s="295"/>
    </row>
    <row r="47" spans="1:17" x14ac:dyDescent="0.2">
      <c r="B47" s="288"/>
      <c r="C47" s="286"/>
      <c r="D47" s="286"/>
      <c r="E47" s="286"/>
      <c r="F47" s="288"/>
      <c r="G47" s="291"/>
      <c r="H47" s="292"/>
      <c r="I47" s="228">
        <f t="shared" si="0"/>
        <v>0</v>
      </c>
      <c r="J47" s="292"/>
      <c r="K47" s="292"/>
      <c r="L47" s="292"/>
      <c r="M47" s="292"/>
      <c r="N47" s="292"/>
      <c r="O47" s="229">
        <f t="shared" si="1"/>
        <v>0</v>
      </c>
      <c r="P47" s="288"/>
      <c r="Q47" s="295"/>
    </row>
    <row r="48" spans="1:17" x14ac:dyDescent="0.2">
      <c r="B48" s="288"/>
      <c r="C48" s="286"/>
      <c r="D48" s="286"/>
      <c r="E48" s="286"/>
      <c r="F48" s="288"/>
      <c r="G48" s="291"/>
      <c r="H48" s="292"/>
      <c r="I48" s="228">
        <f t="shared" si="0"/>
        <v>0</v>
      </c>
      <c r="J48" s="292"/>
      <c r="K48" s="292"/>
      <c r="L48" s="292"/>
      <c r="M48" s="292"/>
      <c r="N48" s="292"/>
      <c r="O48" s="229">
        <f t="shared" si="1"/>
        <v>0</v>
      </c>
      <c r="P48" s="288"/>
      <c r="Q48" s="295"/>
    </row>
    <row r="49" spans="2:17" x14ac:dyDescent="0.2">
      <c r="B49" s="288"/>
      <c r="C49" s="286"/>
      <c r="D49" s="286"/>
      <c r="E49" s="286"/>
      <c r="F49" s="288"/>
      <c r="G49" s="291"/>
      <c r="H49" s="292"/>
      <c r="I49" s="228">
        <f t="shared" si="0"/>
        <v>0</v>
      </c>
      <c r="J49" s="292"/>
      <c r="K49" s="292"/>
      <c r="L49" s="292"/>
      <c r="M49" s="292"/>
      <c r="N49" s="292"/>
      <c r="O49" s="229">
        <f t="shared" si="1"/>
        <v>0</v>
      </c>
      <c r="P49" s="288"/>
      <c r="Q49" s="295"/>
    </row>
    <row r="50" spans="2:17" x14ac:dyDescent="0.2">
      <c r="B50" s="288"/>
      <c r="C50" s="286"/>
      <c r="D50" s="286"/>
      <c r="E50" s="286"/>
      <c r="F50" s="288"/>
      <c r="G50" s="291"/>
      <c r="H50" s="292"/>
      <c r="I50" s="228">
        <f t="shared" si="0"/>
        <v>0</v>
      </c>
      <c r="J50" s="292"/>
      <c r="K50" s="292"/>
      <c r="L50" s="292"/>
      <c r="M50" s="292"/>
      <c r="N50" s="292"/>
      <c r="O50" s="229">
        <f t="shared" si="1"/>
        <v>0</v>
      </c>
      <c r="P50" s="288"/>
      <c r="Q50" s="295"/>
    </row>
    <row r="51" spans="2:17" x14ac:dyDescent="0.2">
      <c r="B51" s="288"/>
      <c r="C51" s="286"/>
      <c r="D51" s="286"/>
      <c r="E51" s="286"/>
      <c r="F51" s="288"/>
      <c r="G51" s="291"/>
      <c r="H51" s="292"/>
      <c r="I51" s="228">
        <f t="shared" si="0"/>
        <v>0</v>
      </c>
      <c r="J51" s="292"/>
      <c r="K51" s="292"/>
      <c r="L51" s="292"/>
      <c r="M51" s="292"/>
      <c r="N51" s="292"/>
      <c r="O51" s="229">
        <f t="shared" si="1"/>
        <v>0</v>
      </c>
      <c r="P51" s="288"/>
      <c r="Q51" s="295"/>
    </row>
    <row r="52" spans="2:17" x14ac:dyDescent="0.2">
      <c r="B52" s="288"/>
      <c r="C52" s="286"/>
      <c r="D52" s="286"/>
      <c r="E52" s="286"/>
      <c r="F52" s="288"/>
      <c r="G52" s="291"/>
      <c r="H52" s="292"/>
      <c r="I52" s="228">
        <f t="shared" si="0"/>
        <v>0</v>
      </c>
      <c r="J52" s="292"/>
      <c r="K52" s="292"/>
      <c r="L52" s="292"/>
      <c r="M52" s="292"/>
      <c r="N52" s="292"/>
      <c r="O52" s="229">
        <f t="shared" si="1"/>
        <v>0</v>
      </c>
      <c r="P52" s="288"/>
      <c r="Q52" s="295"/>
    </row>
    <row r="53" spans="2:17" x14ac:dyDescent="0.2">
      <c r="B53" s="288"/>
      <c r="C53" s="286"/>
      <c r="D53" s="286"/>
      <c r="E53" s="286"/>
      <c r="F53" s="288"/>
      <c r="G53" s="291"/>
      <c r="H53" s="292"/>
      <c r="I53" s="228">
        <f t="shared" si="0"/>
        <v>0</v>
      </c>
      <c r="J53" s="292"/>
      <c r="K53" s="292"/>
      <c r="L53" s="292"/>
      <c r="M53" s="292"/>
      <c r="N53" s="292"/>
      <c r="O53" s="229">
        <f t="shared" si="1"/>
        <v>0</v>
      </c>
      <c r="P53" s="288"/>
      <c r="Q53" s="295"/>
    </row>
    <row r="54" spans="2:17" x14ac:dyDescent="0.2">
      <c r="B54" s="288"/>
      <c r="C54" s="286"/>
      <c r="D54" s="286"/>
      <c r="E54" s="286"/>
      <c r="F54" s="288"/>
      <c r="G54" s="291"/>
      <c r="H54" s="292"/>
      <c r="I54" s="228">
        <f t="shared" si="0"/>
        <v>0</v>
      </c>
      <c r="J54" s="292"/>
      <c r="K54" s="292"/>
      <c r="L54" s="292"/>
      <c r="M54" s="292"/>
      <c r="N54" s="292"/>
      <c r="O54" s="229">
        <f t="shared" si="1"/>
        <v>0</v>
      </c>
      <c r="P54" s="288"/>
      <c r="Q54" s="295"/>
    </row>
    <row r="55" spans="2:17" x14ac:dyDescent="0.2">
      <c r="B55" s="288"/>
      <c r="C55" s="286"/>
      <c r="D55" s="286"/>
      <c r="E55" s="286"/>
      <c r="F55" s="288"/>
      <c r="G55" s="291"/>
      <c r="H55" s="292"/>
      <c r="I55" s="228">
        <f t="shared" si="0"/>
        <v>0</v>
      </c>
      <c r="J55" s="292"/>
      <c r="K55" s="292"/>
      <c r="L55" s="292"/>
      <c r="M55" s="292"/>
      <c r="N55" s="292"/>
      <c r="O55" s="229">
        <f t="shared" si="1"/>
        <v>0</v>
      </c>
      <c r="P55" s="288"/>
      <c r="Q55" s="295"/>
    </row>
    <row r="56" spans="2:17" x14ac:dyDescent="0.2">
      <c r="B56" s="288"/>
      <c r="C56" s="286"/>
      <c r="D56" s="286"/>
      <c r="E56" s="286"/>
      <c r="F56" s="288"/>
      <c r="G56" s="291"/>
      <c r="H56" s="292"/>
      <c r="I56" s="228">
        <f t="shared" si="0"/>
        <v>0</v>
      </c>
      <c r="J56" s="292"/>
      <c r="K56" s="292"/>
      <c r="L56" s="292"/>
      <c r="M56" s="292"/>
      <c r="N56" s="292"/>
      <c r="O56" s="229">
        <f t="shared" si="1"/>
        <v>0</v>
      </c>
      <c r="P56" s="288"/>
      <c r="Q56" s="295"/>
    </row>
    <row r="57" spans="2:17" x14ac:dyDescent="0.2">
      <c r="B57" s="288"/>
      <c r="C57" s="286"/>
      <c r="D57" s="286"/>
      <c r="E57" s="286"/>
      <c r="F57" s="288"/>
      <c r="G57" s="291"/>
      <c r="H57" s="292"/>
      <c r="I57" s="228">
        <f t="shared" si="0"/>
        <v>0</v>
      </c>
      <c r="J57" s="292"/>
      <c r="K57" s="292"/>
      <c r="L57" s="292"/>
      <c r="M57" s="292"/>
      <c r="N57" s="292"/>
      <c r="O57" s="229">
        <f t="shared" si="1"/>
        <v>0</v>
      </c>
      <c r="P57" s="288"/>
      <c r="Q57" s="295"/>
    </row>
    <row r="58" spans="2:17" x14ac:dyDescent="0.2">
      <c r="B58" s="288"/>
      <c r="C58" s="286"/>
      <c r="D58" s="286"/>
      <c r="E58" s="286"/>
      <c r="F58" s="288"/>
      <c r="G58" s="291"/>
      <c r="H58" s="292"/>
      <c r="I58" s="228">
        <f t="shared" si="0"/>
        <v>0</v>
      </c>
      <c r="J58" s="292"/>
      <c r="K58" s="292"/>
      <c r="L58" s="292"/>
      <c r="M58" s="292"/>
      <c r="N58" s="292"/>
      <c r="O58" s="229">
        <f t="shared" si="1"/>
        <v>0</v>
      </c>
      <c r="P58" s="288"/>
      <c r="Q58" s="295"/>
    </row>
    <row r="59" spans="2:17" x14ac:dyDescent="0.2">
      <c r="B59" s="288"/>
      <c r="C59" s="286"/>
      <c r="D59" s="286"/>
      <c r="E59" s="286"/>
      <c r="F59" s="288"/>
      <c r="G59" s="291"/>
      <c r="H59" s="292"/>
      <c r="I59" s="228">
        <f t="shared" si="0"/>
        <v>0</v>
      </c>
      <c r="J59" s="292"/>
      <c r="K59" s="292"/>
      <c r="L59" s="292"/>
      <c r="M59" s="292"/>
      <c r="N59" s="292"/>
      <c r="O59" s="229">
        <f t="shared" si="1"/>
        <v>0</v>
      </c>
      <c r="P59" s="288"/>
      <c r="Q59" s="295"/>
    </row>
    <row r="60" spans="2:17" x14ac:dyDescent="0.2">
      <c r="B60" s="288"/>
      <c r="C60" s="286"/>
      <c r="D60" s="286"/>
      <c r="E60" s="286"/>
      <c r="F60" s="288"/>
      <c r="G60" s="291"/>
      <c r="H60" s="292"/>
      <c r="I60" s="228">
        <f t="shared" si="0"/>
        <v>0</v>
      </c>
      <c r="J60" s="292"/>
      <c r="K60" s="292"/>
      <c r="L60" s="292"/>
      <c r="M60" s="292"/>
      <c r="N60" s="292"/>
      <c r="O60" s="229">
        <f t="shared" si="1"/>
        <v>0</v>
      </c>
      <c r="P60" s="288"/>
      <c r="Q60" s="295"/>
    </row>
    <row r="61" spans="2:17" x14ac:dyDescent="0.2">
      <c r="B61" s="288"/>
      <c r="C61" s="286"/>
      <c r="D61" s="286"/>
      <c r="E61" s="286"/>
      <c r="F61" s="288"/>
      <c r="G61" s="291"/>
      <c r="H61" s="292"/>
      <c r="I61" s="228">
        <f t="shared" si="0"/>
        <v>0</v>
      </c>
      <c r="J61" s="292"/>
      <c r="K61" s="292"/>
      <c r="L61" s="292"/>
      <c r="M61" s="292"/>
      <c r="N61" s="292"/>
      <c r="O61" s="229">
        <f t="shared" si="1"/>
        <v>0</v>
      </c>
      <c r="P61" s="288"/>
      <c r="Q61" s="295"/>
    </row>
    <row r="62" spans="2:17" x14ac:dyDescent="0.2">
      <c r="B62" s="288"/>
      <c r="C62" s="286"/>
      <c r="D62" s="286"/>
      <c r="E62" s="286"/>
      <c r="F62" s="288"/>
      <c r="G62" s="291"/>
      <c r="H62" s="292"/>
      <c r="I62" s="228">
        <f t="shared" si="0"/>
        <v>0</v>
      </c>
      <c r="J62" s="292"/>
      <c r="K62" s="292"/>
      <c r="L62" s="292"/>
      <c r="M62" s="292"/>
      <c r="N62" s="292"/>
      <c r="O62" s="229">
        <f t="shared" si="1"/>
        <v>0</v>
      </c>
      <c r="P62" s="288"/>
      <c r="Q62" s="295"/>
    </row>
    <row r="63" spans="2:17" x14ac:dyDescent="0.2">
      <c r="B63" s="288"/>
      <c r="C63" s="286"/>
      <c r="D63" s="286"/>
      <c r="E63" s="286"/>
      <c r="F63" s="288"/>
      <c r="G63" s="291"/>
      <c r="H63" s="292"/>
      <c r="I63" s="228">
        <f t="shared" si="0"/>
        <v>0</v>
      </c>
      <c r="J63" s="292"/>
      <c r="K63" s="292"/>
      <c r="L63" s="292"/>
      <c r="M63" s="292"/>
      <c r="N63" s="292"/>
      <c r="O63" s="229">
        <f t="shared" si="1"/>
        <v>0</v>
      </c>
      <c r="P63" s="288"/>
      <c r="Q63" s="295"/>
    </row>
    <row r="64" spans="2:17" x14ac:dyDescent="0.2">
      <c r="B64" s="288"/>
      <c r="C64" s="286"/>
      <c r="D64" s="286"/>
      <c r="E64" s="286"/>
      <c r="F64" s="288"/>
      <c r="G64" s="291"/>
      <c r="H64" s="292"/>
      <c r="I64" s="228">
        <f t="shared" si="0"/>
        <v>0</v>
      </c>
      <c r="J64" s="292"/>
      <c r="K64" s="292"/>
      <c r="L64" s="292"/>
      <c r="M64" s="292"/>
      <c r="N64" s="292"/>
      <c r="O64" s="229">
        <f t="shared" si="1"/>
        <v>0</v>
      </c>
      <c r="P64" s="288"/>
      <c r="Q64" s="295"/>
    </row>
    <row r="65" spans="2:17" x14ac:dyDescent="0.2">
      <c r="B65" s="288"/>
      <c r="C65" s="286"/>
      <c r="D65" s="286"/>
      <c r="E65" s="286"/>
      <c r="F65" s="288"/>
      <c r="G65" s="291"/>
      <c r="H65" s="292"/>
      <c r="I65" s="228">
        <f t="shared" si="0"/>
        <v>0</v>
      </c>
      <c r="J65" s="292"/>
      <c r="K65" s="292"/>
      <c r="L65" s="292"/>
      <c r="M65" s="292"/>
      <c r="N65" s="292"/>
      <c r="O65" s="229">
        <f t="shared" si="1"/>
        <v>0</v>
      </c>
      <c r="P65" s="288"/>
      <c r="Q65" s="295"/>
    </row>
    <row r="66" spans="2:17" x14ac:dyDescent="0.2">
      <c r="B66" s="288"/>
      <c r="C66" s="286"/>
      <c r="D66" s="286"/>
      <c r="E66" s="286"/>
      <c r="F66" s="288"/>
      <c r="G66" s="291"/>
      <c r="H66" s="292"/>
      <c r="I66" s="228">
        <f t="shared" si="0"/>
        <v>0</v>
      </c>
      <c r="J66" s="292"/>
      <c r="K66" s="292"/>
      <c r="L66" s="292"/>
      <c r="M66" s="292"/>
      <c r="N66" s="292"/>
      <c r="O66" s="229">
        <f t="shared" si="1"/>
        <v>0</v>
      </c>
      <c r="P66" s="288"/>
      <c r="Q66" s="295"/>
    </row>
    <row r="67" spans="2:17" x14ac:dyDescent="0.2">
      <c r="B67" s="288"/>
      <c r="C67" s="286"/>
      <c r="D67" s="286"/>
      <c r="E67" s="286"/>
      <c r="F67" s="288"/>
      <c r="G67" s="291"/>
      <c r="H67" s="292"/>
      <c r="I67" s="228">
        <f t="shared" si="0"/>
        <v>0</v>
      </c>
      <c r="J67" s="292"/>
      <c r="K67" s="292"/>
      <c r="L67" s="292"/>
      <c r="M67" s="292"/>
      <c r="N67" s="292"/>
      <c r="O67" s="229">
        <f t="shared" si="1"/>
        <v>0</v>
      </c>
      <c r="P67" s="288"/>
      <c r="Q67" s="295"/>
    </row>
    <row r="68" spans="2:17" x14ac:dyDescent="0.2">
      <c r="B68" s="288"/>
      <c r="C68" s="286"/>
      <c r="D68" s="286"/>
      <c r="E68" s="286"/>
      <c r="F68" s="288"/>
      <c r="G68" s="291"/>
      <c r="H68" s="292"/>
      <c r="I68" s="228">
        <f t="shared" si="0"/>
        <v>0</v>
      </c>
      <c r="J68" s="292"/>
      <c r="K68" s="292"/>
      <c r="L68" s="292"/>
      <c r="M68" s="292"/>
      <c r="N68" s="292"/>
      <c r="O68" s="229">
        <f t="shared" si="1"/>
        <v>0</v>
      </c>
      <c r="P68" s="288"/>
      <c r="Q68" s="295"/>
    </row>
    <row r="69" spans="2:17" x14ac:dyDescent="0.2">
      <c r="B69" s="288"/>
      <c r="C69" s="286"/>
      <c r="D69" s="286"/>
      <c r="E69" s="286"/>
      <c r="F69" s="288"/>
      <c r="G69" s="291"/>
      <c r="H69" s="292"/>
      <c r="I69" s="228">
        <f t="shared" si="0"/>
        <v>0</v>
      </c>
      <c r="J69" s="292"/>
      <c r="K69" s="292"/>
      <c r="L69" s="292"/>
      <c r="M69" s="292"/>
      <c r="N69" s="292"/>
      <c r="O69" s="229">
        <f t="shared" si="1"/>
        <v>0</v>
      </c>
      <c r="P69" s="288"/>
      <c r="Q69" s="295"/>
    </row>
    <row r="70" spans="2:17" x14ac:dyDescent="0.2">
      <c r="B70" s="288"/>
      <c r="C70" s="286"/>
      <c r="D70" s="286"/>
      <c r="E70" s="286"/>
      <c r="F70" s="288"/>
      <c r="G70" s="291"/>
      <c r="H70" s="292"/>
      <c r="I70" s="228">
        <f t="shared" si="0"/>
        <v>0</v>
      </c>
      <c r="J70" s="292"/>
      <c r="K70" s="292"/>
      <c r="L70" s="292"/>
      <c r="M70" s="292"/>
      <c r="N70" s="292"/>
      <c r="O70" s="229">
        <f t="shared" si="1"/>
        <v>0</v>
      </c>
      <c r="P70" s="288"/>
      <c r="Q70" s="295"/>
    </row>
    <row r="71" spans="2:17" x14ac:dyDescent="0.2">
      <c r="B71" s="288"/>
      <c r="C71" s="286"/>
      <c r="D71" s="286"/>
      <c r="E71" s="286"/>
      <c r="F71" s="288"/>
      <c r="G71" s="291"/>
      <c r="H71" s="292"/>
      <c r="I71" s="228">
        <f t="shared" ref="I71:I134" si="2">+IFERROR(G71+H71,"-")</f>
        <v>0</v>
      </c>
      <c r="J71" s="292"/>
      <c r="K71" s="292"/>
      <c r="L71" s="292"/>
      <c r="M71" s="292"/>
      <c r="N71" s="292"/>
      <c r="O71" s="229">
        <f t="shared" ref="O71:O134" si="3">+IFERROR(J71+K71+L71+M71+N71,"-")</f>
        <v>0</v>
      </c>
      <c r="P71" s="288"/>
      <c r="Q71" s="295"/>
    </row>
    <row r="72" spans="2:17" x14ac:dyDescent="0.2">
      <c r="B72" s="288"/>
      <c r="C72" s="286"/>
      <c r="D72" s="286"/>
      <c r="E72" s="286"/>
      <c r="F72" s="288"/>
      <c r="G72" s="291"/>
      <c r="H72" s="292"/>
      <c r="I72" s="228">
        <f t="shared" si="2"/>
        <v>0</v>
      </c>
      <c r="J72" s="292"/>
      <c r="K72" s="292"/>
      <c r="L72" s="292"/>
      <c r="M72" s="292"/>
      <c r="N72" s="292"/>
      <c r="O72" s="229">
        <f t="shared" si="3"/>
        <v>0</v>
      </c>
      <c r="P72" s="288"/>
      <c r="Q72" s="295"/>
    </row>
    <row r="73" spans="2:17" x14ac:dyDescent="0.2">
      <c r="B73" s="288"/>
      <c r="C73" s="286"/>
      <c r="D73" s="286"/>
      <c r="E73" s="286"/>
      <c r="F73" s="288"/>
      <c r="G73" s="291"/>
      <c r="H73" s="292"/>
      <c r="I73" s="228">
        <f t="shared" si="2"/>
        <v>0</v>
      </c>
      <c r="J73" s="292"/>
      <c r="K73" s="292"/>
      <c r="L73" s="292"/>
      <c r="M73" s="292"/>
      <c r="N73" s="292"/>
      <c r="O73" s="229">
        <f t="shared" si="3"/>
        <v>0</v>
      </c>
      <c r="P73" s="288"/>
      <c r="Q73" s="295"/>
    </row>
    <row r="74" spans="2:17" x14ac:dyDescent="0.2">
      <c r="B74" s="288"/>
      <c r="C74" s="286"/>
      <c r="D74" s="286"/>
      <c r="E74" s="286"/>
      <c r="F74" s="288"/>
      <c r="G74" s="291"/>
      <c r="H74" s="292"/>
      <c r="I74" s="228">
        <f t="shared" si="2"/>
        <v>0</v>
      </c>
      <c r="J74" s="292"/>
      <c r="K74" s="292"/>
      <c r="L74" s="292"/>
      <c r="M74" s="292"/>
      <c r="N74" s="292"/>
      <c r="O74" s="229">
        <f t="shared" si="3"/>
        <v>0</v>
      </c>
      <c r="P74" s="288"/>
      <c r="Q74" s="295"/>
    </row>
    <row r="75" spans="2:17" x14ac:dyDescent="0.2">
      <c r="B75" s="288"/>
      <c r="C75" s="286"/>
      <c r="D75" s="286"/>
      <c r="E75" s="286"/>
      <c r="F75" s="288"/>
      <c r="G75" s="291"/>
      <c r="H75" s="292"/>
      <c r="I75" s="228">
        <f t="shared" si="2"/>
        <v>0</v>
      </c>
      <c r="J75" s="292"/>
      <c r="K75" s="292"/>
      <c r="L75" s="292"/>
      <c r="M75" s="292"/>
      <c r="N75" s="292"/>
      <c r="O75" s="229">
        <f t="shared" si="3"/>
        <v>0</v>
      </c>
      <c r="P75" s="288"/>
      <c r="Q75" s="295"/>
    </row>
    <row r="76" spans="2:17" x14ac:dyDescent="0.2">
      <c r="B76" s="288"/>
      <c r="C76" s="286"/>
      <c r="D76" s="286"/>
      <c r="E76" s="286"/>
      <c r="F76" s="288"/>
      <c r="G76" s="291"/>
      <c r="H76" s="292"/>
      <c r="I76" s="228">
        <f t="shared" si="2"/>
        <v>0</v>
      </c>
      <c r="J76" s="292"/>
      <c r="K76" s="292"/>
      <c r="L76" s="292"/>
      <c r="M76" s="292"/>
      <c r="N76" s="292"/>
      <c r="O76" s="229">
        <f t="shared" si="3"/>
        <v>0</v>
      </c>
      <c r="P76" s="288"/>
      <c r="Q76" s="295"/>
    </row>
    <row r="77" spans="2:17" x14ac:dyDescent="0.2">
      <c r="B77" s="288"/>
      <c r="C77" s="286"/>
      <c r="D77" s="286"/>
      <c r="E77" s="286"/>
      <c r="F77" s="288"/>
      <c r="G77" s="291"/>
      <c r="H77" s="292"/>
      <c r="I77" s="228">
        <f t="shared" si="2"/>
        <v>0</v>
      </c>
      <c r="J77" s="292"/>
      <c r="K77" s="292"/>
      <c r="L77" s="292"/>
      <c r="M77" s="292"/>
      <c r="N77" s="292"/>
      <c r="O77" s="229">
        <f t="shared" si="3"/>
        <v>0</v>
      </c>
      <c r="P77" s="288"/>
      <c r="Q77" s="295"/>
    </row>
    <row r="78" spans="2:17" x14ac:dyDescent="0.2">
      <c r="B78" s="288"/>
      <c r="C78" s="286"/>
      <c r="D78" s="286"/>
      <c r="E78" s="286"/>
      <c r="F78" s="288"/>
      <c r="G78" s="291"/>
      <c r="H78" s="292"/>
      <c r="I78" s="228">
        <f t="shared" si="2"/>
        <v>0</v>
      </c>
      <c r="J78" s="292"/>
      <c r="K78" s="292"/>
      <c r="L78" s="292"/>
      <c r="M78" s="292"/>
      <c r="N78" s="292"/>
      <c r="O78" s="229">
        <f t="shared" si="3"/>
        <v>0</v>
      </c>
      <c r="P78" s="288"/>
      <c r="Q78" s="295"/>
    </row>
    <row r="79" spans="2:17" x14ac:dyDescent="0.2">
      <c r="B79" s="288"/>
      <c r="C79" s="286"/>
      <c r="D79" s="286"/>
      <c r="E79" s="286"/>
      <c r="F79" s="288"/>
      <c r="G79" s="291"/>
      <c r="H79" s="292"/>
      <c r="I79" s="228">
        <f t="shared" si="2"/>
        <v>0</v>
      </c>
      <c r="J79" s="292"/>
      <c r="K79" s="292"/>
      <c r="L79" s="292"/>
      <c r="M79" s="292"/>
      <c r="N79" s="292"/>
      <c r="O79" s="229">
        <f t="shared" si="3"/>
        <v>0</v>
      </c>
      <c r="P79" s="288"/>
      <c r="Q79" s="295"/>
    </row>
    <row r="80" spans="2:17" x14ac:dyDescent="0.2">
      <c r="B80" s="288"/>
      <c r="C80" s="286"/>
      <c r="D80" s="286"/>
      <c r="E80" s="286"/>
      <c r="F80" s="288"/>
      <c r="G80" s="291"/>
      <c r="H80" s="292"/>
      <c r="I80" s="228">
        <f t="shared" si="2"/>
        <v>0</v>
      </c>
      <c r="J80" s="292"/>
      <c r="K80" s="292"/>
      <c r="L80" s="292"/>
      <c r="M80" s="292"/>
      <c r="N80" s="292"/>
      <c r="O80" s="229">
        <f t="shared" si="3"/>
        <v>0</v>
      </c>
      <c r="P80" s="288"/>
      <c r="Q80" s="295"/>
    </row>
    <row r="81" spans="2:17" x14ac:dyDescent="0.2">
      <c r="B81" s="288"/>
      <c r="C81" s="286"/>
      <c r="D81" s="286"/>
      <c r="E81" s="286"/>
      <c r="F81" s="288"/>
      <c r="G81" s="291"/>
      <c r="H81" s="292"/>
      <c r="I81" s="228">
        <f t="shared" si="2"/>
        <v>0</v>
      </c>
      <c r="J81" s="292"/>
      <c r="K81" s="292"/>
      <c r="L81" s="292"/>
      <c r="M81" s="292"/>
      <c r="N81" s="292"/>
      <c r="O81" s="229">
        <f t="shared" si="3"/>
        <v>0</v>
      </c>
      <c r="P81" s="288"/>
      <c r="Q81" s="295"/>
    </row>
    <row r="82" spans="2:17" x14ac:dyDescent="0.2">
      <c r="B82" s="288"/>
      <c r="C82" s="286"/>
      <c r="D82" s="286"/>
      <c r="E82" s="286"/>
      <c r="F82" s="288"/>
      <c r="G82" s="291"/>
      <c r="H82" s="292"/>
      <c r="I82" s="228">
        <f t="shared" si="2"/>
        <v>0</v>
      </c>
      <c r="J82" s="292"/>
      <c r="K82" s="292"/>
      <c r="L82" s="292"/>
      <c r="M82" s="292"/>
      <c r="N82" s="292"/>
      <c r="O82" s="229">
        <f t="shared" si="3"/>
        <v>0</v>
      </c>
      <c r="P82" s="288"/>
      <c r="Q82" s="295"/>
    </row>
    <row r="83" spans="2:17" x14ac:dyDescent="0.2">
      <c r="B83" s="288"/>
      <c r="C83" s="286"/>
      <c r="D83" s="286"/>
      <c r="E83" s="286"/>
      <c r="F83" s="288"/>
      <c r="G83" s="291"/>
      <c r="H83" s="292"/>
      <c r="I83" s="228">
        <f t="shared" si="2"/>
        <v>0</v>
      </c>
      <c r="J83" s="292"/>
      <c r="K83" s="292"/>
      <c r="L83" s="292"/>
      <c r="M83" s="292"/>
      <c r="N83" s="292"/>
      <c r="O83" s="229">
        <f t="shared" si="3"/>
        <v>0</v>
      </c>
      <c r="P83" s="288"/>
      <c r="Q83" s="295"/>
    </row>
    <row r="84" spans="2:17" x14ac:dyDescent="0.2">
      <c r="B84" s="288"/>
      <c r="C84" s="286"/>
      <c r="D84" s="286"/>
      <c r="E84" s="286"/>
      <c r="F84" s="288"/>
      <c r="G84" s="291"/>
      <c r="H84" s="292"/>
      <c r="I84" s="228">
        <f t="shared" si="2"/>
        <v>0</v>
      </c>
      <c r="J84" s="292"/>
      <c r="K84" s="292"/>
      <c r="L84" s="292"/>
      <c r="M84" s="292"/>
      <c r="N84" s="292"/>
      <c r="O84" s="229">
        <f t="shared" si="3"/>
        <v>0</v>
      </c>
      <c r="P84" s="288"/>
      <c r="Q84" s="295"/>
    </row>
    <row r="85" spans="2:17" x14ac:dyDescent="0.2">
      <c r="B85" s="288"/>
      <c r="C85" s="286"/>
      <c r="D85" s="286"/>
      <c r="E85" s="286"/>
      <c r="F85" s="288"/>
      <c r="G85" s="291"/>
      <c r="H85" s="292"/>
      <c r="I85" s="228">
        <f t="shared" si="2"/>
        <v>0</v>
      </c>
      <c r="J85" s="292"/>
      <c r="K85" s="292"/>
      <c r="L85" s="292"/>
      <c r="M85" s="292"/>
      <c r="N85" s="292"/>
      <c r="O85" s="229">
        <f t="shared" si="3"/>
        <v>0</v>
      </c>
      <c r="P85" s="288"/>
      <c r="Q85" s="295"/>
    </row>
    <row r="86" spans="2:17" x14ac:dyDescent="0.2">
      <c r="B86" s="288"/>
      <c r="C86" s="286"/>
      <c r="D86" s="286"/>
      <c r="E86" s="286"/>
      <c r="F86" s="288"/>
      <c r="G86" s="291"/>
      <c r="H86" s="292"/>
      <c r="I86" s="228">
        <f t="shared" si="2"/>
        <v>0</v>
      </c>
      <c r="J86" s="292"/>
      <c r="K86" s="292"/>
      <c r="L86" s="292"/>
      <c r="M86" s="292"/>
      <c r="N86" s="292"/>
      <c r="O86" s="229">
        <f t="shared" si="3"/>
        <v>0</v>
      </c>
      <c r="P86" s="288"/>
      <c r="Q86" s="295"/>
    </row>
    <row r="87" spans="2:17" x14ac:dyDescent="0.2">
      <c r="B87" s="288"/>
      <c r="C87" s="286"/>
      <c r="D87" s="286"/>
      <c r="E87" s="286"/>
      <c r="F87" s="288"/>
      <c r="G87" s="291"/>
      <c r="H87" s="292"/>
      <c r="I87" s="228">
        <f t="shared" si="2"/>
        <v>0</v>
      </c>
      <c r="J87" s="292"/>
      <c r="K87" s="292"/>
      <c r="L87" s="292"/>
      <c r="M87" s="292"/>
      <c r="N87" s="292"/>
      <c r="O87" s="229">
        <f t="shared" si="3"/>
        <v>0</v>
      </c>
      <c r="P87" s="288"/>
      <c r="Q87" s="295"/>
    </row>
    <row r="88" spans="2:17" x14ac:dyDescent="0.2">
      <c r="B88" s="288"/>
      <c r="C88" s="286"/>
      <c r="D88" s="286"/>
      <c r="E88" s="286"/>
      <c r="F88" s="288"/>
      <c r="G88" s="291"/>
      <c r="H88" s="292"/>
      <c r="I88" s="228">
        <f t="shared" si="2"/>
        <v>0</v>
      </c>
      <c r="J88" s="292"/>
      <c r="K88" s="292"/>
      <c r="L88" s="292"/>
      <c r="M88" s="292"/>
      <c r="N88" s="292"/>
      <c r="O88" s="229">
        <f t="shared" si="3"/>
        <v>0</v>
      </c>
      <c r="P88" s="288"/>
      <c r="Q88" s="295"/>
    </row>
    <row r="89" spans="2:17" x14ac:dyDescent="0.2">
      <c r="B89" s="288"/>
      <c r="C89" s="286"/>
      <c r="D89" s="286"/>
      <c r="E89" s="286"/>
      <c r="F89" s="288"/>
      <c r="G89" s="291"/>
      <c r="H89" s="292"/>
      <c r="I89" s="228">
        <f t="shared" si="2"/>
        <v>0</v>
      </c>
      <c r="J89" s="292"/>
      <c r="K89" s="292"/>
      <c r="L89" s="292"/>
      <c r="M89" s="292"/>
      <c r="N89" s="292"/>
      <c r="O89" s="229">
        <f t="shared" si="3"/>
        <v>0</v>
      </c>
      <c r="P89" s="288"/>
      <c r="Q89" s="295"/>
    </row>
    <row r="90" spans="2:17" x14ac:dyDescent="0.2">
      <c r="B90" s="288"/>
      <c r="C90" s="286"/>
      <c r="D90" s="286"/>
      <c r="E90" s="286"/>
      <c r="F90" s="288"/>
      <c r="G90" s="291"/>
      <c r="H90" s="292"/>
      <c r="I90" s="228">
        <f t="shared" si="2"/>
        <v>0</v>
      </c>
      <c r="J90" s="292"/>
      <c r="K90" s="292"/>
      <c r="L90" s="292"/>
      <c r="M90" s="292"/>
      <c r="N90" s="292"/>
      <c r="O90" s="229">
        <f t="shared" si="3"/>
        <v>0</v>
      </c>
      <c r="P90" s="288"/>
      <c r="Q90" s="295"/>
    </row>
    <row r="91" spans="2:17" x14ac:dyDescent="0.2">
      <c r="B91" s="288"/>
      <c r="C91" s="286"/>
      <c r="D91" s="286"/>
      <c r="E91" s="286"/>
      <c r="F91" s="288"/>
      <c r="G91" s="291"/>
      <c r="H91" s="292"/>
      <c r="I91" s="228">
        <f t="shared" si="2"/>
        <v>0</v>
      </c>
      <c r="J91" s="292"/>
      <c r="K91" s="292"/>
      <c r="L91" s="292"/>
      <c r="M91" s="292"/>
      <c r="N91" s="292"/>
      <c r="O91" s="229">
        <f t="shared" si="3"/>
        <v>0</v>
      </c>
      <c r="P91" s="288"/>
      <c r="Q91" s="295"/>
    </row>
    <row r="92" spans="2:17" x14ac:dyDescent="0.2">
      <c r="B92" s="288"/>
      <c r="C92" s="286"/>
      <c r="D92" s="286"/>
      <c r="E92" s="286"/>
      <c r="F92" s="288"/>
      <c r="G92" s="291"/>
      <c r="H92" s="292"/>
      <c r="I92" s="228">
        <f t="shared" si="2"/>
        <v>0</v>
      </c>
      <c r="J92" s="292"/>
      <c r="K92" s="292"/>
      <c r="L92" s="292"/>
      <c r="M92" s="292"/>
      <c r="N92" s="292"/>
      <c r="O92" s="229">
        <f t="shared" si="3"/>
        <v>0</v>
      </c>
      <c r="P92" s="288"/>
      <c r="Q92" s="295"/>
    </row>
    <row r="93" spans="2:17" x14ac:dyDescent="0.2">
      <c r="B93" s="288"/>
      <c r="C93" s="286"/>
      <c r="D93" s="286"/>
      <c r="E93" s="286"/>
      <c r="F93" s="288"/>
      <c r="G93" s="291"/>
      <c r="H93" s="292"/>
      <c r="I93" s="228">
        <f t="shared" si="2"/>
        <v>0</v>
      </c>
      <c r="J93" s="292"/>
      <c r="K93" s="292"/>
      <c r="L93" s="292"/>
      <c r="M93" s="292"/>
      <c r="N93" s="292"/>
      <c r="O93" s="229">
        <f t="shared" si="3"/>
        <v>0</v>
      </c>
      <c r="P93" s="288"/>
      <c r="Q93" s="295"/>
    </row>
    <row r="94" spans="2:17" x14ac:dyDescent="0.2">
      <c r="B94" s="288"/>
      <c r="C94" s="286"/>
      <c r="D94" s="286"/>
      <c r="E94" s="286"/>
      <c r="F94" s="288"/>
      <c r="G94" s="291"/>
      <c r="H94" s="292"/>
      <c r="I94" s="228">
        <f t="shared" si="2"/>
        <v>0</v>
      </c>
      <c r="J94" s="292"/>
      <c r="K94" s="292"/>
      <c r="L94" s="292"/>
      <c r="M94" s="292"/>
      <c r="N94" s="292"/>
      <c r="O94" s="229">
        <f t="shared" si="3"/>
        <v>0</v>
      </c>
      <c r="P94" s="288"/>
      <c r="Q94" s="295"/>
    </row>
    <row r="95" spans="2:17" x14ac:dyDescent="0.2">
      <c r="B95" s="288"/>
      <c r="C95" s="286"/>
      <c r="D95" s="286"/>
      <c r="E95" s="286"/>
      <c r="F95" s="288"/>
      <c r="G95" s="291"/>
      <c r="H95" s="292"/>
      <c r="I95" s="228">
        <f t="shared" si="2"/>
        <v>0</v>
      </c>
      <c r="J95" s="292"/>
      <c r="K95" s="292"/>
      <c r="L95" s="292"/>
      <c r="M95" s="292"/>
      <c r="N95" s="292"/>
      <c r="O95" s="229">
        <f t="shared" si="3"/>
        <v>0</v>
      </c>
      <c r="P95" s="288"/>
      <c r="Q95" s="295"/>
    </row>
    <row r="96" spans="2:17" x14ac:dyDescent="0.2">
      <c r="B96" s="288"/>
      <c r="C96" s="286"/>
      <c r="D96" s="286"/>
      <c r="E96" s="286"/>
      <c r="F96" s="288"/>
      <c r="G96" s="291"/>
      <c r="H96" s="292"/>
      <c r="I96" s="228">
        <f t="shared" si="2"/>
        <v>0</v>
      </c>
      <c r="J96" s="292"/>
      <c r="K96" s="292"/>
      <c r="L96" s="292"/>
      <c r="M96" s="292"/>
      <c r="N96" s="292"/>
      <c r="O96" s="229">
        <f t="shared" si="3"/>
        <v>0</v>
      </c>
      <c r="P96" s="288"/>
      <c r="Q96" s="295"/>
    </row>
    <row r="97" spans="2:17" x14ac:dyDescent="0.2">
      <c r="B97" s="288"/>
      <c r="C97" s="286"/>
      <c r="D97" s="286"/>
      <c r="E97" s="286"/>
      <c r="F97" s="288"/>
      <c r="G97" s="291"/>
      <c r="H97" s="292"/>
      <c r="I97" s="228">
        <f t="shared" si="2"/>
        <v>0</v>
      </c>
      <c r="J97" s="292"/>
      <c r="K97" s="292"/>
      <c r="L97" s="292"/>
      <c r="M97" s="292"/>
      <c r="N97" s="292"/>
      <c r="O97" s="229">
        <f t="shared" si="3"/>
        <v>0</v>
      </c>
      <c r="P97" s="288"/>
      <c r="Q97" s="295"/>
    </row>
    <row r="98" spans="2:17" x14ac:dyDescent="0.2">
      <c r="B98" s="288"/>
      <c r="C98" s="286"/>
      <c r="D98" s="286"/>
      <c r="E98" s="286"/>
      <c r="F98" s="288"/>
      <c r="G98" s="291"/>
      <c r="H98" s="292"/>
      <c r="I98" s="228">
        <f t="shared" si="2"/>
        <v>0</v>
      </c>
      <c r="J98" s="292"/>
      <c r="K98" s="292"/>
      <c r="L98" s="292"/>
      <c r="M98" s="292"/>
      <c r="N98" s="292"/>
      <c r="O98" s="229">
        <f t="shared" si="3"/>
        <v>0</v>
      </c>
      <c r="P98" s="288"/>
      <c r="Q98" s="295"/>
    </row>
    <row r="99" spans="2:17" x14ac:dyDescent="0.2">
      <c r="B99" s="288"/>
      <c r="C99" s="286"/>
      <c r="D99" s="286"/>
      <c r="E99" s="286"/>
      <c r="F99" s="288"/>
      <c r="G99" s="291"/>
      <c r="H99" s="292"/>
      <c r="I99" s="228">
        <f t="shared" si="2"/>
        <v>0</v>
      </c>
      <c r="J99" s="292"/>
      <c r="K99" s="292"/>
      <c r="L99" s="292"/>
      <c r="M99" s="292"/>
      <c r="N99" s="292"/>
      <c r="O99" s="229">
        <f t="shared" si="3"/>
        <v>0</v>
      </c>
      <c r="P99" s="288"/>
      <c r="Q99" s="295"/>
    </row>
    <row r="100" spans="2:17" x14ac:dyDescent="0.2">
      <c r="B100" s="288"/>
      <c r="C100" s="286"/>
      <c r="D100" s="286"/>
      <c r="E100" s="286"/>
      <c r="F100" s="288"/>
      <c r="G100" s="291"/>
      <c r="H100" s="292"/>
      <c r="I100" s="228">
        <f t="shared" si="2"/>
        <v>0</v>
      </c>
      <c r="J100" s="292"/>
      <c r="K100" s="292"/>
      <c r="L100" s="292"/>
      <c r="M100" s="292"/>
      <c r="N100" s="292"/>
      <c r="O100" s="229">
        <f t="shared" si="3"/>
        <v>0</v>
      </c>
      <c r="P100" s="288"/>
      <c r="Q100" s="295"/>
    </row>
    <row r="101" spans="2:17" x14ac:dyDescent="0.2">
      <c r="B101" s="288"/>
      <c r="C101" s="286"/>
      <c r="D101" s="286"/>
      <c r="E101" s="286"/>
      <c r="F101" s="288"/>
      <c r="G101" s="291"/>
      <c r="H101" s="292"/>
      <c r="I101" s="228">
        <f t="shared" si="2"/>
        <v>0</v>
      </c>
      <c r="J101" s="292"/>
      <c r="K101" s="292"/>
      <c r="L101" s="292"/>
      <c r="M101" s="292"/>
      <c r="N101" s="292"/>
      <c r="O101" s="229">
        <f t="shared" si="3"/>
        <v>0</v>
      </c>
      <c r="P101" s="288"/>
      <c r="Q101" s="295"/>
    </row>
    <row r="102" spans="2:17" x14ac:dyDescent="0.2">
      <c r="B102" s="288"/>
      <c r="C102" s="286"/>
      <c r="D102" s="286"/>
      <c r="E102" s="286"/>
      <c r="F102" s="288"/>
      <c r="G102" s="291"/>
      <c r="H102" s="292"/>
      <c r="I102" s="228">
        <f t="shared" si="2"/>
        <v>0</v>
      </c>
      <c r="J102" s="292"/>
      <c r="K102" s="292"/>
      <c r="L102" s="292"/>
      <c r="M102" s="292"/>
      <c r="N102" s="292"/>
      <c r="O102" s="229">
        <f t="shared" si="3"/>
        <v>0</v>
      </c>
      <c r="P102" s="288"/>
      <c r="Q102" s="295"/>
    </row>
    <row r="103" spans="2:17" x14ac:dyDescent="0.2">
      <c r="B103" s="288"/>
      <c r="C103" s="286"/>
      <c r="D103" s="286"/>
      <c r="E103" s="286"/>
      <c r="F103" s="288"/>
      <c r="G103" s="291"/>
      <c r="H103" s="292"/>
      <c r="I103" s="228">
        <f t="shared" si="2"/>
        <v>0</v>
      </c>
      <c r="J103" s="292"/>
      <c r="K103" s="292"/>
      <c r="L103" s="292"/>
      <c r="M103" s="292"/>
      <c r="N103" s="292"/>
      <c r="O103" s="229">
        <f t="shared" si="3"/>
        <v>0</v>
      </c>
      <c r="P103" s="288"/>
      <c r="Q103" s="295"/>
    </row>
    <row r="104" spans="2:17" x14ac:dyDescent="0.2">
      <c r="B104" s="288"/>
      <c r="C104" s="286"/>
      <c r="D104" s="286"/>
      <c r="E104" s="286"/>
      <c r="F104" s="288"/>
      <c r="G104" s="291"/>
      <c r="H104" s="292"/>
      <c r="I104" s="228">
        <f t="shared" si="2"/>
        <v>0</v>
      </c>
      <c r="J104" s="292"/>
      <c r="K104" s="292"/>
      <c r="L104" s="292"/>
      <c r="M104" s="292"/>
      <c r="N104" s="292"/>
      <c r="O104" s="229">
        <f t="shared" si="3"/>
        <v>0</v>
      </c>
      <c r="P104" s="288"/>
      <c r="Q104" s="295"/>
    </row>
    <row r="105" spans="2:17" x14ac:dyDescent="0.2">
      <c r="B105" s="288"/>
      <c r="C105" s="286"/>
      <c r="D105" s="286"/>
      <c r="E105" s="286"/>
      <c r="F105" s="288"/>
      <c r="G105" s="291"/>
      <c r="H105" s="292"/>
      <c r="I105" s="228">
        <f t="shared" si="2"/>
        <v>0</v>
      </c>
      <c r="J105" s="292"/>
      <c r="K105" s="292"/>
      <c r="L105" s="292"/>
      <c r="M105" s="292"/>
      <c r="N105" s="292"/>
      <c r="O105" s="229">
        <f t="shared" si="3"/>
        <v>0</v>
      </c>
      <c r="P105" s="288"/>
      <c r="Q105" s="295"/>
    </row>
    <row r="106" spans="2:17" x14ac:dyDescent="0.2">
      <c r="B106" s="288"/>
      <c r="C106" s="286"/>
      <c r="D106" s="286"/>
      <c r="E106" s="286"/>
      <c r="F106" s="288"/>
      <c r="G106" s="291"/>
      <c r="H106" s="292"/>
      <c r="I106" s="228">
        <f t="shared" si="2"/>
        <v>0</v>
      </c>
      <c r="J106" s="292"/>
      <c r="K106" s="292"/>
      <c r="L106" s="292"/>
      <c r="M106" s="292"/>
      <c r="N106" s="292"/>
      <c r="O106" s="229">
        <f t="shared" si="3"/>
        <v>0</v>
      </c>
      <c r="P106" s="288"/>
      <c r="Q106" s="295"/>
    </row>
    <row r="107" spans="2:17" x14ac:dyDescent="0.2">
      <c r="B107" s="288"/>
      <c r="C107" s="286"/>
      <c r="D107" s="286"/>
      <c r="E107" s="286"/>
      <c r="F107" s="288"/>
      <c r="G107" s="291"/>
      <c r="H107" s="292"/>
      <c r="I107" s="228">
        <f t="shared" si="2"/>
        <v>0</v>
      </c>
      <c r="J107" s="292"/>
      <c r="K107" s="292"/>
      <c r="L107" s="292"/>
      <c r="M107" s="292"/>
      <c r="N107" s="292"/>
      <c r="O107" s="229">
        <f t="shared" si="3"/>
        <v>0</v>
      </c>
      <c r="P107" s="288"/>
      <c r="Q107" s="295"/>
    </row>
    <row r="108" spans="2:17" x14ac:dyDescent="0.2">
      <c r="B108" s="288"/>
      <c r="C108" s="286"/>
      <c r="D108" s="286"/>
      <c r="E108" s="286"/>
      <c r="F108" s="288"/>
      <c r="G108" s="291"/>
      <c r="H108" s="292"/>
      <c r="I108" s="228">
        <f t="shared" si="2"/>
        <v>0</v>
      </c>
      <c r="J108" s="292"/>
      <c r="K108" s="292"/>
      <c r="L108" s="292"/>
      <c r="M108" s="292"/>
      <c r="N108" s="292"/>
      <c r="O108" s="229">
        <f t="shared" si="3"/>
        <v>0</v>
      </c>
      <c r="P108" s="288"/>
      <c r="Q108" s="295"/>
    </row>
    <row r="109" spans="2:17" x14ac:dyDescent="0.2">
      <c r="B109" s="288"/>
      <c r="C109" s="286"/>
      <c r="D109" s="286"/>
      <c r="E109" s="286"/>
      <c r="F109" s="288"/>
      <c r="G109" s="291"/>
      <c r="H109" s="292"/>
      <c r="I109" s="228">
        <f t="shared" si="2"/>
        <v>0</v>
      </c>
      <c r="J109" s="292"/>
      <c r="K109" s="292"/>
      <c r="L109" s="292"/>
      <c r="M109" s="292"/>
      <c r="N109" s="292"/>
      <c r="O109" s="229">
        <f t="shared" si="3"/>
        <v>0</v>
      </c>
      <c r="P109" s="288"/>
      <c r="Q109" s="295"/>
    </row>
    <row r="110" spans="2:17" x14ac:dyDescent="0.2">
      <c r="B110" s="288"/>
      <c r="C110" s="286"/>
      <c r="D110" s="286"/>
      <c r="E110" s="286"/>
      <c r="F110" s="288"/>
      <c r="G110" s="291"/>
      <c r="H110" s="292"/>
      <c r="I110" s="228">
        <f t="shared" si="2"/>
        <v>0</v>
      </c>
      <c r="J110" s="292"/>
      <c r="K110" s="292"/>
      <c r="L110" s="292"/>
      <c r="M110" s="292"/>
      <c r="N110" s="292"/>
      <c r="O110" s="229">
        <f t="shared" si="3"/>
        <v>0</v>
      </c>
      <c r="P110" s="288"/>
      <c r="Q110" s="295"/>
    </row>
    <row r="111" spans="2:17" x14ac:dyDescent="0.2">
      <c r="B111" s="288"/>
      <c r="C111" s="286"/>
      <c r="D111" s="286"/>
      <c r="E111" s="286"/>
      <c r="F111" s="288"/>
      <c r="G111" s="291"/>
      <c r="H111" s="292"/>
      <c r="I111" s="228">
        <f t="shared" si="2"/>
        <v>0</v>
      </c>
      <c r="J111" s="292"/>
      <c r="K111" s="292"/>
      <c r="L111" s="292"/>
      <c r="M111" s="292"/>
      <c r="N111" s="292"/>
      <c r="O111" s="229">
        <f t="shared" si="3"/>
        <v>0</v>
      </c>
      <c r="P111" s="288"/>
      <c r="Q111" s="295"/>
    </row>
    <row r="112" spans="2:17" x14ac:dyDescent="0.2">
      <c r="B112" s="288"/>
      <c r="C112" s="286"/>
      <c r="D112" s="286"/>
      <c r="E112" s="286"/>
      <c r="F112" s="288"/>
      <c r="G112" s="291"/>
      <c r="H112" s="292"/>
      <c r="I112" s="228">
        <f t="shared" si="2"/>
        <v>0</v>
      </c>
      <c r="J112" s="292"/>
      <c r="K112" s="292"/>
      <c r="L112" s="292"/>
      <c r="M112" s="292"/>
      <c r="N112" s="292"/>
      <c r="O112" s="229">
        <f t="shared" si="3"/>
        <v>0</v>
      </c>
      <c r="P112" s="288"/>
      <c r="Q112" s="295"/>
    </row>
    <row r="113" spans="2:17" x14ac:dyDescent="0.2">
      <c r="B113" s="288"/>
      <c r="C113" s="286"/>
      <c r="D113" s="286"/>
      <c r="E113" s="286"/>
      <c r="F113" s="288"/>
      <c r="G113" s="291"/>
      <c r="H113" s="292"/>
      <c r="I113" s="228">
        <f t="shared" si="2"/>
        <v>0</v>
      </c>
      <c r="J113" s="292"/>
      <c r="K113" s="292"/>
      <c r="L113" s="292"/>
      <c r="M113" s="292"/>
      <c r="N113" s="292"/>
      <c r="O113" s="229">
        <f t="shared" si="3"/>
        <v>0</v>
      </c>
      <c r="P113" s="288"/>
      <c r="Q113" s="295"/>
    </row>
    <row r="114" spans="2:17" x14ac:dyDescent="0.2">
      <c r="B114" s="288"/>
      <c r="C114" s="286"/>
      <c r="D114" s="286"/>
      <c r="E114" s="286"/>
      <c r="F114" s="288"/>
      <c r="G114" s="291"/>
      <c r="H114" s="292"/>
      <c r="I114" s="228">
        <f t="shared" si="2"/>
        <v>0</v>
      </c>
      <c r="J114" s="292"/>
      <c r="K114" s="292"/>
      <c r="L114" s="292"/>
      <c r="M114" s="292"/>
      <c r="N114" s="292"/>
      <c r="O114" s="229">
        <f t="shared" si="3"/>
        <v>0</v>
      </c>
      <c r="P114" s="288"/>
      <c r="Q114" s="295"/>
    </row>
    <row r="115" spans="2:17" x14ac:dyDescent="0.2">
      <c r="B115" s="288"/>
      <c r="C115" s="286"/>
      <c r="D115" s="286"/>
      <c r="E115" s="286"/>
      <c r="F115" s="288"/>
      <c r="G115" s="291"/>
      <c r="H115" s="292"/>
      <c r="I115" s="228">
        <f t="shared" si="2"/>
        <v>0</v>
      </c>
      <c r="J115" s="292"/>
      <c r="K115" s="292"/>
      <c r="L115" s="292"/>
      <c r="M115" s="292"/>
      <c r="N115" s="292"/>
      <c r="O115" s="229">
        <f t="shared" si="3"/>
        <v>0</v>
      </c>
      <c r="P115" s="288"/>
      <c r="Q115" s="295"/>
    </row>
    <row r="116" spans="2:17" x14ac:dyDescent="0.2">
      <c r="B116" s="288"/>
      <c r="C116" s="286"/>
      <c r="D116" s="286"/>
      <c r="E116" s="286"/>
      <c r="F116" s="288"/>
      <c r="G116" s="291"/>
      <c r="H116" s="292"/>
      <c r="I116" s="228">
        <f t="shared" si="2"/>
        <v>0</v>
      </c>
      <c r="J116" s="292"/>
      <c r="K116" s="292"/>
      <c r="L116" s="292"/>
      <c r="M116" s="292"/>
      <c r="N116" s="292"/>
      <c r="O116" s="229">
        <f t="shared" si="3"/>
        <v>0</v>
      </c>
      <c r="P116" s="288"/>
      <c r="Q116" s="295"/>
    </row>
    <row r="117" spans="2:17" x14ac:dyDescent="0.2">
      <c r="B117" s="288"/>
      <c r="C117" s="286"/>
      <c r="D117" s="286"/>
      <c r="E117" s="286"/>
      <c r="F117" s="288"/>
      <c r="G117" s="291"/>
      <c r="H117" s="292"/>
      <c r="I117" s="228">
        <f t="shared" si="2"/>
        <v>0</v>
      </c>
      <c r="J117" s="292"/>
      <c r="K117" s="292"/>
      <c r="L117" s="292"/>
      <c r="M117" s="292"/>
      <c r="N117" s="292"/>
      <c r="O117" s="229">
        <f t="shared" si="3"/>
        <v>0</v>
      </c>
      <c r="P117" s="288"/>
      <c r="Q117" s="295"/>
    </row>
    <row r="118" spans="2:17" x14ac:dyDescent="0.2">
      <c r="B118" s="288"/>
      <c r="C118" s="286"/>
      <c r="D118" s="286"/>
      <c r="E118" s="286"/>
      <c r="F118" s="288"/>
      <c r="G118" s="291"/>
      <c r="H118" s="292"/>
      <c r="I118" s="228">
        <f t="shared" si="2"/>
        <v>0</v>
      </c>
      <c r="J118" s="292"/>
      <c r="K118" s="292"/>
      <c r="L118" s="292"/>
      <c r="M118" s="292"/>
      <c r="N118" s="292"/>
      <c r="O118" s="229">
        <f t="shared" si="3"/>
        <v>0</v>
      </c>
      <c r="P118" s="288"/>
      <c r="Q118" s="295"/>
    </row>
    <row r="119" spans="2:17" x14ac:dyDescent="0.2">
      <c r="B119" s="288"/>
      <c r="C119" s="286"/>
      <c r="D119" s="286"/>
      <c r="E119" s="286"/>
      <c r="F119" s="288"/>
      <c r="G119" s="291"/>
      <c r="H119" s="292"/>
      <c r="I119" s="228">
        <f t="shared" si="2"/>
        <v>0</v>
      </c>
      <c r="J119" s="292"/>
      <c r="K119" s="292"/>
      <c r="L119" s="292"/>
      <c r="M119" s="292"/>
      <c r="N119" s="292"/>
      <c r="O119" s="229">
        <f t="shared" si="3"/>
        <v>0</v>
      </c>
      <c r="P119" s="288"/>
      <c r="Q119" s="295"/>
    </row>
    <row r="120" spans="2:17" x14ac:dyDescent="0.2">
      <c r="B120" s="288"/>
      <c r="C120" s="286"/>
      <c r="D120" s="286"/>
      <c r="E120" s="286"/>
      <c r="F120" s="288"/>
      <c r="G120" s="291"/>
      <c r="H120" s="292"/>
      <c r="I120" s="228">
        <f t="shared" si="2"/>
        <v>0</v>
      </c>
      <c r="J120" s="292"/>
      <c r="K120" s="292"/>
      <c r="L120" s="292"/>
      <c r="M120" s="292"/>
      <c r="N120" s="292"/>
      <c r="O120" s="229">
        <f t="shared" si="3"/>
        <v>0</v>
      </c>
      <c r="P120" s="288"/>
      <c r="Q120" s="295"/>
    </row>
    <row r="121" spans="2:17" x14ac:dyDescent="0.2">
      <c r="B121" s="288"/>
      <c r="C121" s="286"/>
      <c r="D121" s="286"/>
      <c r="E121" s="286"/>
      <c r="F121" s="288"/>
      <c r="G121" s="291"/>
      <c r="H121" s="292"/>
      <c r="I121" s="228">
        <f t="shared" si="2"/>
        <v>0</v>
      </c>
      <c r="J121" s="292"/>
      <c r="K121" s="292"/>
      <c r="L121" s="292"/>
      <c r="M121" s="292"/>
      <c r="N121" s="292"/>
      <c r="O121" s="229">
        <f t="shared" si="3"/>
        <v>0</v>
      </c>
      <c r="P121" s="288"/>
      <c r="Q121" s="295"/>
    </row>
    <row r="122" spans="2:17" x14ac:dyDescent="0.2">
      <c r="B122" s="288"/>
      <c r="C122" s="286"/>
      <c r="D122" s="286"/>
      <c r="E122" s="286"/>
      <c r="F122" s="288"/>
      <c r="G122" s="291"/>
      <c r="H122" s="292"/>
      <c r="I122" s="228">
        <f t="shared" si="2"/>
        <v>0</v>
      </c>
      <c r="J122" s="292"/>
      <c r="K122" s="292"/>
      <c r="L122" s="292"/>
      <c r="M122" s="292"/>
      <c r="N122" s="292"/>
      <c r="O122" s="229">
        <f t="shared" si="3"/>
        <v>0</v>
      </c>
      <c r="P122" s="288"/>
      <c r="Q122" s="295"/>
    </row>
    <row r="123" spans="2:17" x14ac:dyDescent="0.2">
      <c r="B123" s="288"/>
      <c r="C123" s="286"/>
      <c r="D123" s="286"/>
      <c r="E123" s="286"/>
      <c r="F123" s="288"/>
      <c r="G123" s="291"/>
      <c r="H123" s="292"/>
      <c r="I123" s="228">
        <f t="shared" si="2"/>
        <v>0</v>
      </c>
      <c r="J123" s="292"/>
      <c r="K123" s="292"/>
      <c r="L123" s="292"/>
      <c r="M123" s="292"/>
      <c r="N123" s="292"/>
      <c r="O123" s="229">
        <f t="shared" si="3"/>
        <v>0</v>
      </c>
      <c r="P123" s="288"/>
      <c r="Q123" s="295"/>
    </row>
    <row r="124" spans="2:17" x14ac:dyDescent="0.2">
      <c r="B124" s="288"/>
      <c r="C124" s="286"/>
      <c r="D124" s="286"/>
      <c r="E124" s="286"/>
      <c r="F124" s="288"/>
      <c r="G124" s="291"/>
      <c r="H124" s="292"/>
      <c r="I124" s="228">
        <f t="shared" si="2"/>
        <v>0</v>
      </c>
      <c r="J124" s="292"/>
      <c r="K124" s="292"/>
      <c r="L124" s="292"/>
      <c r="M124" s="292"/>
      <c r="N124" s="292"/>
      <c r="O124" s="229">
        <f t="shared" si="3"/>
        <v>0</v>
      </c>
      <c r="P124" s="288"/>
      <c r="Q124" s="295"/>
    </row>
    <row r="125" spans="2:17" x14ac:dyDescent="0.2">
      <c r="B125" s="288"/>
      <c r="C125" s="286"/>
      <c r="D125" s="286"/>
      <c r="E125" s="286"/>
      <c r="F125" s="288"/>
      <c r="G125" s="291"/>
      <c r="H125" s="292"/>
      <c r="I125" s="228">
        <f t="shared" si="2"/>
        <v>0</v>
      </c>
      <c r="J125" s="292"/>
      <c r="K125" s="292"/>
      <c r="L125" s="292"/>
      <c r="M125" s="292"/>
      <c r="N125" s="292"/>
      <c r="O125" s="229">
        <f t="shared" si="3"/>
        <v>0</v>
      </c>
      <c r="P125" s="288"/>
      <c r="Q125" s="295"/>
    </row>
    <row r="126" spans="2:17" x14ac:dyDescent="0.2">
      <c r="B126" s="288"/>
      <c r="C126" s="286"/>
      <c r="D126" s="286"/>
      <c r="E126" s="286"/>
      <c r="F126" s="288"/>
      <c r="G126" s="291"/>
      <c r="H126" s="292"/>
      <c r="I126" s="228">
        <f t="shared" si="2"/>
        <v>0</v>
      </c>
      <c r="J126" s="292"/>
      <c r="K126" s="292"/>
      <c r="L126" s="292"/>
      <c r="M126" s="292"/>
      <c r="N126" s="292"/>
      <c r="O126" s="229">
        <f t="shared" si="3"/>
        <v>0</v>
      </c>
      <c r="P126" s="288"/>
      <c r="Q126" s="295"/>
    </row>
    <row r="127" spans="2:17" x14ac:dyDescent="0.2">
      <c r="B127" s="288"/>
      <c r="C127" s="286"/>
      <c r="D127" s="286"/>
      <c r="E127" s="286"/>
      <c r="F127" s="288"/>
      <c r="G127" s="291"/>
      <c r="H127" s="292"/>
      <c r="I127" s="228">
        <f t="shared" si="2"/>
        <v>0</v>
      </c>
      <c r="J127" s="292"/>
      <c r="K127" s="292"/>
      <c r="L127" s="292"/>
      <c r="M127" s="292"/>
      <c r="N127" s="292"/>
      <c r="O127" s="229">
        <f t="shared" si="3"/>
        <v>0</v>
      </c>
      <c r="P127" s="288"/>
      <c r="Q127" s="295"/>
    </row>
    <row r="128" spans="2:17" x14ac:dyDescent="0.2">
      <c r="B128" s="288"/>
      <c r="C128" s="286"/>
      <c r="D128" s="286"/>
      <c r="E128" s="286"/>
      <c r="F128" s="288"/>
      <c r="G128" s="291"/>
      <c r="H128" s="292"/>
      <c r="I128" s="228">
        <f t="shared" si="2"/>
        <v>0</v>
      </c>
      <c r="J128" s="292"/>
      <c r="K128" s="292"/>
      <c r="L128" s="292"/>
      <c r="M128" s="292"/>
      <c r="N128" s="292"/>
      <c r="O128" s="229">
        <f t="shared" si="3"/>
        <v>0</v>
      </c>
      <c r="P128" s="288"/>
      <c r="Q128" s="295"/>
    </row>
    <row r="129" spans="2:17" x14ac:dyDescent="0.2">
      <c r="B129" s="288"/>
      <c r="C129" s="286"/>
      <c r="D129" s="286"/>
      <c r="E129" s="286"/>
      <c r="F129" s="288"/>
      <c r="G129" s="291"/>
      <c r="H129" s="292"/>
      <c r="I129" s="228">
        <f t="shared" si="2"/>
        <v>0</v>
      </c>
      <c r="J129" s="292"/>
      <c r="K129" s="292"/>
      <c r="L129" s="292"/>
      <c r="M129" s="292"/>
      <c r="N129" s="292"/>
      <c r="O129" s="229">
        <f t="shared" si="3"/>
        <v>0</v>
      </c>
      <c r="P129" s="288"/>
      <c r="Q129" s="295"/>
    </row>
    <row r="130" spans="2:17" x14ac:dyDescent="0.2">
      <c r="B130" s="288"/>
      <c r="C130" s="286"/>
      <c r="D130" s="286"/>
      <c r="E130" s="286"/>
      <c r="F130" s="288"/>
      <c r="G130" s="291"/>
      <c r="H130" s="292"/>
      <c r="I130" s="228">
        <f t="shared" si="2"/>
        <v>0</v>
      </c>
      <c r="J130" s="292"/>
      <c r="K130" s="292"/>
      <c r="L130" s="292"/>
      <c r="M130" s="292"/>
      <c r="N130" s="292"/>
      <c r="O130" s="229">
        <f t="shared" si="3"/>
        <v>0</v>
      </c>
      <c r="P130" s="288"/>
      <c r="Q130" s="295"/>
    </row>
    <row r="131" spans="2:17" x14ac:dyDescent="0.2">
      <c r="B131" s="288"/>
      <c r="C131" s="286"/>
      <c r="D131" s="286"/>
      <c r="E131" s="286"/>
      <c r="F131" s="288"/>
      <c r="G131" s="291"/>
      <c r="H131" s="292"/>
      <c r="I131" s="228">
        <f t="shared" si="2"/>
        <v>0</v>
      </c>
      <c r="J131" s="292"/>
      <c r="K131" s="292"/>
      <c r="L131" s="292"/>
      <c r="M131" s="292"/>
      <c r="N131" s="292"/>
      <c r="O131" s="229">
        <f t="shared" si="3"/>
        <v>0</v>
      </c>
      <c r="P131" s="288"/>
      <c r="Q131" s="295"/>
    </row>
    <row r="132" spans="2:17" x14ac:dyDescent="0.2">
      <c r="B132" s="288"/>
      <c r="C132" s="286"/>
      <c r="D132" s="286"/>
      <c r="E132" s="286"/>
      <c r="F132" s="288"/>
      <c r="G132" s="291"/>
      <c r="H132" s="292"/>
      <c r="I132" s="228">
        <f t="shared" si="2"/>
        <v>0</v>
      </c>
      <c r="J132" s="292"/>
      <c r="K132" s="292"/>
      <c r="L132" s="292"/>
      <c r="M132" s="292"/>
      <c r="N132" s="292"/>
      <c r="O132" s="229">
        <f t="shared" si="3"/>
        <v>0</v>
      </c>
      <c r="P132" s="288"/>
      <c r="Q132" s="295"/>
    </row>
    <row r="133" spans="2:17" x14ac:dyDescent="0.2">
      <c r="B133" s="288"/>
      <c r="C133" s="286"/>
      <c r="D133" s="286"/>
      <c r="E133" s="286"/>
      <c r="F133" s="288"/>
      <c r="G133" s="291"/>
      <c r="H133" s="292"/>
      <c r="I133" s="228">
        <f t="shared" si="2"/>
        <v>0</v>
      </c>
      <c r="J133" s="292"/>
      <c r="K133" s="292"/>
      <c r="L133" s="292"/>
      <c r="M133" s="292"/>
      <c r="N133" s="292"/>
      <c r="O133" s="229">
        <f t="shared" si="3"/>
        <v>0</v>
      </c>
      <c r="P133" s="288"/>
      <c r="Q133" s="295"/>
    </row>
    <row r="134" spans="2:17" x14ac:dyDescent="0.2">
      <c r="B134" s="288"/>
      <c r="C134" s="286"/>
      <c r="D134" s="286"/>
      <c r="E134" s="286"/>
      <c r="F134" s="288"/>
      <c r="G134" s="291"/>
      <c r="H134" s="292"/>
      <c r="I134" s="228">
        <f t="shared" si="2"/>
        <v>0</v>
      </c>
      <c r="J134" s="292"/>
      <c r="K134" s="292"/>
      <c r="L134" s="292"/>
      <c r="M134" s="292"/>
      <c r="N134" s="292"/>
      <c r="O134" s="229">
        <f t="shared" si="3"/>
        <v>0</v>
      </c>
      <c r="P134" s="288"/>
      <c r="Q134" s="295"/>
    </row>
    <row r="135" spans="2:17" x14ac:dyDescent="0.2">
      <c r="B135" s="288"/>
      <c r="C135" s="286"/>
      <c r="D135" s="286"/>
      <c r="E135" s="286"/>
      <c r="F135" s="288"/>
      <c r="G135" s="291"/>
      <c r="H135" s="292"/>
      <c r="I135" s="228">
        <f t="shared" ref="I135:I198" si="4">+IFERROR(G135+H135,"-")</f>
        <v>0</v>
      </c>
      <c r="J135" s="292"/>
      <c r="K135" s="292"/>
      <c r="L135" s="292"/>
      <c r="M135" s="292"/>
      <c r="N135" s="292"/>
      <c r="O135" s="229">
        <f t="shared" ref="O135:O198" si="5">+IFERROR(J135+K135+L135+M135+N135,"-")</f>
        <v>0</v>
      </c>
      <c r="P135" s="288"/>
      <c r="Q135" s="295"/>
    </row>
    <row r="136" spans="2:17" x14ac:dyDescent="0.2">
      <c r="B136" s="288"/>
      <c r="C136" s="286"/>
      <c r="D136" s="286"/>
      <c r="E136" s="286"/>
      <c r="F136" s="288"/>
      <c r="G136" s="291"/>
      <c r="H136" s="292"/>
      <c r="I136" s="228">
        <f t="shared" si="4"/>
        <v>0</v>
      </c>
      <c r="J136" s="292"/>
      <c r="K136" s="292"/>
      <c r="L136" s="292"/>
      <c r="M136" s="292"/>
      <c r="N136" s="292"/>
      <c r="O136" s="229">
        <f t="shared" si="5"/>
        <v>0</v>
      </c>
      <c r="P136" s="288"/>
      <c r="Q136" s="295"/>
    </row>
    <row r="137" spans="2:17" x14ac:dyDescent="0.2">
      <c r="B137" s="288"/>
      <c r="C137" s="286"/>
      <c r="D137" s="286"/>
      <c r="E137" s="286"/>
      <c r="F137" s="288"/>
      <c r="G137" s="291"/>
      <c r="H137" s="292"/>
      <c r="I137" s="228">
        <f t="shared" si="4"/>
        <v>0</v>
      </c>
      <c r="J137" s="292"/>
      <c r="K137" s="292"/>
      <c r="L137" s="292"/>
      <c r="M137" s="292"/>
      <c r="N137" s="292"/>
      <c r="O137" s="229">
        <f t="shared" si="5"/>
        <v>0</v>
      </c>
      <c r="P137" s="288"/>
      <c r="Q137" s="295"/>
    </row>
    <row r="138" spans="2:17" x14ac:dyDescent="0.2">
      <c r="B138" s="288"/>
      <c r="C138" s="286"/>
      <c r="D138" s="286"/>
      <c r="E138" s="286"/>
      <c r="F138" s="288"/>
      <c r="G138" s="291"/>
      <c r="H138" s="292"/>
      <c r="I138" s="228">
        <f t="shared" si="4"/>
        <v>0</v>
      </c>
      <c r="J138" s="292"/>
      <c r="K138" s="292"/>
      <c r="L138" s="292"/>
      <c r="M138" s="292"/>
      <c r="N138" s="292"/>
      <c r="O138" s="229">
        <f t="shared" si="5"/>
        <v>0</v>
      </c>
      <c r="P138" s="288"/>
      <c r="Q138" s="295"/>
    </row>
    <row r="139" spans="2:17" x14ac:dyDescent="0.2">
      <c r="B139" s="288"/>
      <c r="C139" s="286"/>
      <c r="D139" s="286"/>
      <c r="E139" s="286"/>
      <c r="F139" s="288"/>
      <c r="G139" s="291"/>
      <c r="H139" s="292"/>
      <c r="I139" s="228">
        <f t="shared" si="4"/>
        <v>0</v>
      </c>
      <c r="J139" s="292"/>
      <c r="K139" s="292"/>
      <c r="L139" s="292"/>
      <c r="M139" s="292"/>
      <c r="N139" s="292"/>
      <c r="O139" s="229">
        <f t="shared" si="5"/>
        <v>0</v>
      </c>
      <c r="P139" s="288"/>
      <c r="Q139" s="295"/>
    </row>
    <row r="140" spans="2:17" x14ac:dyDescent="0.2">
      <c r="B140" s="288"/>
      <c r="C140" s="286"/>
      <c r="D140" s="286"/>
      <c r="E140" s="286"/>
      <c r="F140" s="288"/>
      <c r="G140" s="291"/>
      <c r="H140" s="292"/>
      <c r="I140" s="228">
        <f t="shared" si="4"/>
        <v>0</v>
      </c>
      <c r="J140" s="292"/>
      <c r="K140" s="292"/>
      <c r="L140" s="292"/>
      <c r="M140" s="292"/>
      <c r="N140" s="292"/>
      <c r="O140" s="229">
        <f t="shared" si="5"/>
        <v>0</v>
      </c>
      <c r="P140" s="288"/>
      <c r="Q140" s="295"/>
    </row>
    <row r="141" spans="2:17" x14ac:dyDescent="0.2">
      <c r="B141" s="288"/>
      <c r="C141" s="286"/>
      <c r="D141" s="286"/>
      <c r="E141" s="286"/>
      <c r="F141" s="288"/>
      <c r="G141" s="291"/>
      <c r="H141" s="292"/>
      <c r="I141" s="228">
        <f t="shared" si="4"/>
        <v>0</v>
      </c>
      <c r="J141" s="292"/>
      <c r="K141" s="292"/>
      <c r="L141" s="292"/>
      <c r="M141" s="292"/>
      <c r="N141" s="292"/>
      <c r="O141" s="229">
        <f t="shared" si="5"/>
        <v>0</v>
      </c>
      <c r="P141" s="288"/>
      <c r="Q141" s="295"/>
    </row>
    <row r="142" spans="2:17" x14ac:dyDescent="0.2">
      <c r="B142" s="288"/>
      <c r="C142" s="286"/>
      <c r="D142" s="286"/>
      <c r="E142" s="286"/>
      <c r="F142" s="288"/>
      <c r="G142" s="291"/>
      <c r="H142" s="292"/>
      <c r="I142" s="228">
        <f t="shared" si="4"/>
        <v>0</v>
      </c>
      <c r="J142" s="292"/>
      <c r="K142" s="292"/>
      <c r="L142" s="292"/>
      <c r="M142" s="292"/>
      <c r="N142" s="292"/>
      <c r="O142" s="229">
        <f t="shared" si="5"/>
        <v>0</v>
      </c>
      <c r="P142" s="288"/>
      <c r="Q142" s="295"/>
    </row>
    <row r="143" spans="2:17" x14ac:dyDescent="0.2">
      <c r="B143" s="288"/>
      <c r="C143" s="286"/>
      <c r="D143" s="286"/>
      <c r="E143" s="286"/>
      <c r="F143" s="288"/>
      <c r="G143" s="291"/>
      <c r="H143" s="292"/>
      <c r="I143" s="228">
        <f t="shared" si="4"/>
        <v>0</v>
      </c>
      <c r="J143" s="292"/>
      <c r="K143" s="292"/>
      <c r="L143" s="292"/>
      <c r="M143" s="292"/>
      <c r="N143" s="292"/>
      <c r="O143" s="229">
        <f t="shared" si="5"/>
        <v>0</v>
      </c>
      <c r="P143" s="288"/>
      <c r="Q143" s="295"/>
    </row>
    <row r="144" spans="2:17" x14ac:dyDescent="0.2">
      <c r="B144" s="288"/>
      <c r="C144" s="286"/>
      <c r="D144" s="286"/>
      <c r="E144" s="286"/>
      <c r="F144" s="288"/>
      <c r="G144" s="291"/>
      <c r="H144" s="292"/>
      <c r="I144" s="228">
        <f t="shared" si="4"/>
        <v>0</v>
      </c>
      <c r="J144" s="292"/>
      <c r="K144" s="292"/>
      <c r="L144" s="292"/>
      <c r="M144" s="292"/>
      <c r="N144" s="292"/>
      <c r="O144" s="229">
        <f t="shared" si="5"/>
        <v>0</v>
      </c>
      <c r="P144" s="288"/>
      <c r="Q144" s="295"/>
    </row>
    <row r="145" spans="2:17" x14ac:dyDescent="0.2">
      <c r="B145" s="288"/>
      <c r="C145" s="286"/>
      <c r="D145" s="286"/>
      <c r="E145" s="286"/>
      <c r="F145" s="288"/>
      <c r="G145" s="291"/>
      <c r="H145" s="292"/>
      <c r="I145" s="228">
        <f t="shared" si="4"/>
        <v>0</v>
      </c>
      <c r="J145" s="292"/>
      <c r="K145" s="292"/>
      <c r="L145" s="292"/>
      <c r="M145" s="292"/>
      <c r="N145" s="292"/>
      <c r="O145" s="229">
        <f t="shared" si="5"/>
        <v>0</v>
      </c>
      <c r="P145" s="288"/>
      <c r="Q145" s="295"/>
    </row>
    <row r="146" spans="2:17" x14ac:dyDescent="0.2">
      <c r="B146" s="288"/>
      <c r="C146" s="286"/>
      <c r="D146" s="286"/>
      <c r="E146" s="286"/>
      <c r="F146" s="288"/>
      <c r="G146" s="291"/>
      <c r="H146" s="292"/>
      <c r="I146" s="228">
        <f t="shared" si="4"/>
        <v>0</v>
      </c>
      <c r="J146" s="292"/>
      <c r="K146" s="292"/>
      <c r="L146" s="292"/>
      <c r="M146" s="292"/>
      <c r="N146" s="292"/>
      <c r="O146" s="229">
        <f t="shared" si="5"/>
        <v>0</v>
      </c>
      <c r="P146" s="288"/>
      <c r="Q146" s="295"/>
    </row>
    <row r="147" spans="2:17" x14ac:dyDescent="0.2">
      <c r="B147" s="288"/>
      <c r="C147" s="286"/>
      <c r="D147" s="286"/>
      <c r="E147" s="286"/>
      <c r="F147" s="288"/>
      <c r="G147" s="291"/>
      <c r="H147" s="292"/>
      <c r="I147" s="228">
        <f t="shared" si="4"/>
        <v>0</v>
      </c>
      <c r="J147" s="292"/>
      <c r="K147" s="292"/>
      <c r="L147" s="292"/>
      <c r="M147" s="292"/>
      <c r="N147" s="292"/>
      <c r="O147" s="229">
        <f t="shared" si="5"/>
        <v>0</v>
      </c>
      <c r="P147" s="288"/>
      <c r="Q147" s="295"/>
    </row>
    <row r="148" spans="2:17" x14ac:dyDescent="0.2">
      <c r="B148" s="288"/>
      <c r="C148" s="286"/>
      <c r="D148" s="286"/>
      <c r="E148" s="286"/>
      <c r="F148" s="288"/>
      <c r="G148" s="291"/>
      <c r="H148" s="292"/>
      <c r="I148" s="228">
        <f t="shared" si="4"/>
        <v>0</v>
      </c>
      <c r="J148" s="292"/>
      <c r="K148" s="292"/>
      <c r="L148" s="292"/>
      <c r="M148" s="292"/>
      <c r="N148" s="292"/>
      <c r="O148" s="229">
        <f t="shared" si="5"/>
        <v>0</v>
      </c>
      <c r="P148" s="288"/>
      <c r="Q148" s="295"/>
    </row>
    <row r="149" spans="2:17" x14ac:dyDescent="0.2">
      <c r="B149" s="288"/>
      <c r="C149" s="286"/>
      <c r="D149" s="286"/>
      <c r="E149" s="286"/>
      <c r="F149" s="288"/>
      <c r="G149" s="291"/>
      <c r="H149" s="292"/>
      <c r="I149" s="228">
        <f t="shared" si="4"/>
        <v>0</v>
      </c>
      <c r="J149" s="292"/>
      <c r="K149" s="292"/>
      <c r="L149" s="292"/>
      <c r="M149" s="292"/>
      <c r="N149" s="292"/>
      <c r="O149" s="229">
        <f t="shared" si="5"/>
        <v>0</v>
      </c>
      <c r="P149" s="288"/>
      <c r="Q149" s="295"/>
    </row>
    <row r="150" spans="2:17" x14ac:dyDescent="0.2">
      <c r="B150" s="288"/>
      <c r="C150" s="286"/>
      <c r="D150" s="286"/>
      <c r="E150" s="286"/>
      <c r="F150" s="288"/>
      <c r="G150" s="291"/>
      <c r="H150" s="292"/>
      <c r="I150" s="228">
        <f t="shared" si="4"/>
        <v>0</v>
      </c>
      <c r="J150" s="292"/>
      <c r="K150" s="292"/>
      <c r="L150" s="292"/>
      <c r="M150" s="292"/>
      <c r="N150" s="292"/>
      <c r="O150" s="229">
        <f t="shared" si="5"/>
        <v>0</v>
      </c>
      <c r="P150" s="288"/>
      <c r="Q150" s="295"/>
    </row>
    <row r="151" spans="2:17" x14ac:dyDescent="0.2">
      <c r="B151" s="288"/>
      <c r="C151" s="286"/>
      <c r="D151" s="286"/>
      <c r="E151" s="286"/>
      <c r="F151" s="288"/>
      <c r="G151" s="291"/>
      <c r="H151" s="292"/>
      <c r="I151" s="228">
        <f t="shared" si="4"/>
        <v>0</v>
      </c>
      <c r="J151" s="292"/>
      <c r="K151" s="292"/>
      <c r="L151" s="292"/>
      <c r="M151" s="292"/>
      <c r="N151" s="292"/>
      <c r="O151" s="229">
        <f t="shared" si="5"/>
        <v>0</v>
      </c>
      <c r="P151" s="288"/>
      <c r="Q151" s="295"/>
    </row>
    <row r="152" spans="2:17" x14ac:dyDescent="0.2">
      <c r="B152" s="288"/>
      <c r="C152" s="286"/>
      <c r="D152" s="286"/>
      <c r="E152" s="286"/>
      <c r="F152" s="288"/>
      <c r="G152" s="291"/>
      <c r="H152" s="292"/>
      <c r="I152" s="228">
        <f t="shared" si="4"/>
        <v>0</v>
      </c>
      <c r="J152" s="292"/>
      <c r="K152" s="292"/>
      <c r="L152" s="292"/>
      <c r="M152" s="292"/>
      <c r="N152" s="292"/>
      <c r="O152" s="229">
        <f t="shared" si="5"/>
        <v>0</v>
      </c>
      <c r="P152" s="288"/>
      <c r="Q152" s="295"/>
    </row>
    <row r="153" spans="2:17" x14ac:dyDescent="0.2">
      <c r="B153" s="288"/>
      <c r="C153" s="286"/>
      <c r="D153" s="286"/>
      <c r="E153" s="286"/>
      <c r="F153" s="288"/>
      <c r="G153" s="291"/>
      <c r="H153" s="292"/>
      <c r="I153" s="228">
        <f t="shared" si="4"/>
        <v>0</v>
      </c>
      <c r="J153" s="292"/>
      <c r="K153" s="292"/>
      <c r="L153" s="292"/>
      <c r="M153" s="292"/>
      <c r="N153" s="292"/>
      <c r="O153" s="229">
        <f t="shared" si="5"/>
        <v>0</v>
      </c>
      <c r="P153" s="288"/>
      <c r="Q153" s="295"/>
    </row>
    <row r="154" spans="2:17" x14ac:dyDescent="0.2">
      <c r="B154" s="288"/>
      <c r="C154" s="286"/>
      <c r="D154" s="286"/>
      <c r="E154" s="286"/>
      <c r="F154" s="288"/>
      <c r="G154" s="291"/>
      <c r="H154" s="292"/>
      <c r="I154" s="228">
        <f t="shared" si="4"/>
        <v>0</v>
      </c>
      <c r="J154" s="292"/>
      <c r="K154" s="292"/>
      <c r="L154" s="292"/>
      <c r="M154" s="292"/>
      <c r="N154" s="292"/>
      <c r="O154" s="229">
        <f t="shared" si="5"/>
        <v>0</v>
      </c>
      <c r="P154" s="288"/>
      <c r="Q154" s="295"/>
    </row>
    <row r="155" spans="2:17" x14ac:dyDescent="0.2">
      <c r="B155" s="288"/>
      <c r="C155" s="286"/>
      <c r="D155" s="286"/>
      <c r="E155" s="286"/>
      <c r="F155" s="288"/>
      <c r="G155" s="291"/>
      <c r="H155" s="292"/>
      <c r="I155" s="228">
        <f t="shared" si="4"/>
        <v>0</v>
      </c>
      <c r="J155" s="292"/>
      <c r="K155" s="292"/>
      <c r="L155" s="292"/>
      <c r="M155" s="292"/>
      <c r="N155" s="292"/>
      <c r="O155" s="229">
        <f t="shared" si="5"/>
        <v>0</v>
      </c>
      <c r="P155" s="288"/>
      <c r="Q155" s="295"/>
    </row>
    <row r="156" spans="2:17" x14ac:dyDescent="0.2">
      <c r="B156" s="288"/>
      <c r="C156" s="286"/>
      <c r="D156" s="286"/>
      <c r="E156" s="286"/>
      <c r="F156" s="288"/>
      <c r="G156" s="291"/>
      <c r="H156" s="292"/>
      <c r="I156" s="228">
        <f t="shared" si="4"/>
        <v>0</v>
      </c>
      <c r="J156" s="292"/>
      <c r="K156" s="292"/>
      <c r="L156" s="292"/>
      <c r="M156" s="292"/>
      <c r="N156" s="292"/>
      <c r="O156" s="229">
        <f t="shared" si="5"/>
        <v>0</v>
      </c>
      <c r="P156" s="288"/>
      <c r="Q156" s="295"/>
    </row>
    <row r="157" spans="2:17" x14ac:dyDescent="0.2">
      <c r="B157" s="288"/>
      <c r="C157" s="286"/>
      <c r="D157" s="286"/>
      <c r="E157" s="286"/>
      <c r="F157" s="288"/>
      <c r="G157" s="291"/>
      <c r="H157" s="292"/>
      <c r="I157" s="228">
        <f t="shared" si="4"/>
        <v>0</v>
      </c>
      <c r="J157" s="292"/>
      <c r="K157" s="292"/>
      <c r="L157" s="292"/>
      <c r="M157" s="292"/>
      <c r="N157" s="292"/>
      <c r="O157" s="229">
        <f t="shared" si="5"/>
        <v>0</v>
      </c>
      <c r="P157" s="288"/>
      <c r="Q157" s="295"/>
    </row>
    <row r="158" spans="2:17" x14ac:dyDescent="0.2">
      <c r="B158" s="288"/>
      <c r="C158" s="286"/>
      <c r="D158" s="286"/>
      <c r="E158" s="286"/>
      <c r="F158" s="288"/>
      <c r="G158" s="291"/>
      <c r="H158" s="292"/>
      <c r="I158" s="228">
        <f t="shared" si="4"/>
        <v>0</v>
      </c>
      <c r="J158" s="292"/>
      <c r="K158" s="292"/>
      <c r="L158" s="292"/>
      <c r="M158" s="292"/>
      <c r="N158" s="292"/>
      <c r="O158" s="229">
        <f t="shared" si="5"/>
        <v>0</v>
      </c>
      <c r="P158" s="288"/>
      <c r="Q158" s="295"/>
    </row>
    <row r="159" spans="2:17" x14ac:dyDescent="0.2">
      <c r="B159" s="288"/>
      <c r="C159" s="286"/>
      <c r="D159" s="286"/>
      <c r="E159" s="286"/>
      <c r="F159" s="288"/>
      <c r="G159" s="291"/>
      <c r="H159" s="292"/>
      <c r="I159" s="228">
        <f t="shared" si="4"/>
        <v>0</v>
      </c>
      <c r="J159" s="292"/>
      <c r="K159" s="292"/>
      <c r="L159" s="292"/>
      <c r="M159" s="292"/>
      <c r="N159" s="292"/>
      <c r="O159" s="229">
        <f t="shared" si="5"/>
        <v>0</v>
      </c>
      <c r="P159" s="288"/>
      <c r="Q159" s="295"/>
    </row>
    <row r="160" spans="2:17" x14ac:dyDescent="0.2">
      <c r="B160" s="288"/>
      <c r="C160" s="286"/>
      <c r="D160" s="286"/>
      <c r="E160" s="286"/>
      <c r="F160" s="288"/>
      <c r="G160" s="291"/>
      <c r="H160" s="292"/>
      <c r="I160" s="228">
        <f t="shared" si="4"/>
        <v>0</v>
      </c>
      <c r="J160" s="292"/>
      <c r="K160" s="292"/>
      <c r="L160" s="292"/>
      <c r="M160" s="292"/>
      <c r="N160" s="292"/>
      <c r="O160" s="229">
        <f t="shared" si="5"/>
        <v>0</v>
      </c>
      <c r="P160" s="288"/>
      <c r="Q160" s="295"/>
    </row>
    <row r="161" spans="2:17" x14ac:dyDescent="0.2">
      <c r="B161" s="288"/>
      <c r="C161" s="286"/>
      <c r="D161" s="286"/>
      <c r="E161" s="286"/>
      <c r="F161" s="288"/>
      <c r="G161" s="291"/>
      <c r="H161" s="292"/>
      <c r="I161" s="228">
        <f t="shared" si="4"/>
        <v>0</v>
      </c>
      <c r="J161" s="292"/>
      <c r="K161" s="292"/>
      <c r="L161" s="292"/>
      <c r="M161" s="292"/>
      <c r="N161" s="292"/>
      <c r="O161" s="229">
        <f t="shared" si="5"/>
        <v>0</v>
      </c>
      <c r="P161" s="288"/>
      <c r="Q161" s="295"/>
    </row>
    <row r="162" spans="2:17" x14ac:dyDescent="0.2">
      <c r="B162" s="288"/>
      <c r="C162" s="286"/>
      <c r="D162" s="286"/>
      <c r="E162" s="286"/>
      <c r="F162" s="288"/>
      <c r="G162" s="291"/>
      <c r="H162" s="292"/>
      <c r="I162" s="228">
        <f t="shared" si="4"/>
        <v>0</v>
      </c>
      <c r="J162" s="292"/>
      <c r="K162" s="292"/>
      <c r="L162" s="292"/>
      <c r="M162" s="292"/>
      <c r="N162" s="292"/>
      <c r="O162" s="229">
        <f t="shared" si="5"/>
        <v>0</v>
      </c>
      <c r="P162" s="288"/>
      <c r="Q162" s="295"/>
    </row>
    <row r="163" spans="2:17" x14ac:dyDescent="0.2">
      <c r="B163" s="288"/>
      <c r="C163" s="286"/>
      <c r="D163" s="286"/>
      <c r="E163" s="286"/>
      <c r="F163" s="288"/>
      <c r="G163" s="291"/>
      <c r="H163" s="292"/>
      <c r="I163" s="228">
        <f t="shared" si="4"/>
        <v>0</v>
      </c>
      <c r="J163" s="292"/>
      <c r="K163" s="292"/>
      <c r="L163" s="292"/>
      <c r="M163" s="292"/>
      <c r="N163" s="292"/>
      <c r="O163" s="229">
        <f t="shared" si="5"/>
        <v>0</v>
      </c>
      <c r="P163" s="288"/>
      <c r="Q163" s="295"/>
    </row>
    <row r="164" spans="2:17" x14ac:dyDescent="0.2">
      <c r="B164" s="288"/>
      <c r="C164" s="286"/>
      <c r="D164" s="286"/>
      <c r="E164" s="286"/>
      <c r="F164" s="288"/>
      <c r="G164" s="291"/>
      <c r="H164" s="292"/>
      <c r="I164" s="228">
        <f t="shared" si="4"/>
        <v>0</v>
      </c>
      <c r="J164" s="292"/>
      <c r="K164" s="292"/>
      <c r="L164" s="292"/>
      <c r="M164" s="292"/>
      <c r="N164" s="292"/>
      <c r="O164" s="229">
        <f t="shared" si="5"/>
        <v>0</v>
      </c>
      <c r="P164" s="288"/>
      <c r="Q164" s="295"/>
    </row>
    <row r="165" spans="2:17" x14ac:dyDescent="0.2">
      <c r="B165" s="288"/>
      <c r="C165" s="286"/>
      <c r="D165" s="286"/>
      <c r="E165" s="286"/>
      <c r="F165" s="288"/>
      <c r="G165" s="291"/>
      <c r="H165" s="292"/>
      <c r="I165" s="228">
        <f t="shared" si="4"/>
        <v>0</v>
      </c>
      <c r="J165" s="292"/>
      <c r="K165" s="292"/>
      <c r="L165" s="292"/>
      <c r="M165" s="292"/>
      <c r="N165" s="292"/>
      <c r="O165" s="229">
        <f t="shared" si="5"/>
        <v>0</v>
      </c>
      <c r="P165" s="288"/>
      <c r="Q165" s="295"/>
    </row>
    <row r="166" spans="2:17" x14ac:dyDescent="0.2">
      <c r="B166" s="288"/>
      <c r="C166" s="286"/>
      <c r="D166" s="286"/>
      <c r="E166" s="286"/>
      <c r="F166" s="288"/>
      <c r="G166" s="291"/>
      <c r="H166" s="292"/>
      <c r="I166" s="228">
        <f t="shared" si="4"/>
        <v>0</v>
      </c>
      <c r="J166" s="292"/>
      <c r="K166" s="292"/>
      <c r="L166" s="292"/>
      <c r="M166" s="292"/>
      <c r="N166" s="292"/>
      <c r="O166" s="229">
        <f t="shared" si="5"/>
        <v>0</v>
      </c>
      <c r="P166" s="288"/>
      <c r="Q166" s="295"/>
    </row>
    <row r="167" spans="2:17" x14ac:dyDescent="0.2">
      <c r="B167" s="288"/>
      <c r="C167" s="286"/>
      <c r="D167" s="286"/>
      <c r="E167" s="286"/>
      <c r="F167" s="288"/>
      <c r="G167" s="291"/>
      <c r="H167" s="292"/>
      <c r="I167" s="228">
        <f t="shared" si="4"/>
        <v>0</v>
      </c>
      <c r="J167" s="292"/>
      <c r="K167" s="292"/>
      <c r="L167" s="292"/>
      <c r="M167" s="292"/>
      <c r="N167" s="292"/>
      <c r="O167" s="229">
        <f t="shared" si="5"/>
        <v>0</v>
      </c>
      <c r="P167" s="288"/>
      <c r="Q167" s="295"/>
    </row>
    <row r="168" spans="2:17" x14ac:dyDescent="0.2">
      <c r="B168" s="288"/>
      <c r="C168" s="286"/>
      <c r="D168" s="286"/>
      <c r="E168" s="286"/>
      <c r="F168" s="288"/>
      <c r="G168" s="291"/>
      <c r="H168" s="292"/>
      <c r="I168" s="228">
        <f t="shared" si="4"/>
        <v>0</v>
      </c>
      <c r="J168" s="292"/>
      <c r="K168" s="292"/>
      <c r="L168" s="292"/>
      <c r="M168" s="292"/>
      <c r="N168" s="292"/>
      <c r="O168" s="229">
        <f t="shared" si="5"/>
        <v>0</v>
      </c>
      <c r="P168" s="288"/>
      <c r="Q168" s="295"/>
    </row>
    <row r="169" spans="2:17" x14ac:dyDescent="0.2">
      <c r="B169" s="288"/>
      <c r="C169" s="286"/>
      <c r="D169" s="286"/>
      <c r="E169" s="286"/>
      <c r="F169" s="288"/>
      <c r="G169" s="291"/>
      <c r="H169" s="292"/>
      <c r="I169" s="228">
        <f t="shared" si="4"/>
        <v>0</v>
      </c>
      <c r="J169" s="292"/>
      <c r="K169" s="292"/>
      <c r="L169" s="292"/>
      <c r="M169" s="292"/>
      <c r="N169" s="292"/>
      <c r="O169" s="229">
        <f t="shared" si="5"/>
        <v>0</v>
      </c>
      <c r="P169" s="288"/>
      <c r="Q169" s="295"/>
    </row>
    <row r="170" spans="2:17" x14ac:dyDescent="0.2">
      <c r="B170" s="288"/>
      <c r="C170" s="286"/>
      <c r="D170" s="286"/>
      <c r="E170" s="286"/>
      <c r="F170" s="288"/>
      <c r="G170" s="291"/>
      <c r="H170" s="292"/>
      <c r="I170" s="228">
        <f t="shared" si="4"/>
        <v>0</v>
      </c>
      <c r="J170" s="292"/>
      <c r="K170" s="292"/>
      <c r="L170" s="292"/>
      <c r="M170" s="292"/>
      <c r="N170" s="292"/>
      <c r="O170" s="229">
        <f t="shared" si="5"/>
        <v>0</v>
      </c>
      <c r="P170" s="288"/>
      <c r="Q170" s="295"/>
    </row>
    <row r="171" spans="2:17" x14ac:dyDescent="0.2">
      <c r="B171" s="288"/>
      <c r="C171" s="286"/>
      <c r="D171" s="286"/>
      <c r="E171" s="286"/>
      <c r="F171" s="288"/>
      <c r="G171" s="291"/>
      <c r="H171" s="292"/>
      <c r="I171" s="228">
        <f t="shared" si="4"/>
        <v>0</v>
      </c>
      <c r="J171" s="292"/>
      <c r="K171" s="292"/>
      <c r="L171" s="292"/>
      <c r="M171" s="292"/>
      <c r="N171" s="292"/>
      <c r="O171" s="229">
        <f t="shared" si="5"/>
        <v>0</v>
      </c>
      <c r="P171" s="288"/>
      <c r="Q171" s="295"/>
    </row>
    <row r="172" spans="2:17" x14ac:dyDescent="0.2">
      <c r="B172" s="288"/>
      <c r="C172" s="286"/>
      <c r="D172" s="286"/>
      <c r="E172" s="286"/>
      <c r="F172" s="288"/>
      <c r="G172" s="291"/>
      <c r="H172" s="292"/>
      <c r="I172" s="228">
        <f t="shared" si="4"/>
        <v>0</v>
      </c>
      <c r="J172" s="292"/>
      <c r="K172" s="292"/>
      <c r="L172" s="292"/>
      <c r="M172" s="292"/>
      <c r="N172" s="292"/>
      <c r="O172" s="229">
        <f t="shared" si="5"/>
        <v>0</v>
      </c>
      <c r="P172" s="288"/>
      <c r="Q172" s="295"/>
    </row>
    <row r="173" spans="2:17" x14ac:dyDescent="0.2">
      <c r="B173" s="288"/>
      <c r="C173" s="286"/>
      <c r="D173" s="286"/>
      <c r="E173" s="286"/>
      <c r="F173" s="288"/>
      <c r="G173" s="291"/>
      <c r="H173" s="292"/>
      <c r="I173" s="228">
        <f t="shared" si="4"/>
        <v>0</v>
      </c>
      <c r="J173" s="292"/>
      <c r="K173" s="292"/>
      <c r="L173" s="292"/>
      <c r="M173" s="292"/>
      <c r="N173" s="292"/>
      <c r="O173" s="229">
        <f t="shared" si="5"/>
        <v>0</v>
      </c>
      <c r="P173" s="288"/>
      <c r="Q173" s="295"/>
    </row>
    <row r="174" spans="2:17" x14ac:dyDescent="0.2">
      <c r="B174" s="288"/>
      <c r="C174" s="286"/>
      <c r="D174" s="286"/>
      <c r="E174" s="286"/>
      <c r="F174" s="288"/>
      <c r="G174" s="291"/>
      <c r="H174" s="292"/>
      <c r="I174" s="228">
        <f t="shared" si="4"/>
        <v>0</v>
      </c>
      <c r="J174" s="292"/>
      <c r="K174" s="292"/>
      <c r="L174" s="292"/>
      <c r="M174" s="292"/>
      <c r="N174" s="292"/>
      <c r="O174" s="229">
        <f t="shared" si="5"/>
        <v>0</v>
      </c>
      <c r="P174" s="288"/>
      <c r="Q174" s="295"/>
    </row>
    <row r="175" spans="2:17" x14ac:dyDescent="0.2">
      <c r="B175" s="288"/>
      <c r="C175" s="286"/>
      <c r="D175" s="286"/>
      <c r="E175" s="286"/>
      <c r="F175" s="288"/>
      <c r="G175" s="291"/>
      <c r="H175" s="292"/>
      <c r="I175" s="228">
        <f t="shared" si="4"/>
        <v>0</v>
      </c>
      <c r="J175" s="292"/>
      <c r="K175" s="292"/>
      <c r="L175" s="292"/>
      <c r="M175" s="292"/>
      <c r="N175" s="292"/>
      <c r="O175" s="229">
        <f t="shared" si="5"/>
        <v>0</v>
      </c>
      <c r="P175" s="288"/>
      <c r="Q175" s="295"/>
    </row>
    <row r="176" spans="2:17" x14ac:dyDescent="0.2">
      <c r="B176" s="288"/>
      <c r="C176" s="286"/>
      <c r="D176" s="286"/>
      <c r="E176" s="286"/>
      <c r="F176" s="288"/>
      <c r="G176" s="291"/>
      <c r="H176" s="292"/>
      <c r="I176" s="228">
        <f t="shared" si="4"/>
        <v>0</v>
      </c>
      <c r="J176" s="292"/>
      <c r="K176" s="292"/>
      <c r="L176" s="292"/>
      <c r="M176" s="292"/>
      <c r="N176" s="292"/>
      <c r="O176" s="229">
        <f t="shared" si="5"/>
        <v>0</v>
      </c>
      <c r="P176" s="288"/>
      <c r="Q176" s="295"/>
    </row>
    <row r="177" spans="2:17" x14ac:dyDescent="0.2">
      <c r="B177" s="288"/>
      <c r="C177" s="286"/>
      <c r="D177" s="286"/>
      <c r="E177" s="286"/>
      <c r="F177" s="288"/>
      <c r="G177" s="291"/>
      <c r="H177" s="292"/>
      <c r="I177" s="228">
        <f t="shared" si="4"/>
        <v>0</v>
      </c>
      <c r="J177" s="292"/>
      <c r="K177" s="292"/>
      <c r="L177" s="292"/>
      <c r="M177" s="292"/>
      <c r="N177" s="292"/>
      <c r="O177" s="229">
        <f t="shared" si="5"/>
        <v>0</v>
      </c>
      <c r="P177" s="288"/>
      <c r="Q177" s="295"/>
    </row>
    <row r="178" spans="2:17" x14ac:dyDescent="0.2">
      <c r="B178" s="288"/>
      <c r="C178" s="286"/>
      <c r="D178" s="286"/>
      <c r="E178" s="286"/>
      <c r="F178" s="288"/>
      <c r="G178" s="291"/>
      <c r="H178" s="292"/>
      <c r="I178" s="228">
        <f t="shared" si="4"/>
        <v>0</v>
      </c>
      <c r="J178" s="292"/>
      <c r="K178" s="292"/>
      <c r="L178" s="292"/>
      <c r="M178" s="292"/>
      <c r="N178" s="292"/>
      <c r="O178" s="229">
        <f t="shared" si="5"/>
        <v>0</v>
      </c>
      <c r="P178" s="288"/>
      <c r="Q178" s="295"/>
    </row>
    <row r="179" spans="2:17" x14ac:dyDescent="0.2">
      <c r="B179" s="288"/>
      <c r="C179" s="286"/>
      <c r="D179" s="286"/>
      <c r="E179" s="286"/>
      <c r="F179" s="288"/>
      <c r="G179" s="291"/>
      <c r="H179" s="292"/>
      <c r="I179" s="228">
        <f t="shared" si="4"/>
        <v>0</v>
      </c>
      <c r="J179" s="292"/>
      <c r="K179" s="292"/>
      <c r="L179" s="292"/>
      <c r="M179" s="292"/>
      <c r="N179" s="292"/>
      <c r="O179" s="229">
        <f t="shared" si="5"/>
        <v>0</v>
      </c>
      <c r="P179" s="288"/>
      <c r="Q179" s="295"/>
    </row>
    <row r="180" spans="2:17" x14ac:dyDescent="0.2">
      <c r="B180" s="288"/>
      <c r="C180" s="286"/>
      <c r="D180" s="286"/>
      <c r="E180" s="286"/>
      <c r="F180" s="288"/>
      <c r="G180" s="291"/>
      <c r="H180" s="292"/>
      <c r="I180" s="228">
        <f t="shared" si="4"/>
        <v>0</v>
      </c>
      <c r="J180" s="292"/>
      <c r="K180" s="292"/>
      <c r="L180" s="292"/>
      <c r="M180" s="292"/>
      <c r="N180" s="292"/>
      <c r="O180" s="229">
        <f t="shared" si="5"/>
        <v>0</v>
      </c>
      <c r="P180" s="288"/>
      <c r="Q180" s="295"/>
    </row>
    <row r="181" spans="2:17" x14ac:dyDescent="0.2">
      <c r="B181" s="288"/>
      <c r="C181" s="286"/>
      <c r="D181" s="286"/>
      <c r="E181" s="286"/>
      <c r="F181" s="288"/>
      <c r="G181" s="291"/>
      <c r="H181" s="292"/>
      <c r="I181" s="228">
        <f t="shared" si="4"/>
        <v>0</v>
      </c>
      <c r="J181" s="292"/>
      <c r="K181" s="292"/>
      <c r="L181" s="292"/>
      <c r="M181" s="292"/>
      <c r="N181" s="292"/>
      <c r="O181" s="229">
        <f t="shared" si="5"/>
        <v>0</v>
      </c>
      <c r="P181" s="288"/>
      <c r="Q181" s="295"/>
    </row>
    <row r="182" spans="2:17" x14ac:dyDescent="0.2">
      <c r="B182" s="288"/>
      <c r="C182" s="286"/>
      <c r="D182" s="286"/>
      <c r="E182" s="286"/>
      <c r="F182" s="288"/>
      <c r="G182" s="291"/>
      <c r="H182" s="292"/>
      <c r="I182" s="228">
        <f t="shared" si="4"/>
        <v>0</v>
      </c>
      <c r="J182" s="292"/>
      <c r="K182" s="292"/>
      <c r="L182" s="292"/>
      <c r="M182" s="292"/>
      <c r="N182" s="292"/>
      <c r="O182" s="229">
        <f t="shared" si="5"/>
        <v>0</v>
      </c>
      <c r="P182" s="288"/>
      <c r="Q182" s="295"/>
    </row>
    <row r="183" spans="2:17" x14ac:dyDescent="0.2">
      <c r="B183" s="288"/>
      <c r="C183" s="286"/>
      <c r="D183" s="286"/>
      <c r="E183" s="286"/>
      <c r="F183" s="288"/>
      <c r="G183" s="291"/>
      <c r="H183" s="292"/>
      <c r="I183" s="228">
        <f t="shared" si="4"/>
        <v>0</v>
      </c>
      <c r="J183" s="292"/>
      <c r="K183" s="292"/>
      <c r="L183" s="292"/>
      <c r="M183" s="292"/>
      <c r="N183" s="292"/>
      <c r="O183" s="229">
        <f t="shared" si="5"/>
        <v>0</v>
      </c>
      <c r="P183" s="288"/>
      <c r="Q183" s="295"/>
    </row>
    <row r="184" spans="2:17" x14ac:dyDescent="0.2">
      <c r="B184" s="288"/>
      <c r="C184" s="286"/>
      <c r="D184" s="286"/>
      <c r="E184" s="286"/>
      <c r="F184" s="288"/>
      <c r="G184" s="291"/>
      <c r="H184" s="292"/>
      <c r="I184" s="228">
        <f t="shared" si="4"/>
        <v>0</v>
      </c>
      <c r="J184" s="292"/>
      <c r="K184" s="292"/>
      <c r="L184" s="292"/>
      <c r="M184" s="292"/>
      <c r="N184" s="292"/>
      <c r="O184" s="229">
        <f t="shared" si="5"/>
        <v>0</v>
      </c>
      <c r="P184" s="288"/>
      <c r="Q184" s="295"/>
    </row>
    <row r="185" spans="2:17" x14ac:dyDescent="0.2">
      <c r="B185" s="288"/>
      <c r="C185" s="286"/>
      <c r="D185" s="286"/>
      <c r="E185" s="286"/>
      <c r="F185" s="288"/>
      <c r="G185" s="291"/>
      <c r="H185" s="292"/>
      <c r="I185" s="228">
        <f t="shared" si="4"/>
        <v>0</v>
      </c>
      <c r="J185" s="292"/>
      <c r="K185" s="292"/>
      <c r="L185" s="292"/>
      <c r="M185" s="292"/>
      <c r="N185" s="292"/>
      <c r="O185" s="229">
        <f t="shared" si="5"/>
        <v>0</v>
      </c>
      <c r="P185" s="288"/>
      <c r="Q185" s="295"/>
    </row>
    <row r="186" spans="2:17" x14ac:dyDescent="0.2">
      <c r="B186" s="288"/>
      <c r="C186" s="286"/>
      <c r="D186" s="286"/>
      <c r="E186" s="286"/>
      <c r="F186" s="288"/>
      <c r="G186" s="291"/>
      <c r="H186" s="292"/>
      <c r="I186" s="228">
        <f t="shared" si="4"/>
        <v>0</v>
      </c>
      <c r="J186" s="292"/>
      <c r="K186" s="292"/>
      <c r="L186" s="292"/>
      <c r="M186" s="292"/>
      <c r="N186" s="292"/>
      <c r="O186" s="229">
        <f t="shared" si="5"/>
        <v>0</v>
      </c>
      <c r="P186" s="288"/>
      <c r="Q186" s="295"/>
    </row>
    <row r="187" spans="2:17" x14ac:dyDescent="0.2">
      <c r="B187" s="288"/>
      <c r="C187" s="286"/>
      <c r="D187" s="286"/>
      <c r="E187" s="286"/>
      <c r="F187" s="288"/>
      <c r="G187" s="291"/>
      <c r="H187" s="292"/>
      <c r="I187" s="228">
        <f t="shared" si="4"/>
        <v>0</v>
      </c>
      <c r="J187" s="292"/>
      <c r="K187" s="292"/>
      <c r="L187" s="292"/>
      <c r="M187" s="292"/>
      <c r="N187" s="292"/>
      <c r="O187" s="229">
        <f t="shared" si="5"/>
        <v>0</v>
      </c>
      <c r="P187" s="288"/>
      <c r="Q187" s="295"/>
    </row>
    <row r="188" spans="2:17" x14ac:dyDescent="0.2">
      <c r="B188" s="288"/>
      <c r="C188" s="286"/>
      <c r="D188" s="286"/>
      <c r="E188" s="286"/>
      <c r="F188" s="288"/>
      <c r="G188" s="291"/>
      <c r="H188" s="292"/>
      <c r="I188" s="228">
        <f t="shared" si="4"/>
        <v>0</v>
      </c>
      <c r="J188" s="292"/>
      <c r="K188" s="292"/>
      <c r="L188" s="292"/>
      <c r="M188" s="292"/>
      <c r="N188" s="292"/>
      <c r="O188" s="229">
        <f t="shared" si="5"/>
        <v>0</v>
      </c>
      <c r="P188" s="288"/>
      <c r="Q188" s="295"/>
    </row>
    <row r="189" spans="2:17" x14ac:dyDescent="0.2">
      <c r="B189" s="288"/>
      <c r="C189" s="286"/>
      <c r="D189" s="286"/>
      <c r="E189" s="286"/>
      <c r="F189" s="288"/>
      <c r="G189" s="291"/>
      <c r="H189" s="292"/>
      <c r="I189" s="228">
        <f t="shared" si="4"/>
        <v>0</v>
      </c>
      <c r="J189" s="292"/>
      <c r="K189" s="292"/>
      <c r="L189" s="292"/>
      <c r="M189" s="292"/>
      <c r="N189" s="292"/>
      <c r="O189" s="229">
        <f t="shared" si="5"/>
        <v>0</v>
      </c>
      <c r="P189" s="288"/>
      <c r="Q189" s="295"/>
    </row>
    <row r="190" spans="2:17" x14ac:dyDescent="0.2">
      <c r="B190" s="288"/>
      <c r="C190" s="286"/>
      <c r="D190" s="286"/>
      <c r="E190" s="286"/>
      <c r="F190" s="288"/>
      <c r="G190" s="291"/>
      <c r="H190" s="292"/>
      <c r="I190" s="228">
        <f t="shared" si="4"/>
        <v>0</v>
      </c>
      <c r="J190" s="292"/>
      <c r="K190" s="292"/>
      <c r="L190" s="292"/>
      <c r="M190" s="292"/>
      <c r="N190" s="292"/>
      <c r="O190" s="229">
        <f t="shared" si="5"/>
        <v>0</v>
      </c>
      <c r="P190" s="288"/>
      <c r="Q190" s="295"/>
    </row>
    <row r="191" spans="2:17" x14ac:dyDescent="0.2">
      <c r="B191" s="288"/>
      <c r="C191" s="286"/>
      <c r="D191" s="286"/>
      <c r="E191" s="286"/>
      <c r="F191" s="288"/>
      <c r="G191" s="291"/>
      <c r="H191" s="292"/>
      <c r="I191" s="228">
        <f t="shared" si="4"/>
        <v>0</v>
      </c>
      <c r="J191" s="292"/>
      <c r="K191" s="292"/>
      <c r="L191" s="292"/>
      <c r="M191" s="292"/>
      <c r="N191" s="292"/>
      <c r="O191" s="229">
        <f t="shared" si="5"/>
        <v>0</v>
      </c>
      <c r="P191" s="288"/>
      <c r="Q191" s="295"/>
    </row>
    <row r="192" spans="2:17" x14ac:dyDescent="0.2">
      <c r="B192" s="288"/>
      <c r="C192" s="286"/>
      <c r="D192" s="286"/>
      <c r="E192" s="286"/>
      <c r="F192" s="288"/>
      <c r="G192" s="291"/>
      <c r="H192" s="292"/>
      <c r="I192" s="228">
        <f t="shared" si="4"/>
        <v>0</v>
      </c>
      <c r="J192" s="292"/>
      <c r="K192" s="292"/>
      <c r="L192" s="292"/>
      <c r="M192" s="292"/>
      <c r="N192" s="292"/>
      <c r="O192" s="229">
        <f t="shared" si="5"/>
        <v>0</v>
      </c>
      <c r="P192" s="288"/>
      <c r="Q192" s="295"/>
    </row>
    <row r="193" spans="2:17" x14ac:dyDescent="0.2">
      <c r="B193" s="288"/>
      <c r="C193" s="286"/>
      <c r="D193" s="286"/>
      <c r="E193" s="286"/>
      <c r="F193" s="288"/>
      <c r="G193" s="291"/>
      <c r="H193" s="292"/>
      <c r="I193" s="228">
        <f t="shared" si="4"/>
        <v>0</v>
      </c>
      <c r="J193" s="292"/>
      <c r="K193" s="292"/>
      <c r="L193" s="292"/>
      <c r="M193" s="292"/>
      <c r="N193" s="292"/>
      <c r="O193" s="229">
        <f t="shared" si="5"/>
        <v>0</v>
      </c>
      <c r="P193" s="288"/>
      <c r="Q193" s="295"/>
    </row>
    <row r="194" spans="2:17" x14ac:dyDescent="0.2">
      <c r="B194" s="288"/>
      <c r="C194" s="286"/>
      <c r="D194" s="286"/>
      <c r="E194" s="286"/>
      <c r="F194" s="288"/>
      <c r="G194" s="291"/>
      <c r="H194" s="292"/>
      <c r="I194" s="228">
        <f t="shared" si="4"/>
        <v>0</v>
      </c>
      <c r="J194" s="292"/>
      <c r="K194" s="292"/>
      <c r="L194" s="292"/>
      <c r="M194" s="292"/>
      <c r="N194" s="292"/>
      <c r="O194" s="229">
        <f t="shared" si="5"/>
        <v>0</v>
      </c>
      <c r="P194" s="288"/>
      <c r="Q194" s="295"/>
    </row>
    <row r="195" spans="2:17" x14ac:dyDescent="0.2">
      <c r="B195" s="288"/>
      <c r="C195" s="286"/>
      <c r="D195" s="286"/>
      <c r="E195" s="286"/>
      <c r="F195" s="288"/>
      <c r="G195" s="291"/>
      <c r="H195" s="292"/>
      <c r="I195" s="228">
        <f t="shared" si="4"/>
        <v>0</v>
      </c>
      <c r="J195" s="292"/>
      <c r="K195" s="292"/>
      <c r="L195" s="292"/>
      <c r="M195" s="292"/>
      <c r="N195" s="292"/>
      <c r="O195" s="229">
        <f t="shared" si="5"/>
        <v>0</v>
      </c>
      <c r="P195" s="288"/>
      <c r="Q195" s="295"/>
    </row>
    <row r="196" spans="2:17" x14ac:dyDescent="0.2">
      <c r="B196" s="288"/>
      <c r="C196" s="286"/>
      <c r="D196" s="286"/>
      <c r="E196" s="286"/>
      <c r="F196" s="288"/>
      <c r="G196" s="291"/>
      <c r="H196" s="292"/>
      <c r="I196" s="228">
        <f t="shared" si="4"/>
        <v>0</v>
      </c>
      <c r="J196" s="292"/>
      <c r="K196" s="292"/>
      <c r="L196" s="292"/>
      <c r="M196" s="292"/>
      <c r="N196" s="292"/>
      <c r="O196" s="229">
        <f t="shared" si="5"/>
        <v>0</v>
      </c>
      <c r="P196" s="288"/>
      <c r="Q196" s="295"/>
    </row>
    <row r="197" spans="2:17" x14ac:dyDescent="0.2">
      <c r="B197" s="288"/>
      <c r="C197" s="286"/>
      <c r="D197" s="286"/>
      <c r="E197" s="286"/>
      <c r="F197" s="288"/>
      <c r="G197" s="291"/>
      <c r="H197" s="292"/>
      <c r="I197" s="228">
        <f t="shared" si="4"/>
        <v>0</v>
      </c>
      <c r="J197" s="292"/>
      <c r="K197" s="292"/>
      <c r="L197" s="292"/>
      <c r="M197" s="292"/>
      <c r="N197" s="292"/>
      <c r="O197" s="229">
        <f t="shared" si="5"/>
        <v>0</v>
      </c>
      <c r="P197" s="288"/>
      <c r="Q197" s="295"/>
    </row>
    <row r="198" spans="2:17" x14ac:dyDescent="0.2">
      <c r="B198" s="288"/>
      <c r="C198" s="286"/>
      <c r="D198" s="286"/>
      <c r="E198" s="286"/>
      <c r="F198" s="288"/>
      <c r="G198" s="291"/>
      <c r="H198" s="292"/>
      <c r="I198" s="228">
        <f t="shared" si="4"/>
        <v>0</v>
      </c>
      <c r="J198" s="292"/>
      <c r="K198" s="292"/>
      <c r="L198" s="292"/>
      <c r="M198" s="292"/>
      <c r="N198" s="292"/>
      <c r="O198" s="229">
        <f t="shared" si="5"/>
        <v>0</v>
      </c>
      <c r="P198" s="288"/>
      <c r="Q198" s="295"/>
    </row>
    <row r="199" spans="2:17" x14ac:dyDescent="0.2">
      <c r="B199" s="288"/>
      <c r="C199" s="286"/>
      <c r="D199" s="286"/>
      <c r="E199" s="286"/>
      <c r="F199" s="288"/>
      <c r="G199" s="291"/>
      <c r="H199" s="292"/>
      <c r="I199" s="228">
        <f t="shared" ref="I199:I262" si="6">+IFERROR(G199+H199,"-")</f>
        <v>0</v>
      </c>
      <c r="J199" s="292"/>
      <c r="K199" s="292"/>
      <c r="L199" s="292"/>
      <c r="M199" s="292"/>
      <c r="N199" s="292"/>
      <c r="O199" s="229">
        <f t="shared" ref="O199:O262" si="7">+IFERROR(J199+K199+L199+M199+N199,"-")</f>
        <v>0</v>
      </c>
      <c r="P199" s="288"/>
      <c r="Q199" s="295"/>
    </row>
    <row r="200" spans="2:17" x14ac:dyDescent="0.2">
      <c r="B200" s="288"/>
      <c r="C200" s="286"/>
      <c r="D200" s="286"/>
      <c r="E200" s="286"/>
      <c r="F200" s="288"/>
      <c r="G200" s="291"/>
      <c r="H200" s="292"/>
      <c r="I200" s="228">
        <f t="shared" si="6"/>
        <v>0</v>
      </c>
      <c r="J200" s="292"/>
      <c r="K200" s="292"/>
      <c r="L200" s="292"/>
      <c r="M200" s="292"/>
      <c r="N200" s="292"/>
      <c r="O200" s="229">
        <f t="shared" si="7"/>
        <v>0</v>
      </c>
      <c r="P200" s="288"/>
      <c r="Q200" s="295"/>
    </row>
    <row r="201" spans="2:17" x14ac:dyDescent="0.2">
      <c r="B201" s="288"/>
      <c r="C201" s="286"/>
      <c r="D201" s="286"/>
      <c r="E201" s="286"/>
      <c r="F201" s="288"/>
      <c r="G201" s="291"/>
      <c r="H201" s="292"/>
      <c r="I201" s="228">
        <f t="shared" si="6"/>
        <v>0</v>
      </c>
      <c r="J201" s="292"/>
      <c r="K201" s="292"/>
      <c r="L201" s="292"/>
      <c r="M201" s="292"/>
      <c r="N201" s="292"/>
      <c r="O201" s="229">
        <f t="shared" si="7"/>
        <v>0</v>
      </c>
      <c r="P201" s="288"/>
      <c r="Q201" s="295"/>
    </row>
    <row r="202" spans="2:17" x14ac:dyDescent="0.2">
      <c r="B202" s="288"/>
      <c r="C202" s="286"/>
      <c r="D202" s="286"/>
      <c r="E202" s="286"/>
      <c r="F202" s="288"/>
      <c r="G202" s="291"/>
      <c r="H202" s="292"/>
      <c r="I202" s="228">
        <f t="shared" si="6"/>
        <v>0</v>
      </c>
      <c r="J202" s="292"/>
      <c r="K202" s="292"/>
      <c r="L202" s="292"/>
      <c r="M202" s="292"/>
      <c r="N202" s="292"/>
      <c r="O202" s="229">
        <f t="shared" si="7"/>
        <v>0</v>
      </c>
      <c r="P202" s="288"/>
      <c r="Q202" s="295"/>
    </row>
    <row r="203" spans="2:17" x14ac:dyDescent="0.2">
      <c r="B203" s="288"/>
      <c r="C203" s="286"/>
      <c r="D203" s="286"/>
      <c r="E203" s="286"/>
      <c r="F203" s="288"/>
      <c r="G203" s="291"/>
      <c r="H203" s="292"/>
      <c r="I203" s="228">
        <f t="shared" si="6"/>
        <v>0</v>
      </c>
      <c r="J203" s="292"/>
      <c r="K203" s="292"/>
      <c r="L203" s="292"/>
      <c r="M203" s="292"/>
      <c r="N203" s="292"/>
      <c r="O203" s="229">
        <f t="shared" si="7"/>
        <v>0</v>
      </c>
      <c r="P203" s="288"/>
      <c r="Q203" s="295"/>
    </row>
    <row r="204" spans="2:17" x14ac:dyDescent="0.2">
      <c r="B204" s="288"/>
      <c r="C204" s="286"/>
      <c r="D204" s="286"/>
      <c r="E204" s="286"/>
      <c r="F204" s="288"/>
      <c r="G204" s="291"/>
      <c r="H204" s="292"/>
      <c r="I204" s="228">
        <f t="shared" si="6"/>
        <v>0</v>
      </c>
      <c r="J204" s="292"/>
      <c r="K204" s="292"/>
      <c r="L204" s="292"/>
      <c r="M204" s="292"/>
      <c r="N204" s="292"/>
      <c r="O204" s="229">
        <f t="shared" si="7"/>
        <v>0</v>
      </c>
      <c r="P204" s="288"/>
      <c r="Q204" s="295"/>
    </row>
    <row r="205" spans="2:17" x14ac:dyDescent="0.2">
      <c r="B205" s="288"/>
      <c r="C205" s="286"/>
      <c r="D205" s="286"/>
      <c r="E205" s="286"/>
      <c r="F205" s="288"/>
      <c r="G205" s="291"/>
      <c r="H205" s="292"/>
      <c r="I205" s="228">
        <f t="shared" si="6"/>
        <v>0</v>
      </c>
      <c r="J205" s="292"/>
      <c r="K205" s="292"/>
      <c r="L205" s="292"/>
      <c r="M205" s="292"/>
      <c r="N205" s="292"/>
      <c r="O205" s="229">
        <f t="shared" si="7"/>
        <v>0</v>
      </c>
      <c r="P205" s="288"/>
      <c r="Q205" s="295"/>
    </row>
    <row r="206" spans="2:17" x14ac:dyDescent="0.2">
      <c r="B206" s="288"/>
      <c r="C206" s="286"/>
      <c r="D206" s="286"/>
      <c r="E206" s="286"/>
      <c r="F206" s="288"/>
      <c r="G206" s="291"/>
      <c r="H206" s="292"/>
      <c r="I206" s="228">
        <f t="shared" si="6"/>
        <v>0</v>
      </c>
      <c r="J206" s="292"/>
      <c r="K206" s="292"/>
      <c r="L206" s="292"/>
      <c r="M206" s="292"/>
      <c r="N206" s="292"/>
      <c r="O206" s="229">
        <f t="shared" si="7"/>
        <v>0</v>
      </c>
      <c r="P206" s="288"/>
      <c r="Q206" s="295"/>
    </row>
    <row r="207" spans="2:17" x14ac:dyDescent="0.2">
      <c r="B207" s="288"/>
      <c r="C207" s="286"/>
      <c r="D207" s="286"/>
      <c r="E207" s="286"/>
      <c r="F207" s="288"/>
      <c r="G207" s="291"/>
      <c r="H207" s="292"/>
      <c r="I207" s="228">
        <f t="shared" si="6"/>
        <v>0</v>
      </c>
      <c r="J207" s="292"/>
      <c r="K207" s="292"/>
      <c r="L207" s="292"/>
      <c r="M207" s="292"/>
      <c r="N207" s="292"/>
      <c r="O207" s="229">
        <f t="shared" si="7"/>
        <v>0</v>
      </c>
      <c r="P207" s="288"/>
      <c r="Q207" s="295"/>
    </row>
    <row r="208" spans="2:17" x14ac:dyDescent="0.2">
      <c r="B208" s="288"/>
      <c r="C208" s="286"/>
      <c r="D208" s="286"/>
      <c r="E208" s="286"/>
      <c r="F208" s="288"/>
      <c r="G208" s="291"/>
      <c r="H208" s="292"/>
      <c r="I208" s="228">
        <f t="shared" si="6"/>
        <v>0</v>
      </c>
      <c r="J208" s="292"/>
      <c r="K208" s="292"/>
      <c r="L208" s="292"/>
      <c r="M208" s="292"/>
      <c r="N208" s="292"/>
      <c r="O208" s="229">
        <f t="shared" si="7"/>
        <v>0</v>
      </c>
      <c r="P208" s="288"/>
      <c r="Q208" s="295"/>
    </row>
    <row r="209" spans="2:17" x14ac:dyDescent="0.2">
      <c r="B209" s="288"/>
      <c r="C209" s="286"/>
      <c r="D209" s="286"/>
      <c r="E209" s="286"/>
      <c r="F209" s="288"/>
      <c r="G209" s="291"/>
      <c r="H209" s="292"/>
      <c r="I209" s="228">
        <f t="shared" si="6"/>
        <v>0</v>
      </c>
      <c r="J209" s="292"/>
      <c r="K209" s="292"/>
      <c r="L209" s="292"/>
      <c r="M209" s="292"/>
      <c r="N209" s="292"/>
      <c r="O209" s="229">
        <f t="shared" si="7"/>
        <v>0</v>
      </c>
      <c r="P209" s="288"/>
      <c r="Q209" s="295"/>
    </row>
    <row r="210" spans="2:17" x14ac:dyDescent="0.2">
      <c r="B210" s="288"/>
      <c r="C210" s="286"/>
      <c r="D210" s="286"/>
      <c r="E210" s="286"/>
      <c r="F210" s="288"/>
      <c r="G210" s="291"/>
      <c r="H210" s="292"/>
      <c r="I210" s="228">
        <f t="shared" si="6"/>
        <v>0</v>
      </c>
      <c r="J210" s="292"/>
      <c r="K210" s="292"/>
      <c r="L210" s="292"/>
      <c r="M210" s="292"/>
      <c r="N210" s="292"/>
      <c r="O210" s="229">
        <f t="shared" si="7"/>
        <v>0</v>
      </c>
      <c r="P210" s="288"/>
      <c r="Q210" s="295"/>
    </row>
    <row r="211" spans="2:17" x14ac:dyDescent="0.2">
      <c r="B211" s="288"/>
      <c r="C211" s="286"/>
      <c r="D211" s="286"/>
      <c r="E211" s="286"/>
      <c r="F211" s="288"/>
      <c r="G211" s="291"/>
      <c r="H211" s="292"/>
      <c r="I211" s="228">
        <f t="shared" si="6"/>
        <v>0</v>
      </c>
      <c r="J211" s="292"/>
      <c r="K211" s="292"/>
      <c r="L211" s="292"/>
      <c r="M211" s="292"/>
      <c r="N211" s="292"/>
      <c r="O211" s="229">
        <f t="shared" si="7"/>
        <v>0</v>
      </c>
      <c r="P211" s="288"/>
      <c r="Q211" s="295"/>
    </row>
    <row r="212" spans="2:17" x14ac:dyDescent="0.2">
      <c r="B212" s="288"/>
      <c r="C212" s="286"/>
      <c r="D212" s="286"/>
      <c r="E212" s="286"/>
      <c r="F212" s="288"/>
      <c r="G212" s="291"/>
      <c r="H212" s="292"/>
      <c r="I212" s="228">
        <f t="shared" si="6"/>
        <v>0</v>
      </c>
      <c r="J212" s="292"/>
      <c r="K212" s="292"/>
      <c r="L212" s="292"/>
      <c r="M212" s="292"/>
      <c r="N212" s="292"/>
      <c r="O212" s="229">
        <f t="shared" si="7"/>
        <v>0</v>
      </c>
      <c r="P212" s="288"/>
      <c r="Q212" s="295"/>
    </row>
    <row r="213" spans="2:17" x14ac:dyDescent="0.2">
      <c r="B213" s="288"/>
      <c r="C213" s="286"/>
      <c r="D213" s="286"/>
      <c r="E213" s="286"/>
      <c r="F213" s="288"/>
      <c r="G213" s="291"/>
      <c r="H213" s="292"/>
      <c r="I213" s="228">
        <f t="shared" si="6"/>
        <v>0</v>
      </c>
      <c r="J213" s="292"/>
      <c r="K213" s="292"/>
      <c r="L213" s="292"/>
      <c r="M213" s="292"/>
      <c r="N213" s="292"/>
      <c r="O213" s="229">
        <f t="shared" si="7"/>
        <v>0</v>
      </c>
      <c r="P213" s="288"/>
      <c r="Q213" s="295"/>
    </row>
    <row r="214" spans="2:17" x14ac:dyDescent="0.2">
      <c r="B214" s="288"/>
      <c r="C214" s="286"/>
      <c r="D214" s="286"/>
      <c r="E214" s="286"/>
      <c r="F214" s="288"/>
      <c r="G214" s="291"/>
      <c r="H214" s="292"/>
      <c r="I214" s="228">
        <f t="shared" si="6"/>
        <v>0</v>
      </c>
      <c r="J214" s="292"/>
      <c r="K214" s="292"/>
      <c r="L214" s="292"/>
      <c r="M214" s="292"/>
      <c r="N214" s="292"/>
      <c r="O214" s="229">
        <f t="shared" si="7"/>
        <v>0</v>
      </c>
      <c r="P214" s="288"/>
      <c r="Q214" s="295"/>
    </row>
    <row r="215" spans="2:17" x14ac:dyDescent="0.2">
      <c r="B215" s="288"/>
      <c r="C215" s="286"/>
      <c r="D215" s="286"/>
      <c r="E215" s="286"/>
      <c r="F215" s="288"/>
      <c r="G215" s="291"/>
      <c r="H215" s="292"/>
      <c r="I215" s="228">
        <f t="shared" si="6"/>
        <v>0</v>
      </c>
      <c r="J215" s="292"/>
      <c r="K215" s="292"/>
      <c r="L215" s="292"/>
      <c r="M215" s="292"/>
      <c r="N215" s="292"/>
      <c r="O215" s="229">
        <f t="shared" si="7"/>
        <v>0</v>
      </c>
      <c r="P215" s="288"/>
      <c r="Q215" s="295"/>
    </row>
    <row r="216" spans="2:17" x14ac:dyDescent="0.2">
      <c r="B216" s="288"/>
      <c r="C216" s="286"/>
      <c r="D216" s="286"/>
      <c r="E216" s="286"/>
      <c r="F216" s="288"/>
      <c r="G216" s="291"/>
      <c r="H216" s="292"/>
      <c r="I216" s="228">
        <f t="shared" si="6"/>
        <v>0</v>
      </c>
      <c r="J216" s="292"/>
      <c r="K216" s="292"/>
      <c r="L216" s="292"/>
      <c r="M216" s="292"/>
      <c r="N216" s="292"/>
      <c r="O216" s="229">
        <f t="shared" si="7"/>
        <v>0</v>
      </c>
      <c r="P216" s="288"/>
      <c r="Q216" s="295"/>
    </row>
    <row r="217" spans="2:17" x14ac:dyDescent="0.2">
      <c r="B217" s="288"/>
      <c r="C217" s="286"/>
      <c r="D217" s="286"/>
      <c r="E217" s="286"/>
      <c r="F217" s="288"/>
      <c r="G217" s="291"/>
      <c r="H217" s="292"/>
      <c r="I217" s="228">
        <f t="shared" si="6"/>
        <v>0</v>
      </c>
      <c r="J217" s="292"/>
      <c r="K217" s="292"/>
      <c r="L217" s="292"/>
      <c r="M217" s="292"/>
      <c r="N217" s="292"/>
      <c r="O217" s="229">
        <f t="shared" si="7"/>
        <v>0</v>
      </c>
      <c r="P217" s="288"/>
      <c r="Q217" s="295"/>
    </row>
    <row r="218" spans="2:17" x14ac:dyDescent="0.2">
      <c r="B218" s="288"/>
      <c r="C218" s="286"/>
      <c r="D218" s="286"/>
      <c r="E218" s="286"/>
      <c r="F218" s="288"/>
      <c r="G218" s="291"/>
      <c r="H218" s="292"/>
      <c r="I218" s="228">
        <f t="shared" si="6"/>
        <v>0</v>
      </c>
      <c r="J218" s="292"/>
      <c r="K218" s="292"/>
      <c r="L218" s="292"/>
      <c r="M218" s="292"/>
      <c r="N218" s="292"/>
      <c r="O218" s="229">
        <f t="shared" si="7"/>
        <v>0</v>
      </c>
      <c r="P218" s="288"/>
      <c r="Q218" s="295"/>
    </row>
    <row r="219" spans="2:17" x14ac:dyDescent="0.2">
      <c r="B219" s="288"/>
      <c r="C219" s="286"/>
      <c r="D219" s="286"/>
      <c r="E219" s="286"/>
      <c r="F219" s="288"/>
      <c r="G219" s="291"/>
      <c r="H219" s="292"/>
      <c r="I219" s="228">
        <f t="shared" si="6"/>
        <v>0</v>
      </c>
      <c r="J219" s="292"/>
      <c r="K219" s="292"/>
      <c r="L219" s="292"/>
      <c r="M219" s="292"/>
      <c r="N219" s="292"/>
      <c r="O219" s="229">
        <f t="shared" si="7"/>
        <v>0</v>
      </c>
      <c r="P219" s="288"/>
      <c r="Q219" s="295"/>
    </row>
    <row r="220" spans="2:17" x14ac:dyDescent="0.2">
      <c r="B220" s="288"/>
      <c r="C220" s="286"/>
      <c r="D220" s="286"/>
      <c r="E220" s="286"/>
      <c r="F220" s="288"/>
      <c r="G220" s="291"/>
      <c r="H220" s="292"/>
      <c r="I220" s="228">
        <f t="shared" si="6"/>
        <v>0</v>
      </c>
      <c r="J220" s="292"/>
      <c r="K220" s="292"/>
      <c r="L220" s="292"/>
      <c r="M220" s="292"/>
      <c r="N220" s="292"/>
      <c r="O220" s="229">
        <f t="shared" si="7"/>
        <v>0</v>
      </c>
      <c r="P220" s="288"/>
      <c r="Q220" s="295"/>
    </row>
    <row r="221" spans="2:17" x14ac:dyDescent="0.2">
      <c r="B221" s="288"/>
      <c r="C221" s="286"/>
      <c r="D221" s="286"/>
      <c r="E221" s="286"/>
      <c r="F221" s="288"/>
      <c r="G221" s="291"/>
      <c r="H221" s="292"/>
      <c r="I221" s="228">
        <f t="shared" si="6"/>
        <v>0</v>
      </c>
      <c r="J221" s="292"/>
      <c r="K221" s="292"/>
      <c r="L221" s="292"/>
      <c r="M221" s="292"/>
      <c r="N221" s="292"/>
      <c r="O221" s="229">
        <f t="shared" si="7"/>
        <v>0</v>
      </c>
      <c r="P221" s="288"/>
      <c r="Q221" s="295"/>
    </row>
    <row r="222" spans="2:17" x14ac:dyDescent="0.2">
      <c r="B222" s="288"/>
      <c r="C222" s="286"/>
      <c r="D222" s="286"/>
      <c r="E222" s="286"/>
      <c r="F222" s="288"/>
      <c r="G222" s="291"/>
      <c r="H222" s="292"/>
      <c r="I222" s="228">
        <f t="shared" si="6"/>
        <v>0</v>
      </c>
      <c r="J222" s="292"/>
      <c r="K222" s="292"/>
      <c r="L222" s="292"/>
      <c r="M222" s="292"/>
      <c r="N222" s="292"/>
      <c r="O222" s="229">
        <f t="shared" si="7"/>
        <v>0</v>
      </c>
      <c r="P222" s="288"/>
      <c r="Q222" s="295"/>
    </row>
    <row r="223" spans="2:17" x14ac:dyDescent="0.2">
      <c r="B223" s="288"/>
      <c r="C223" s="286"/>
      <c r="D223" s="286"/>
      <c r="E223" s="286"/>
      <c r="F223" s="288"/>
      <c r="G223" s="291"/>
      <c r="H223" s="292"/>
      <c r="I223" s="228">
        <f t="shared" si="6"/>
        <v>0</v>
      </c>
      <c r="J223" s="292"/>
      <c r="K223" s="292"/>
      <c r="L223" s="292"/>
      <c r="M223" s="292"/>
      <c r="N223" s="292"/>
      <c r="O223" s="229">
        <f t="shared" si="7"/>
        <v>0</v>
      </c>
      <c r="P223" s="288"/>
      <c r="Q223" s="295"/>
    </row>
    <row r="224" spans="2:17" x14ac:dyDescent="0.2">
      <c r="B224" s="288"/>
      <c r="C224" s="286"/>
      <c r="D224" s="286"/>
      <c r="E224" s="286"/>
      <c r="F224" s="288"/>
      <c r="G224" s="291"/>
      <c r="H224" s="292"/>
      <c r="I224" s="228">
        <f t="shared" si="6"/>
        <v>0</v>
      </c>
      <c r="J224" s="292"/>
      <c r="K224" s="292"/>
      <c r="L224" s="292"/>
      <c r="M224" s="292"/>
      <c r="N224" s="292"/>
      <c r="O224" s="229">
        <f t="shared" si="7"/>
        <v>0</v>
      </c>
      <c r="P224" s="288"/>
      <c r="Q224" s="295"/>
    </row>
    <row r="225" spans="2:17" x14ac:dyDescent="0.2">
      <c r="B225" s="288"/>
      <c r="C225" s="286"/>
      <c r="D225" s="286"/>
      <c r="E225" s="286"/>
      <c r="F225" s="288"/>
      <c r="G225" s="291"/>
      <c r="H225" s="292"/>
      <c r="I225" s="228">
        <f t="shared" si="6"/>
        <v>0</v>
      </c>
      <c r="J225" s="292"/>
      <c r="K225" s="292"/>
      <c r="L225" s="292"/>
      <c r="M225" s="292"/>
      <c r="N225" s="292"/>
      <c r="O225" s="229">
        <f t="shared" si="7"/>
        <v>0</v>
      </c>
      <c r="P225" s="288"/>
      <c r="Q225" s="295"/>
    </row>
    <row r="226" spans="2:17" x14ac:dyDescent="0.2">
      <c r="B226" s="288"/>
      <c r="C226" s="286"/>
      <c r="D226" s="286"/>
      <c r="E226" s="286"/>
      <c r="F226" s="288"/>
      <c r="G226" s="291"/>
      <c r="H226" s="292"/>
      <c r="I226" s="228">
        <f t="shared" si="6"/>
        <v>0</v>
      </c>
      <c r="J226" s="292"/>
      <c r="K226" s="292"/>
      <c r="L226" s="292"/>
      <c r="M226" s="292"/>
      <c r="N226" s="292"/>
      <c r="O226" s="229">
        <f t="shared" si="7"/>
        <v>0</v>
      </c>
      <c r="P226" s="288"/>
      <c r="Q226" s="295"/>
    </row>
    <row r="227" spans="2:17" x14ac:dyDescent="0.2">
      <c r="B227" s="288"/>
      <c r="C227" s="286"/>
      <c r="D227" s="286"/>
      <c r="E227" s="286"/>
      <c r="F227" s="288"/>
      <c r="G227" s="291"/>
      <c r="H227" s="292"/>
      <c r="I227" s="228">
        <f t="shared" si="6"/>
        <v>0</v>
      </c>
      <c r="J227" s="292"/>
      <c r="K227" s="292"/>
      <c r="L227" s="292"/>
      <c r="M227" s="292"/>
      <c r="N227" s="292"/>
      <c r="O227" s="229">
        <f t="shared" si="7"/>
        <v>0</v>
      </c>
      <c r="P227" s="288"/>
      <c r="Q227" s="295"/>
    </row>
    <row r="228" spans="2:17" x14ac:dyDescent="0.2">
      <c r="B228" s="288"/>
      <c r="C228" s="286"/>
      <c r="D228" s="286"/>
      <c r="E228" s="286"/>
      <c r="F228" s="288"/>
      <c r="G228" s="291"/>
      <c r="H228" s="292"/>
      <c r="I228" s="228">
        <f t="shared" si="6"/>
        <v>0</v>
      </c>
      <c r="J228" s="292"/>
      <c r="K228" s="292"/>
      <c r="L228" s="292"/>
      <c r="M228" s="292"/>
      <c r="N228" s="292"/>
      <c r="O228" s="229">
        <f t="shared" si="7"/>
        <v>0</v>
      </c>
      <c r="P228" s="288"/>
      <c r="Q228" s="295"/>
    </row>
    <row r="229" spans="2:17" x14ac:dyDescent="0.2">
      <c r="B229" s="288"/>
      <c r="C229" s="286"/>
      <c r="D229" s="286"/>
      <c r="E229" s="286"/>
      <c r="F229" s="288"/>
      <c r="G229" s="291"/>
      <c r="H229" s="292"/>
      <c r="I229" s="228">
        <f t="shared" si="6"/>
        <v>0</v>
      </c>
      <c r="J229" s="292"/>
      <c r="K229" s="292"/>
      <c r="L229" s="292"/>
      <c r="M229" s="292"/>
      <c r="N229" s="292"/>
      <c r="O229" s="229">
        <f t="shared" si="7"/>
        <v>0</v>
      </c>
      <c r="P229" s="288"/>
      <c r="Q229" s="295"/>
    </row>
    <row r="230" spans="2:17" x14ac:dyDescent="0.2">
      <c r="B230" s="288"/>
      <c r="C230" s="286"/>
      <c r="D230" s="286"/>
      <c r="E230" s="286"/>
      <c r="F230" s="288"/>
      <c r="G230" s="291"/>
      <c r="H230" s="292"/>
      <c r="I230" s="228">
        <f t="shared" si="6"/>
        <v>0</v>
      </c>
      <c r="J230" s="292"/>
      <c r="K230" s="292"/>
      <c r="L230" s="292"/>
      <c r="M230" s="292"/>
      <c r="N230" s="292"/>
      <c r="O230" s="229">
        <f t="shared" si="7"/>
        <v>0</v>
      </c>
      <c r="P230" s="288"/>
      <c r="Q230" s="295"/>
    </row>
    <row r="231" spans="2:17" x14ac:dyDescent="0.2">
      <c r="B231" s="288"/>
      <c r="C231" s="286"/>
      <c r="D231" s="286"/>
      <c r="E231" s="286"/>
      <c r="F231" s="288"/>
      <c r="G231" s="291"/>
      <c r="H231" s="292"/>
      <c r="I231" s="228">
        <f t="shared" si="6"/>
        <v>0</v>
      </c>
      <c r="J231" s="292"/>
      <c r="K231" s="292"/>
      <c r="L231" s="292"/>
      <c r="M231" s="292"/>
      <c r="N231" s="292"/>
      <c r="O231" s="229">
        <f t="shared" si="7"/>
        <v>0</v>
      </c>
      <c r="P231" s="288"/>
      <c r="Q231" s="295"/>
    </row>
    <row r="232" spans="2:17" x14ac:dyDescent="0.2">
      <c r="B232" s="288"/>
      <c r="C232" s="286"/>
      <c r="D232" s="286"/>
      <c r="E232" s="286"/>
      <c r="F232" s="288"/>
      <c r="G232" s="291"/>
      <c r="H232" s="292"/>
      <c r="I232" s="228">
        <f t="shared" si="6"/>
        <v>0</v>
      </c>
      <c r="J232" s="292"/>
      <c r="K232" s="292"/>
      <c r="L232" s="292"/>
      <c r="M232" s="292"/>
      <c r="N232" s="292"/>
      <c r="O232" s="229">
        <f t="shared" si="7"/>
        <v>0</v>
      </c>
      <c r="P232" s="288"/>
      <c r="Q232" s="295"/>
    </row>
    <row r="233" spans="2:17" x14ac:dyDescent="0.2">
      <c r="B233" s="288"/>
      <c r="C233" s="286"/>
      <c r="D233" s="286"/>
      <c r="E233" s="286"/>
      <c r="F233" s="288"/>
      <c r="G233" s="291"/>
      <c r="H233" s="292"/>
      <c r="I233" s="228">
        <f t="shared" si="6"/>
        <v>0</v>
      </c>
      <c r="J233" s="292"/>
      <c r="K233" s="292"/>
      <c r="L233" s="292"/>
      <c r="M233" s="292"/>
      <c r="N233" s="292"/>
      <c r="O233" s="229">
        <f t="shared" si="7"/>
        <v>0</v>
      </c>
      <c r="P233" s="288"/>
      <c r="Q233" s="295"/>
    </row>
    <row r="234" spans="2:17" x14ac:dyDescent="0.2">
      <c r="B234" s="288"/>
      <c r="C234" s="286"/>
      <c r="D234" s="286"/>
      <c r="E234" s="286"/>
      <c r="F234" s="288"/>
      <c r="G234" s="291"/>
      <c r="H234" s="292"/>
      <c r="I234" s="228">
        <f t="shared" si="6"/>
        <v>0</v>
      </c>
      <c r="J234" s="292"/>
      <c r="K234" s="292"/>
      <c r="L234" s="292"/>
      <c r="M234" s="292"/>
      <c r="N234" s="292"/>
      <c r="O234" s="229">
        <f t="shared" si="7"/>
        <v>0</v>
      </c>
      <c r="P234" s="288"/>
      <c r="Q234" s="295"/>
    </row>
    <row r="235" spans="2:17" x14ac:dyDescent="0.2">
      <c r="B235" s="288"/>
      <c r="C235" s="286"/>
      <c r="D235" s="286"/>
      <c r="E235" s="286"/>
      <c r="F235" s="288"/>
      <c r="G235" s="291"/>
      <c r="H235" s="292"/>
      <c r="I235" s="228">
        <f t="shared" si="6"/>
        <v>0</v>
      </c>
      <c r="J235" s="292"/>
      <c r="K235" s="292"/>
      <c r="L235" s="292"/>
      <c r="M235" s="292"/>
      <c r="N235" s="292"/>
      <c r="O235" s="229">
        <f t="shared" si="7"/>
        <v>0</v>
      </c>
      <c r="P235" s="288"/>
      <c r="Q235" s="295"/>
    </row>
    <row r="236" spans="2:17" x14ac:dyDescent="0.2">
      <c r="B236" s="288"/>
      <c r="C236" s="286"/>
      <c r="D236" s="286"/>
      <c r="E236" s="286"/>
      <c r="F236" s="288"/>
      <c r="G236" s="291"/>
      <c r="H236" s="292"/>
      <c r="I236" s="228">
        <f t="shared" si="6"/>
        <v>0</v>
      </c>
      <c r="J236" s="292"/>
      <c r="K236" s="292"/>
      <c r="L236" s="292"/>
      <c r="M236" s="292"/>
      <c r="N236" s="292"/>
      <c r="O236" s="229">
        <f t="shared" si="7"/>
        <v>0</v>
      </c>
      <c r="P236" s="288"/>
      <c r="Q236" s="295"/>
    </row>
    <row r="237" spans="2:17" x14ac:dyDescent="0.2">
      <c r="B237" s="288"/>
      <c r="C237" s="286"/>
      <c r="D237" s="286"/>
      <c r="E237" s="286"/>
      <c r="F237" s="288"/>
      <c r="G237" s="291"/>
      <c r="H237" s="292"/>
      <c r="I237" s="228">
        <f t="shared" si="6"/>
        <v>0</v>
      </c>
      <c r="J237" s="292"/>
      <c r="K237" s="292"/>
      <c r="L237" s="292"/>
      <c r="M237" s="292"/>
      <c r="N237" s="292"/>
      <c r="O237" s="229">
        <f t="shared" si="7"/>
        <v>0</v>
      </c>
      <c r="P237" s="288"/>
      <c r="Q237" s="295"/>
    </row>
    <row r="238" spans="2:17" x14ac:dyDescent="0.2">
      <c r="B238" s="288"/>
      <c r="C238" s="286"/>
      <c r="D238" s="286"/>
      <c r="E238" s="286"/>
      <c r="F238" s="288"/>
      <c r="G238" s="291"/>
      <c r="H238" s="292"/>
      <c r="I238" s="228">
        <f t="shared" si="6"/>
        <v>0</v>
      </c>
      <c r="J238" s="292"/>
      <c r="K238" s="292"/>
      <c r="L238" s="292"/>
      <c r="M238" s="292"/>
      <c r="N238" s="292"/>
      <c r="O238" s="229">
        <f t="shared" si="7"/>
        <v>0</v>
      </c>
      <c r="P238" s="288"/>
      <c r="Q238" s="295"/>
    </row>
    <row r="239" spans="2:17" x14ac:dyDescent="0.2">
      <c r="B239" s="288"/>
      <c r="C239" s="286"/>
      <c r="D239" s="286"/>
      <c r="E239" s="286"/>
      <c r="F239" s="288"/>
      <c r="G239" s="291"/>
      <c r="H239" s="292"/>
      <c r="I239" s="228">
        <f t="shared" si="6"/>
        <v>0</v>
      </c>
      <c r="J239" s="292"/>
      <c r="K239" s="292"/>
      <c r="L239" s="292"/>
      <c r="M239" s="292"/>
      <c r="N239" s="292"/>
      <c r="O239" s="229">
        <f t="shared" si="7"/>
        <v>0</v>
      </c>
      <c r="P239" s="288"/>
      <c r="Q239" s="295"/>
    </row>
    <row r="240" spans="2:17" x14ac:dyDescent="0.2">
      <c r="B240" s="288"/>
      <c r="C240" s="286"/>
      <c r="D240" s="286"/>
      <c r="E240" s="286"/>
      <c r="F240" s="288"/>
      <c r="G240" s="291"/>
      <c r="H240" s="292"/>
      <c r="I240" s="228">
        <f t="shared" si="6"/>
        <v>0</v>
      </c>
      <c r="J240" s="292"/>
      <c r="K240" s="292"/>
      <c r="L240" s="292"/>
      <c r="M240" s="292"/>
      <c r="N240" s="292"/>
      <c r="O240" s="229">
        <f t="shared" si="7"/>
        <v>0</v>
      </c>
      <c r="P240" s="288"/>
      <c r="Q240" s="295"/>
    </row>
    <row r="241" spans="2:17" x14ac:dyDescent="0.2">
      <c r="B241" s="288"/>
      <c r="C241" s="286"/>
      <c r="D241" s="286"/>
      <c r="E241" s="286"/>
      <c r="F241" s="288"/>
      <c r="G241" s="291"/>
      <c r="H241" s="292"/>
      <c r="I241" s="228">
        <f t="shared" si="6"/>
        <v>0</v>
      </c>
      <c r="J241" s="292"/>
      <c r="K241" s="292"/>
      <c r="L241" s="292"/>
      <c r="M241" s="292"/>
      <c r="N241" s="292"/>
      <c r="O241" s="229">
        <f t="shared" si="7"/>
        <v>0</v>
      </c>
      <c r="P241" s="288"/>
      <c r="Q241" s="295"/>
    </row>
    <row r="242" spans="2:17" x14ac:dyDescent="0.2">
      <c r="B242" s="288"/>
      <c r="C242" s="286"/>
      <c r="D242" s="286"/>
      <c r="E242" s="286"/>
      <c r="F242" s="288"/>
      <c r="G242" s="291"/>
      <c r="H242" s="292"/>
      <c r="I242" s="228">
        <f t="shared" si="6"/>
        <v>0</v>
      </c>
      <c r="J242" s="292"/>
      <c r="K242" s="292"/>
      <c r="L242" s="292"/>
      <c r="M242" s="292"/>
      <c r="N242" s="292"/>
      <c r="O242" s="229">
        <f t="shared" si="7"/>
        <v>0</v>
      </c>
      <c r="P242" s="288"/>
      <c r="Q242" s="295"/>
    </row>
    <row r="243" spans="2:17" x14ac:dyDescent="0.2">
      <c r="B243" s="288"/>
      <c r="C243" s="286"/>
      <c r="D243" s="286"/>
      <c r="E243" s="286"/>
      <c r="F243" s="288"/>
      <c r="G243" s="291"/>
      <c r="H243" s="292"/>
      <c r="I243" s="228">
        <f t="shared" si="6"/>
        <v>0</v>
      </c>
      <c r="J243" s="292"/>
      <c r="K243" s="292"/>
      <c r="L243" s="292"/>
      <c r="M243" s="292"/>
      <c r="N243" s="292"/>
      <c r="O243" s="229">
        <f t="shared" si="7"/>
        <v>0</v>
      </c>
      <c r="P243" s="288"/>
      <c r="Q243" s="295"/>
    </row>
    <row r="244" spans="2:17" x14ac:dyDescent="0.2">
      <c r="B244" s="288"/>
      <c r="C244" s="286"/>
      <c r="D244" s="286"/>
      <c r="E244" s="286"/>
      <c r="F244" s="288"/>
      <c r="G244" s="291"/>
      <c r="H244" s="292"/>
      <c r="I244" s="228">
        <f t="shared" si="6"/>
        <v>0</v>
      </c>
      <c r="J244" s="292"/>
      <c r="K244" s="292"/>
      <c r="L244" s="292"/>
      <c r="M244" s="292"/>
      <c r="N244" s="292"/>
      <c r="O244" s="229">
        <f t="shared" si="7"/>
        <v>0</v>
      </c>
      <c r="P244" s="288"/>
      <c r="Q244" s="295"/>
    </row>
    <row r="245" spans="2:17" x14ac:dyDescent="0.2">
      <c r="B245" s="288"/>
      <c r="C245" s="286"/>
      <c r="D245" s="286"/>
      <c r="E245" s="286"/>
      <c r="F245" s="288"/>
      <c r="G245" s="291"/>
      <c r="H245" s="292"/>
      <c r="I245" s="228">
        <f t="shared" si="6"/>
        <v>0</v>
      </c>
      <c r="J245" s="292"/>
      <c r="K245" s="292"/>
      <c r="L245" s="292"/>
      <c r="M245" s="292"/>
      <c r="N245" s="292"/>
      <c r="O245" s="229">
        <f t="shared" si="7"/>
        <v>0</v>
      </c>
      <c r="P245" s="288"/>
      <c r="Q245" s="295"/>
    </row>
    <row r="246" spans="2:17" x14ac:dyDescent="0.2">
      <c r="B246" s="288"/>
      <c r="C246" s="286"/>
      <c r="D246" s="286"/>
      <c r="E246" s="286"/>
      <c r="F246" s="288"/>
      <c r="G246" s="291"/>
      <c r="H246" s="292"/>
      <c r="I246" s="228">
        <f t="shared" si="6"/>
        <v>0</v>
      </c>
      <c r="J246" s="292"/>
      <c r="K246" s="292"/>
      <c r="L246" s="292"/>
      <c r="M246" s="292"/>
      <c r="N246" s="292"/>
      <c r="O246" s="229">
        <f t="shared" si="7"/>
        <v>0</v>
      </c>
      <c r="P246" s="288"/>
      <c r="Q246" s="295"/>
    </row>
    <row r="247" spans="2:17" x14ac:dyDescent="0.2">
      <c r="B247" s="288"/>
      <c r="C247" s="286"/>
      <c r="D247" s="286"/>
      <c r="E247" s="286"/>
      <c r="F247" s="288"/>
      <c r="G247" s="291"/>
      <c r="H247" s="292"/>
      <c r="I247" s="228">
        <f t="shared" si="6"/>
        <v>0</v>
      </c>
      <c r="J247" s="292"/>
      <c r="K247" s="292"/>
      <c r="L247" s="292"/>
      <c r="M247" s="292"/>
      <c r="N247" s="292"/>
      <c r="O247" s="229">
        <f t="shared" si="7"/>
        <v>0</v>
      </c>
      <c r="P247" s="288"/>
      <c r="Q247" s="295"/>
    </row>
    <row r="248" spans="2:17" x14ac:dyDescent="0.2">
      <c r="B248" s="288"/>
      <c r="C248" s="286"/>
      <c r="D248" s="286"/>
      <c r="E248" s="286"/>
      <c r="F248" s="288"/>
      <c r="G248" s="291"/>
      <c r="H248" s="292"/>
      <c r="I248" s="228">
        <f t="shared" si="6"/>
        <v>0</v>
      </c>
      <c r="J248" s="292"/>
      <c r="K248" s="292"/>
      <c r="L248" s="292"/>
      <c r="M248" s="292"/>
      <c r="N248" s="292"/>
      <c r="O248" s="229">
        <f t="shared" si="7"/>
        <v>0</v>
      </c>
      <c r="P248" s="288"/>
      <c r="Q248" s="295"/>
    </row>
    <row r="249" spans="2:17" x14ac:dyDescent="0.2">
      <c r="B249" s="288"/>
      <c r="C249" s="286"/>
      <c r="D249" s="286"/>
      <c r="E249" s="286"/>
      <c r="F249" s="288"/>
      <c r="G249" s="291"/>
      <c r="H249" s="292"/>
      <c r="I249" s="228">
        <f t="shared" si="6"/>
        <v>0</v>
      </c>
      <c r="J249" s="292"/>
      <c r="K249" s="292"/>
      <c r="L249" s="292"/>
      <c r="M249" s="292"/>
      <c r="N249" s="292"/>
      <c r="O249" s="229">
        <f t="shared" si="7"/>
        <v>0</v>
      </c>
      <c r="P249" s="288"/>
      <c r="Q249" s="295"/>
    </row>
    <row r="250" spans="2:17" x14ac:dyDescent="0.2">
      <c r="B250" s="288"/>
      <c r="C250" s="286"/>
      <c r="D250" s="286"/>
      <c r="E250" s="286"/>
      <c r="F250" s="288"/>
      <c r="G250" s="291"/>
      <c r="H250" s="292"/>
      <c r="I250" s="228">
        <f t="shared" si="6"/>
        <v>0</v>
      </c>
      <c r="J250" s="292"/>
      <c r="K250" s="292"/>
      <c r="L250" s="292"/>
      <c r="M250" s="292"/>
      <c r="N250" s="292"/>
      <c r="O250" s="229">
        <f t="shared" si="7"/>
        <v>0</v>
      </c>
      <c r="P250" s="288"/>
      <c r="Q250" s="295"/>
    </row>
    <row r="251" spans="2:17" x14ac:dyDescent="0.2">
      <c r="B251" s="288"/>
      <c r="C251" s="286"/>
      <c r="D251" s="286"/>
      <c r="E251" s="286"/>
      <c r="F251" s="288"/>
      <c r="G251" s="291"/>
      <c r="H251" s="292"/>
      <c r="I251" s="228">
        <f t="shared" si="6"/>
        <v>0</v>
      </c>
      <c r="J251" s="292"/>
      <c r="K251" s="292"/>
      <c r="L251" s="292"/>
      <c r="M251" s="292"/>
      <c r="N251" s="292"/>
      <c r="O251" s="229">
        <f t="shared" si="7"/>
        <v>0</v>
      </c>
      <c r="P251" s="288"/>
      <c r="Q251" s="295"/>
    </row>
    <row r="252" spans="2:17" x14ac:dyDescent="0.2">
      <c r="B252" s="288"/>
      <c r="C252" s="286"/>
      <c r="D252" s="286"/>
      <c r="E252" s="286"/>
      <c r="F252" s="288"/>
      <c r="G252" s="291"/>
      <c r="H252" s="292"/>
      <c r="I252" s="228">
        <f t="shared" si="6"/>
        <v>0</v>
      </c>
      <c r="J252" s="292"/>
      <c r="K252" s="292"/>
      <c r="L252" s="292"/>
      <c r="M252" s="292"/>
      <c r="N252" s="292"/>
      <c r="O252" s="229">
        <f t="shared" si="7"/>
        <v>0</v>
      </c>
      <c r="P252" s="288"/>
      <c r="Q252" s="295"/>
    </row>
    <row r="253" spans="2:17" x14ac:dyDescent="0.2">
      <c r="B253" s="288"/>
      <c r="C253" s="286"/>
      <c r="D253" s="286"/>
      <c r="E253" s="286"/>
      <c r="F253" s="288"/>
      <c r="G253" s="291"/>
      <c r="H253" s="292"/>
      <c r="I253" s="228">
        <f t="shared" si="6"/>
        <v>0</v>
      </c>
      <c r="J253" s="292"/>
      <c r="K253" s="292"/>
      <c r="L253" s="292"/>
      <c r="M253" s="292"/>
      <c r="N253" s="292"/>
      <c r="O253" s="229">
        <f t="shared" si="7"/>
        <v>0</v>
      </c>
      <c r="P253" s="288"/>
      <c r="Q253" s="295"/>
    </row>
    <row r="254" spans="2:17" x14ac:dyDescent="0.2">
      <c r="B254" s="288"/>
      <c r="C254" s="286"/>
      <c r="D254" s="286"/>
      <c r="E254" s="286"/>
      <c r="F254" s="288"/>
      <c r="G254" s="291"/>
      <c r="H254" s="292"/>
      <c r="I254" s="228">
        <f t="shared" si="6"/>
        <v>0</v>
      </c>
      <c r="J254" s="292"/>
      <c r="K254" s="292"/>
      <c r="L254" s="292"/>
      <c r="M254" s="292"/>
      <c r="N254" s="292"/>
      <c r="O254" s="229">
        <f t="shared" si="7"/>
        <v>0</v>
      </c>
      <c r="P254" s="288"/>
      <c r="Q254" s="295"/>
    </row>
    <row r="255" spans="2:17" x14ac:dyDescent="0.2">
      <c r="B255" s="288"/>
      <c r="C255" s="286"/>
      <c r="D255" s="286"/>
      <c r="E255" s="286"/>
      <c r="F255" s="288"/>
      <c r="G255" s="291"/>
      <c r="H255" s="292"/>
      <c r="I255" s="228">
        <f t="shared" si="6"/>
        <v>0</v>
      </c>
      <c r="J255" s="292"/>
      <c r="K255" s="292"/>
      <c r="L255" s="292"/>
      <c r="M255" s="292"/>
      <c r="N255" s="292"/>
      <c r="O255" s="229">
        <f t="shared" si="7"/>
        <v>0</v>
      </c>
      <c r="P255" s="288"/>
      <c r="Q255" s="295"/>
    </row>
    <row r="256" spans="2:17" x14ac:dyDescent="0.2">
      <c r="B256" s="288"/>
      <c r="C256" s="286"/>
      <c r="D256" s="286"/>
      <c r="E256" s="286"/>
      <c r="F256" s="288"/>
      <c r="G256" s="291"/>
      <c r="H256" s="292"/>
      <c r="I256" s="228">
        <f t="shared" si="6"/>
        <v>0</v>
      </c>
      <c r="J256" s="292"/>
      <c r="K256" s="292"/>
      <c r="L256" s="292"/>
      <c r="M256" s="292"/>
      <c r="N256" s="292"/>
      <c r="O256" s="229">
        <f t="shared" si="7"/>
        <v>0</v>
      </c>
      <c r="P256" s="288"/>
      <c r="Q256" s="295"/>
    </row>
    <row r="257" spans="2:17" x14ac:dyDescent="0.2">
      <c r="B257" s="288"/>
      <c r="C257" s="286"/>
      <c r="D257" s="286"/>
      <c r="E257" s="286"/>
      <c r="F257" s="288"/>
      <c r="G257" s="291"/>
      <c r="H257" s="292"/>
      <c r="I257" s="228">
        <f t="shared" si="6"/>
        <v>0</v>
      </c>
      <c r="J257" s="292"/>
      <c r="K257" s="292"/>
      <c r="L257" s="292"/>
      <c r="M257" s="292"/>
      <c r="N257" s="292"/>
      <c r="O257" s="229">
        <f t="shared" si="7"/>
        <v>0</v>
      </c>
      <c r="P257" s="288"/>
      <c r="Q257" s="295"/>
    </row>
    <row r="258" spans="2:17" x14ac:dyDescent="0.2">
      <c r="B258" s="288"/>
      <c r="C258" s="286"/>
      <c r="D258" s="286"/>
      <c r="E258" s="286"/>
      <c r="F258" s="288"/>
      <c r="G258" s="291"/>
      <c r="H258" s="292"/>
      <c r="I258" s="228">
        <f t="shared" si="6"/>
        <v>0</v>
      </c>
      <c r="J258" s="292"/>
      <c r="K258" s="292"/>
      <c r="L258" s="292"/>
      <c r="M258" s="292"/>
      <c r="N258" s="292"/>
      <c r="O258" s="229">
        <f t="shared" si="7"/>
        <v>0</v>
      </c>
      <c r="P258" s="288"/>
      <c r="Q258" s="295"/>
    </row>
    <row r="259" spans="2:17" x14ac:dyDescent="0.2">
      <c r="B259" s="288"/>
      <c r="C259" s="286"/>
      <c r="D259" s="286"/>
      <c r="E259" s="286"/>
      <c r="F259" s="288"/>
      <c r="G259" s="291"/>
      <c r="H259" s="292"/>
      <c r="I259" s="228">
        <f t="shared" si="6"/>
        <v>0</v>
      </c>
      <c r="J259" s="292"/>
      <c r="K259" s="292"/>
      <c r="L259" s="292"/>
      <c r="M259" s="292"/>
      <c r="N259" s="292"/>
      <c r="O259" s="229">
        <f t="shared" si="7"/>
        <v>0</v>
      </c>
      <c r="P259" s="288"/>
      <c r="Q259" s="295"/>
    </row>
    <row r="260" spans="2:17" x14ac:dyDescent="0.2">
      <c r="B260" s="288"/>
      <c r="C260" s="286"/>
      <c r="D260" s="286"/>
      <c r="E260" s="286"/>
      <c r="F260" s="288"/>
      <c r="G260" s="291"/>
      <c r="H260" s="292"/>
      <c r="I260" s="228">
        <f t="shared" si="6"/>
        <v>0</v>
      </c>
      <c r="J260" s="292"/>
      <c r="K260" s="292"/>
      <c r="L260" s="292"/>
      <c r="M260" s="292"/>
      <c r="N260" s="292"/>
      <c r="O260" s="229">
        <f t="shared" si="7"/>
        <v>0</v>
      </c>
      <c r="P260" s="288"/>
      <c r="Q260" s="295"/>
    </row>
    <row r="261" spans="2:17" x14ac:dyDescent="0.2">
      <c r="B261" s="288"/>
      <c r="C261" s="286"/>
      <c r="D261" s="286"/>
      <c r="E261" s="286"/>
      <c r="F261" s="288"/>
      <c r="G261" s="291"/>
      <c r="H261" s="292"/>
      <c r="I261" s="228">
        <f t="shared" si="6"/>
        <v>0</v>
      </c>
      <c r="J261" s="292"/>
      <c r="K261" s="292"/>
      <c r="L261" s="292"/>
      <c r="M261" s="292"/>
      <c r="N261" s="292"/>
      <c r="O261" s="229">
        <f t="shared" si="7"/>
        <v>0</v>
      </c>
      <c r="P261" s="288"/>
      <c r="Q261" s="295"/>
    </row>
    <row r="262" spans="2:17" x14ac:dyDescent="0.2">
      <c r="B262" s="288"/>
      <c r="C262" s="286"/>
      <c r="D262" s="286"/>
      <c r="E262" s="286"/>
      <c r="F262" s="288"/>
      <c r="G262" s="291"/>
      <c r="H262" s="292"/>
      <c r="I262" s="228">
        <f t="shared" si="6"/>
        <v>0</v>
      </c>
      <c r="J262" s="292"/>
      <c r="K262" s="292"/>
      <c r="L262" s="292"/>
      <c r="M262" s="292"/>
      <c r="N262" s="292"/>
      <c r="O262" s="229">
        <f t="shared" si="7"/>
        <v>0</v>
      </c>
      <c r="P262" s="288"/>
      <c r="Q262" s="295"/>
    </row>
    <row r="263" spans="2:17" x14ac:dyDescent="0.2">
      <c r="B263" s="288"/>
      <c r="C263" s="286"/>
      <c r="D263" s="286"/>
      <c r="E263" s="286"/>
      <c r="F263" s="288"/>
      <c r="G263" s="291"/>
      <c r="H263" s="292"/>
      <c r="I263" s="228">
        <f t="shared" ref="I263:I326" si="8">+IFERROR(G263+H263,"-")</f>
        <v>0</v>
      </c>
      <c r="J263" s="292"/>
      <c r="K263" s="292"/>
      <c r="L263" s="292"/>
      <c r="M263" s="292"/>
      <c r="N263" s="292"/>
      <c r="O263" s="229">
        <f t="shared" ref="O263:O326" si="9">+IFERROR(J263+K263+L263+M263+N263,"-")</f>
        <v>0</v>
      </c>
      <c r="P263" s="288"/>
      <c r="Q263" s="295"/>
    </row>
    <row r="264" spans="2:17" x14ac:dyDescent="0.2">
      <c r="B264" s="288"/>
      <c r="C264" s="286"/>
      <c r="D264" s="286"/>
      <c r="E264" s="286"/>
      <c r="F264" s="288"/>
      <c r="G264" s="291"/>
      <c r="H264" s="292"/>
      <c r="I264" s="228">
        <f t="shared" si="8"/>
        <v>0</v>
      </c>
      <c r="J264" s="292"/>
      <c r="K264" s="292"/>
      <c r="L264" s="292"/>
      <c r="M264" s="292"/>
      <c r="N264" s="292"/>
      <c r="O264" s="229">
        <f t="shared" si="9"/>
        <v>0</v>
      </c>
      <c r="P264" s="288"/>
      <c r="Q264" s="295"/>
    </row>
    <row r="265" spans="2:17" x14ac:dyDescent="0.2">
      <c r="B265" s="288"/>
      <c r="C265" s="286"/>
      <c r="D265" s="286"/>
      <c r="E265" s="286"/>
      <c r="F265" s="288"/>
      <c r="G265" s="291"/>
      <c r="H265" s="292"/>
      <c r="I265" s="228">
        <f t="shared" si="8"/>
        <v>0</v>
      </c>
      <c r="J265" s="292"/>
      <c r="K265" s="292"/>
      <c r="L265" s="292"/>
      <c r="M265" s="292"/>
      <c r="N265" s="292"/>
      <c r="O265" s="229">
        <f t="shared" si="9"/>
        <v>0</v>
      </c>
      <c r="P265" s="288"/>
      <c r="Q265" s="295"/>
    </row>
    <row r="266" spans="2:17" x14ac:dyDescent="0.2">
      <c r="B266" s="288"/>
      <c r="C266" s="286"/>
      <c r="D266" s="286"/>
      <c r="E266" s="286"/>
      <c r="F266" s="288"/>
      <c r="G266" s="291"/>
      <c r="H266" s="292"/>
      <c r="I266" s="228">
        <f t="shared" si="8"/>
        <v>0</v>
      </c>
      <c r="J266" s="292"/>
      <c r="K266" s="292"/>
      <c r="L266" s="292"/>
      <c r="M266" s="292"/>
      <c r="N266" s="292"/>
      <c r="O266" s="229">
        <f t="shared" si="9"/>
        <v>0</v>
      </c>
      <c r="P266" s="288"/>
      <c r="Q266" s="295"/>
    </row>
    <row r="267" spans="2:17" x14ac:dyDescent="0.2">
      <c r="B267" s="288"/>
      <c r="C267" s="286"/>
      <c r="D267" s="286"/>
      <c r="E267" s="286"/>
      <c r="F267" s="288"/>
      <c r="G267" s="291"/>
      <c r="H267" s="292"/>
      <c r="I267" s="228">
        <f t="shared" si="8"/>
        <v>0</v>
      </c>
      <c r="J267" s="292"/>
      <c r="K267" s="292"/>
      <c r="L267" s="292"/>
      <c r="M267" s="292"/>
      <c r="N267" s="292"/>
      <c r="O267" s="229">
        <f t="shared" si="9"/>
        <v>0</v>
      </c>
      <c r="P267" s="288"/>
      <c r="Q267" s="295"/>
    </row>
    <row r="268" spans="2:17" x14ac:dyDescent="0.2">
      <c r="B268" s="288"/>
      <c r="C268" s="286"/>
      <c r="D268" s="286"/>
      <c r="E268" s="286"/>
      <c r="F268" s="288"/>
      <c r="G268" s="291"/>
      <c r="H268" s="292"/>
      <c r="I268" s="228">
        <f t="shared" si="8"/>
        <v>0</v>
      </c>
      <c r="J268" s="292"/>
      <c r="K268" s="292"/>
      <c r="L268" s="292"/>
      <c r="M268" s="292"/>
      <c r="N268" s="292"/>
      <c r="O268" s="229">
        <f t="shared" si="9"/>
        <v>0</v>
      </c>
      <c r="P268" s="288"/>
      <c r="Q268" s="295"/>
    </row>
    <row r="269" spans="2:17" x14ac:dyDescent="0.2">
      <c r="B269" s="288"/>
      <c r="C269" s="286"/>
      <c r="D269" s="286"/>
      <c r="E269" s="286"/>
      <c r="F269" s="288"/>
      <c r="G269" s="291"/>
      <c r="H269" s="292"/>
      <c r="I269" s="228">
        <f t="shared" si="8"/>
        <v>0</v>
      </c>
      <c r="J269" s="292"/>
      <c r="K269" s="292"/>
      <c r="L269" s="292"/>
      <c r="M269" s="292"/>
      <c r="N269" s="292"/>
      <c r="O269" s="229">
        <f t="shared" si="9"/>
        <v>0</v>
      </c>
      <c r="P269" s="288"/>
      <c r="Q269" s="295"/>
    </row>
    <row r="270" spans="2:17" x14ac:dyDescent="0.2">
      <c r="B270" s="288"/>
      <c r="C270" s="286"/>
      <c r="D270" s="286"/>
      <c r="E270" s="286"/>
      <c r="F270" s="288"/>
      <c r="G270" s="291"/>
      <c r="H270" s="292"/>
      <c r="I270" s="228">
        <f t="shared" si="8"/>
        <v>0</v>
      </c>
      <c r="J270" s="292"/>
      <c r="K270" s="292"/>
      <c r="L270" s="292"/>
      <c r="M270" s="292"/>
      <c r="N270" s="292"/>
      <c r="O270" s="229">
        <f t="shared" si="9"/>
        <v>0</v>
      </c>
      <c r="P270" s="288"/>
      <c r="Q270" s="295"/>
    </row>
    <row r="271" spans="2:17" x14ac:dyDescent="0.2">
      <c r="B271" s="288"/>
      <c r="C271" s="286"/>
      <c r="D271" s="286"/>
      <c r="E271" s="286"/>
      <c r="F271" s="288"/>
      <c r="G271" s="291"/>
      <c r="H271" s="292"/>
      <c r="I271" s="228">
        <f t="shared" si="8"/>
        <v>0</v>
      </c>
      <c r="J271" s="292"/>
      <c r="K271" s="292"/>
      <c r="L271" s="292"/>
      <c r="M271" s="292"/>
      <c r="N271" s="292"/>
      <c r="O271" s="229">
        <f t="shared" si="9"/>
        <v>0</v>
      </c>
      <c r="P271" s="288"/>
      <c r="Q271" s="295"/>
    </row>
    <row r="272" spans="2:17" x14ac:dyDescent="0.2">
      <c r="B272" s="288"/>
      <c r="C272" s="286"/>
      <c r="D272" s="286"/>
      <c r="E272" s="286"/>
      <c r="F272" s="288"/>
      <c r="G272" s="291"/>
      <c r="H272" s="292"/>
      <c r="I272" s="228">
        <f t="shared" si="8"/>
        <v>0</v>
      </c>
      <c r="J272" s="292"/>
      <c r="K272" s="292"/>
      <c r="L272" s="292"/>
      <c r="M272" s="292"/>
      <c r="N272" s="292"/>
      <c r="O272" s="229">
        <f t="shared" si="9"/>
        <v>0</v>
      </c>
      <c r="P272" s="288"/>
      <c r="Q272" s="295"/>
    </row>
    <row r="273" spans="2:17" x14ac:dyDescent="0.2">
      <c r="B273" s="288"/>
      <c r="C273" s="286"/>
      <c r="D273" s="286"/>
      <c r="E273" s="286"/>
      <c r="F273" s="288"/>
      <c r="G273" s="291"/>
      <c r="H273" s="292"/>
      <c r="I273" s="228">
        <f t="shared" si="8"/>
        <v>0</v>
      </c>
      <c r="J273" s="292"/>
      <c r="K273" s="292"/>
      <c r="L273" s="292"/>
      <c r="M273" s="292"/>
      <c r="N273" s="292"/>
      <c r="O273" s="229">
        <f t="shared" si="9"/>
        <v>0</v>
      </c>
      <c r="P273" s="288"/>
      <c r="Q273" s="295"/>
    </row>
    <row r="274" spans="2:17" x14ac:dyDescent="0.2">
      <c r="B274" s="288"/>
      <c r="C274" s="286"/>
      <c r="D274" s="286"/>
      <c r="E274" s="286"/>
      <c r="F274" s="288"/>
      <c r="G274" s="291"/>
      <c r="H274" s="292"/>
      <c r="I274" s="228">
        <f t="shared" si="8"/>
        <v>0</v>
      </c>
      <c r="J274" s="292"/>
      <c r="K274" s="292"/>
      <c r="L274" s="292"/>
      <c r="M274" s="292"/>
      <c r="N274" s="292"/>
      <c r="O274" s="229">
        <f t="shared" si="9"/>
        <v>0</v>
      </c>
      <c r="P274" s="288"/>
      <c r="Q274" s="295"/>
    </row>
    <row r="275" spans="2:17" x14ac:dyDescent="0.2">
      <c r="B275" s="288"/>
      <c r="C275" s="286"/>
      <c r="D275" s="286"/>
      <c r="E275" s="286"/>
      <c r="F275" s="288"/>
      <c r="G275" s="291"/>
      <c r="H275" s="292"/>
      <c r="I275" s="228">
        <f t="shared" si="8"/>
        <v>0</v>
      </c>
      <c r="J275" s="292"/>
      <c r="K275" s="292"/>
      <c r="L275" s="292"/>
      <c r="M275" s="292"/>
      <c r="N275" s="292"/>
      <c r="O275" s="229">
        <f t="shared" si="9"/>
        <v>0</v>
      </c>
      <c r="P275" s="288"/>
      <c r="Q275" s="295"/>
    </row>
    <row r="276" spans="2:17" x14ac:dyDescent="0.2">
      <c r="B276" s="288"/>
      <c r="C276" s="286"/>
      <c r="D276" s="286"/>
      <c r="E276" s="286"/>
      <c r="F276" s="288"/>
      <c r="G276" s="291"/>
      <c r="H276" s="292"/>
      <c r="I276" s="228">
        <f t="shared" si="8"/>
        <v>0</v>
      </c>
      <c r="J276" s="292"/>
      <c r="K276" s="292"/>
      <c r="L276" s="292"/>
      <c r="M276" s="292"/>
      <c r="N276" s="292"/>
      <c r="O276" s="229">
        <f t="shared" si="9"/>
        <v>0</v>
      </c>
      <c r="P276" s="288"/>
      <c r="Q276" s="295"/>
    </row>
    <row r="277" spans="2:17" x14ac:dyDescent="0.2">
      <c r="B277" s="288"/>
      <c r="C277" s="286"/>
      <c r="D277" s="286"/>
      <c r="E277" s="286"/>
      <c r="F277" s="288"/>
      <c r="G277" s="291"/>
      <c r="H277" s="292"/>
      <c r="I277" s="228">
        <f t="shared" si="8"/>
        <v>0</v>
      </c>
      <c r="J277" s="292"/>
      <c r="K277" s="292"/>
      <c r="L277" s="292"/>
      <c r="M277" s="292"/>
      <c r="N277" s="292"/>
      <c r="O277" s="229">
        <f t="shared" si="9"/>
        <v>0</v>
      </c>
      <c r="P277" s="288"/>
      <c r="Q277" s="295"/>
    </row>
    <row r="278" spans="2:17" x14ac:dyDescent="0.2">
      <c r="B278" s="288"/>
      <c r="C278" s="286"/>
      <c r="D278" s="286"/>
      <c r="E278" s="286"/>
      <c r="F278" s="288"/>
      <c r="G278" s="291"/>
      <c r="H278" s="292"/>
      <c r="I278" s="228">
        <f t="shared" si="8"/>
        <v>0</v>
      </c>
      <c r="J278" s="292"/>
      <c r="K278" s="292"/>
      <c r="L278" s="292"/>
      <c r="M278" s="292"/>
      <c r="N278" s="292"/>
      <c r="O278" s="229">
        <f t="shared" si="9"/>
        <v>0</v>
      </c>
      <c r="P278" s="288"/>
      <c r="Q278" s="295"/>
    </row>
    <row r="279" spans="2:17" x14ac:dyDescent="0.2">
      <c r="B279" s="288"/>
      <c r="C279" s="286"/>
      <c r="D279" s="286"/>
      <c r="E279" s="286"/>
      <c r="F279" s="288"/>
      <c r="G279" s="291"/>
      <c r="H279" s="292"/>
      <c r="I279" s="228">
        <f t="shared" si="8"/>
        <v>0</v>
      </c>
      <c r="J279" s="292"/>
      <c r="K279" s="292"/>
      <c r="L279" s="292"/>
      <c r="M279" s="292"/>
      <c r="N279" s="292"/>
      <c r="O279" s="229">
        <f t="shared" si="9"/>
        <v>0</v>
      </c>
      <c r="P279" s="288"/>
      <c r="Q279" s="295"/>
    </row>
    <row r="280" spans="2:17" x14ac:dyDescent="0.2">
      <c r="B280" s="288"/>
      <c r="C280" s="286"/>
      <c r="D280" s="286"/>
      <c r="E280" s="286"/>
      <c r="F280" s="288"/>
      <c r="G280" s="291"/>
      <c r="H280" s="292"/>
      <c r="I280" s="228">
        <f t="shared" si="8"/>
        <v>0</v>
      </c>
      <c r="J280" s="292"/>
      <c r="K280" s="292"/>
      <c r="L280" s="292"/>
      <c r="M280" s="292"/>
      <c r="N280" s="292"/>
      <c r="O280" s="229">
        <f t="shared" si="9"/>
        <v>0</v>
      </c>
      <c r="P280" s="288"/>
      <c r="Q280" s="295"/>
    </row>
    <row r="281" spans="2:17" x14ac:dyDescent="0.2">
      <c r="B281" s="288"/>
      <c r="C281" s="286"/>
      <c r="D281" s="286"/>
      <c r="E281" s="286"/>
      <c r="F281" s="288"/>
      <c r="G281" s="291"/>
      <c r="H281" s="292"/>
      <c r="I281" s="228">
        <f t="shared" si="8"/>
        <v>0</v>
      </c>
      <c r="J281" s="292"/>
      <c r="K281" s="292"/>
      <c r="L281" s="292"/>
      <c r="M281" s="292"/>
      <c r="N281" s="292"/>
      <c r="O281" s="229">
        <f t="shared" si="9"/>
        <v>0</v>
      </c>
      <c r="P281" s="288"/>
      <c r="Q281" s="295"/>
    </row>
    <row r="282" spans="2:17" x14ac:dyDescent="0.2">
      <c r="B282" s="288"/>
      <c r="C282" s="286"/>
      <c r="D282" s="286"/>
      <c r="E282" s="286"/>
      <c r="F282" s="288"/>
      <c r="G282" s="291"/>
      <c r="H282" s="292"/>
      <c r="I282" s="228">
        <f t="shared" si="8"/>
        <v>0</v>
      </c>
      <c r="J282" s="292"/>
      <c r="K282" s="292"/>
      <c r="L282" s="292"/>
      <c r="M282" s="292"/>
      <c r="N282" s="292"/>
      <c r="O282" s="229">
        <f t="shared" si="9"/>
        <v>0</v>
      </c>
      <c r="P282" s="288"/>
      <c r="Q282" s="295"/>
    </row>
    <row r="283" spans="2:17" x14ac:dyDescent="0.2">
      <c r="B283" s="288"/>
      <c r="C283" s="286"/>
      <c r="D283" s="286"/>
      <c r="E283" s="286"/>
      <c r="F283" s="288"/>
      <c r="G283" s="291"/>
      <c r="H283" s="292"/>
      <c r="I283" s="228">
        <f t="shared" si="8"/>
        <v>0</v>
      </c>
      <c r="J283" s="292"/>
      <c r="K283" s="292"/>
      <c r="L283" s="292"/>
      <c r="M283" s="292"/>
      <c r="N283" s="292"/>
      <c r="O283" s="229">
        <f t="shared" si="9"/>
        <v>0</v>
      </c>
      <c r="P283" s="288"/>
      <c r="Q283" s="295"/>
    </row>
    <row r="284" spans="2:17" x14ac:dyDescent="0.2">
      <c r="B284" s="288"/>
      <c r="C284" s="286"/>
      <c r="D284" s="286"/>
      <c r="E284" s="286"/>
      <c r="F284" s="288"/>
      <c r="G284" s="291"/>
      <c r="H284" s="292"/>
      <c r="I284" s="228">
        <f t="shared" si="8"/>
        <v>0</v>
      </c>
      <c r="J284" s="292"/>
      <c r="K284" s="292"/>
      <c r="L284" s="292"/>
      <c r="M284" s="292"/>
      <c r="N284" s="292"/>
      <c r="O284" s="229">
        <f t="shared" si="9"/>
        <v>0</v>
      </c>
      <c r="P284" s="288"/>
      <c r="Q284" s="295"/>
    </row>
    <row r="285" spans="2:17" x14ac:dyDescent="0.2">
      <c r="B285" s="288"/>
      <c r="C285" s="286"/>
      <c r="D285" s="286"/>
      <c r="E285" s="286"/>
      <c r="F285" s="288"/>
      <c r="G285" s="291"/>
      <c r="H285" s="292"/>
      <c r="I285" s="228">
        <f t="shared" si="8"/>
        <v>0</v>
      </c>
      <c r="J285" s="292"/>
      <c r="K285" s="292"/>
      <c r="L285" s="292"/>
      <c r="M285" s="292"/>
      <c r="N285" s="292"/>
      <c r="O285" s="229">
        <f t="shared" si="9"/>
        <v>0</v>
      </c>
      <c r="P285" s="288"/>
      <c r="Q285" s="295"/>
    </row>
    <row r="286" spans="2:17" x14ac:dyDescent="0.2">
      <c r="B286" s="288"/>
      <c r="C286" s="286"/>
      <c r="D286" s="286"/>
      <c r="E286" s="286"/>
      <c r="F286" s="288"/>
      <c r="G286" s="291"/>
      <c r="H286" s="292"/>
      <c r="I286" s="228">
        <f t="shared" si="8"/>
        <v>0</v>
      </c>
      <c r="J286" s="292"/>
      <c r="K286" s="292"/>
      <c r="L286" s="292"/>
      <c r="M286" s="292"/>
      <c r="N286" s="292"/>
      <c r="O286" s="229">
        <f t="shared" si="9"/>
        <v>0</v>
      </c>
      <c r="P286" s="288"/>
      <c r="Q286" s="295"/>
    </row>
    <row r="287" spans="2:17" x14ac:dyDescent="0.2">
      <c r="B287" s="288"/>
      <c r="C287" s="286"/>
      <c r="D287" s="286"/>
      <c r="E287" s="286"/>
      <c r="F287" s="288"/>
      <c r="G287" s="291"/>
      <c r="H287" s="292"/>
      <c r="I287" s="228">
        <f t="shared" si="8"/>
        <v>0</v>
      </c>
      <c r="J287" s="292"/>
      <c r="K287" s="292"/>
      <c r="L287" s="292"/>
      <c r="M287" s="292"/>
      <c r="N287" s="292"/>
      <c r="O287" s="229">
        <f t="shared" si="9"/>
        <v>0</v>
      </c>
      <c r="P287" s="288"/>
      <c r="Q287" s="295"/>
    </row>
    <row r="288" spans="2:17" x14ac:dyDescent="0.2">
      <c r="B288" s="288"/>
      <c r="C288" s="286"/>
      <c r="D288" s="286"/>
      <c r="E288" s="286"/>
      <c r="F288" s="288"/>
      <c r="G288" s="291"/>
      <c r="H288" s="292"/>
      <c r="I288" s="228">
        <f t="shared" si="8"/>
        <v>0</v>
      </c>
      <c r="J288" s="292"/>
      <c r="K288" s="292"/>
      <c r="L288" s="292"/>
      <c r="M288" s="292"/>
      <c r="N288" s="292"/>
      <c r="O288" s="229">
        <f t="shared" si="9"/>
        <v>0</v>
      </c>
      <c r="P288" s="288"/>
      <c r="Q288" s="295"/>
    </row>
    <row r="289" spans="2:17" x14ac:dyDescent="0.2">
      <c r="B289" s="288"/>
      <c r="C289" s="286"/>
      <c r="D289" s="286"/>
      <c r="E289" s="286"/>
      <c r="F289" s="288"/>
      <c r="G289" s="291"/>
      <c r="H289" s="292"/>
      <c r="I289" s="228">
        <f t="shared" si="8"/>
        <v>0</v>
      </c>
      <c r="J289" s="292"/>
      <c r="K289" s="292"/>
      <c r="L289" s="292"/>
      <c r="M289" s="292"/>
      <c r="N289" s="292"/>
      <c r="O289" s="229">
        <f t="shared" si="9"/>
        <v>0</v>
      </c>
      <c r="P289" s="288"/>
      <c r="Q289" s="295"/>
    </row>
    <row r="290" spans="2:17" x14ac:dyDescent="0.2">
      <c r="B290" s="288"/>
      <c r="C290" s="286"/>
      <c r="D290" s="286"/>
      <c r="E290" s="286"/>
      <c r="F290" s="288"/>
      <c r="G290" s="291"/>
      <c r="H290" s="292"/>
      <c r="I290" s="228">
        <f t="shared" si="8"/>
        <v>0</v>
      </c>
      <c r="J290" s="292"/>
      <c r="K290" s="292"/>
      <c r="L290" s="292"/>
      <c r="M290" s="292"/>
      <c r="N290" s="292"/>
      <c r="O290" s="229">
        <f t="shared" si="9"/>
        <v>0</v>
      </c>
      <c r="P290" s="288"/>
      <c r="Q290" s="295"/>
    </row>
    <row r="291" spans="2:17" x14ac:dyDescent="0.2">
      <c r="B291" s="288"/>
      <c r="C291" s="286"/>
      <c r="D291" s="286"/>
      <c r="E291" s="286"/>
      <c r="F291" s="288"/>
      <c r="G291" s="291"/>
      <c r="H291" s="292"/>
      <c r="I291" s="228">
        <f t="shared" si="8"/>
        <v>0</v>
      </c>
      <c r="J291" s="292"/>
      <c r="K291" s="292"/>
      <c r="L291" s="292"/>
      <c r="M291" s="292"/>
      <c r="N291" s="292"/>
      <c r="O291" s="229">
        <f t="shared" si="9"/>
        <v>0</v>
      </c>
      <c r="P291" s="288"/>
      <c r="Q291" s="295"/>
    </row>
    <row r="292" spans="2:17" x14ac:dyDescent="0.2">
      <c r="B292" s="288"/>
      <c r="C292" s="286"/>
      <c r="D292" s="286"/>
      <c r="E292" s="286"/>
      <c r="F292" s="288"/>
      <c r="G292" s="291"/>
      <c r="H292" s="292"/>
      <c r="I292" s="228">
        <f t="shared" si="8"/>
        <v>0</v>
      </c>
      <c r="J292" s="292"/>
      <c r="K292" s="292"/>
      <c r="L292" s="292"/>
      <c r="M292" s="292"/>
      <c r="N292" s="292"/>
      <c r="O292" s="229">
        <f t="shared" si="9"/>
        <v>0</v>
      </c>
      <c r="P292" s="288"/>
      <c r="Q292" s="295"/>
    </row>
    <row r="293" spans="2:17" x14ac:dyDescent="0.2">
      <c r="B293" s="288"/>
      <c r="C293" s="286"/>
      <c r="D293" s="286"/>
      <c r="E293" s="286"/>
      <c r="F293" s="288"/>
      <c r="G293" s="291"/>
      <c r="H293" s="292"/>
      <c r="I293" s="228">
        <f t="shared" si="8"/>
        <v>0</v>
      </c>
      <c r="J293" s="292"/>
      <c r="K293" s="292"/>
      <c r="L293" s="292"/>
      <c r="M293" s="292"/>
      <c r="N293" s="292"/>
      <c r="O293" s="229">
        <f t="shared" si="9"/>
        <v>0</v>
      </c>
      <c r="P293" s="288"/>
      <c r="Q293" s="295"/>
    </row>
    <row r="294" spans="2:17" x14ac:dyDescent="0.2">
      <c r="B294" s="288"/>
      <c r="C294" s="286"/>
      <c r="D294" s="286"/>
      <c r="E294" s="286"/>
      <c r="F294" s="288"/>
      <c r="G294" s="291"/>
      <c r="H294" s="292"/>
      <c r="I294" s="228">
        <f t="shared" si="8"/>
        <v>0</v>
      </c>
      <c r="J294" s="292"/>
      <c r="K294" s="292"/>
      <c r="L294" s="292"/>
      <c r="M294" s="292"/>
      <c r="N294" s="292"/>
      <c r="O294" s="229">
        <f t="shared" si="9"/>
        <v>0</v>
      </c>
      <c r="P294" s="288"/>
      <c r="Q294" s="295"/>
    </row>
    <row r="295" spans="2:17" x14ac:dyDescent="0.2">
      <c r="B295" s="288"/>
      <c r="C295" s="286"/>
      <c r="D295" s="286"/>
      <c r="E295" s="286"/>
      <c r="F295" s="288"/>
      <c r="G295" s="291"/>
      <c r="H295" s="292"/>
      <c r="I295" s="228">
        <f t="shared" si="8"/>
        <v>0</v>
      </c>
      <c r="J295" s="292"/>
      <c r="K295" s="292"/>
      <c r="L295" s="292"/>
      <c r="M295" s="292"/>
      <c r="N295" s="292"/>
      <c r="O295" s="229">
        <f t="shared" si="9"/>
        <v>0</v>
      </c>
      <c r="P295" s="288"/>
      <c r="Q295" s="295"/>
    </row>
    <row r="296" spans="2:17" x14ac:dyDescent="0.2">
      <c r="B296" s="288"/>
      <c r="C296" s="286"/>
      <c r="D296" s="286"/>
      <c r="E296" s="286"/>
      <c r="F296" s="288"/>
      <c r="G296" s="291"/>
      <c r="H296" s="292"/>
      <c r="I296" s="228">
        <f t="shared" si="8"/>
        <v>0</v>
      </c>
      <c r="J296" s="292"/>
      <c r="K296" s="292"/>
      <c r="L296" s="292"/>
      <c r="M296" s="292"/>
      <c r="N296" s="292"/>
      <c r="O296" s="229">
        <f t="shared" si="9"/>
        <v>0</v>
      </c>
      <c r="P296" s="288"/>
      <c r="Q296" s="295"/>
    </row>
    <row r="297" spans="2:17" x14ac:dyDescent="0.2">
      <c r="B297" s="288"/>
      <c r="C297" s="286"/>
      <c r="D297" s="286"/>
      <c r="E297" s="286"/>
      <c r="F297" s="288"/>
      <c r="G297" s="291"/>
      <c r="H297" s="292"/>
      <c r="I297" s="228">
        <f t="shared" si="8"/>
        <v>0</v>
      </c>
      <c r="J297" s="292"/>
      <c r="K297" s="292"/>
      <c r="L297" s="292"/>
      <c r="M297" s="292"/>
      <c r="N297" s="292"/>
      <c r="O297" s="229">
        <f t="shared" si="9"/>
        <v>0</v>
      </c>
      <c r="P297" s="288"/>
      <c r="Q297" s="295"/>
    </row>
    <row r="298" spans="2:17" x14ac:dyDescent="0.2">
      <c r="B298" s="288"/>
      <c r="C298" s="286"/>
      <c r="D298" s="286"/>
      <c r="E298" s="286"/>
      <c r="F298" s="288"/>
      <c r="G298" s="291"/>
      <c r="H298" s="292"/>
      <c r="I298" s="228">
        <f t="shared" si="8"/>
        <v>0</v>
      </c>
      <c r="J298" s="292"/>
      <c r="K298" s="292"/>
      <c r="L298" s="292"/>
      <c r="M298" s="292"/>
      <c r="N298" s="292"/>
      <c r="O298" s="229">
        <f t="shared" si="9"/>
        <v>0</v>
      </c>
      <c r="P298" s="288"/>
      <c r="Q298" s="295"/>
    </row>
    <row r="299" spans="2:17" x14ac:dyDescent="0.2">
      <c r="B299" s="288"/>
      <c r="C299" s="286"/>
      <c r="D299" s="286"/>
      <c r="E299" s="286"/>
      <c r="F299" s="288"/>
      <c r="G299" s="291"/>
      <c r="H299" s="292"/>
      <c r="I299" s="228">
        <f t="shared" si="8"/>
        <v>0</v>
      </c>
      <c r="J299" s="292"/>
      <c r="K299" s="292"/>
      <c r="L299" s="292"/>
      <c r="M299" s="292"/>
      <c r="N299" s="292"/>
      <c r="O299" s="229">
        <f t="shared" si="9"/>
        <v>0</v>
      </c>
      <c r="P299" s="288"/>
      <c r="Q299" s="295"/>
    </row>
    <row r="300" spans="2:17" x14ac:dyDescent="0.2">
      <c r="B300" s="288"/>
      <c r="C300" s="286"/>
      <c r="D300" s="286"/>
      <c r="E300" s="286"/>
      <c r="F300" s="288"/>
      <c r="G300" s="291"/>
      <c r="H300" s="292"/>
      <c r="I300" s="228">
        <f t="shared" si="8"/>
        <v>0</v>
      </c>
      <c r="J300" s="292"/>
      <c r="K300" s="292"/>
      <c r="L300" s="292"/>
      <c r="M300" s="292"/>
      <c r="N300" s="292"/>
      <c r="O300" s="229">
        <f t="shared" si="9"/>
        <v>0</v>
      </c>
      <c r="P300" s="288"/>
      <c r="Q300" s="295"/>
    </row>
    <row r="301" spans="2:17" x14ac:dyDescent="0.2">
      <c r="B301" s="288"/>
      <c r="C301" s="286"/>
      <c r="D301" s="286"/>
      <c r="E301" s="286"/>
      <c r="F301" s="288"/>
      <c r="G301" s="291"/>
      <c r="H301" s="292"/>
      <c r="I301" s="228">
        <f t="shared" si="8"/>
        <v>0</v>
      </c>
      <c r="J301" s="292"/>
      <c r="K301" s="292"/>
      <c r="L301" s="292"/>
      <c r="M301" s="292"/>
      <c r="N301" s="292"/>
      <c r="O301" s="229">
        <f t="shared" si="9"/>
        <v>0</v>
      </c>
      <c r="P301" s="288"/>
      <c r="Q301" s="295"/>
    </row>
    <row r="302" spans="2:17" x14ac:dyDescent="0.2">
      <c r="B302" s="288"/>
      <c r="C302" s="286"/>
      <c r="D302" s="286"/>
      <c r="E302" s="286"/>
      <c r="F302" s="288"/>
      <c r="G302" s="291"/>
      <c r="H302" s="292"/>
      <c r="I302" s="228">
        <f t="shared" si="8"/>
        <v>0</v>
      </c>
      <c r="J302" s="292"/>
      <c r="K302" s="292"/>
      <c r="L302" s="292"/>
      <c r="M302" s="292"/>
      <c r="N302" s="292"/>
      <c r="O302" s="229">
        <f t="shared" si="9"/>
        <v>0</v>
      </c>
      <c r="P302" s="288"/>
      <c r="Q302" s="295"/>
    </row>
    <row r="303" spans="2:17" x14ac:dyDescent="0.2">
      <c r="B303" s="288"/>
      <c r="C303" s="286"/>
      <c r="D303" s="286"/>
      <c r="E303" s="286"/>
      <c r="F303" s="288"/>
      <c r="G303" s="291"/>
      <c r="H303" s="292"/>
      <c r="I303" s="228">
        <f t="shared" si="8"/>
        <v>0</v>
      </c>
      <c r="J303" s="292"/>
      <c r="K303" s="292"/>
      <c r="L303" s="292"/>
      <c r="M303" s="292"/>
      <c r="N303" s="292"/>
      <c r="O303" s="229">
        <f t="shared" si="9"/>
        <v>0</v>
      </c>
      <c r="P303" s="288"/>
      <c r="Q303" s="295"/>
    </row>
    <row r="304" spans="2:17" x14ac:dyDescent="0.2">
      <c r="B304" s="288"/>
      <c r="C304" s="286"/>
      <c r="D304" s="286"/>
      <c r="E304" s="286"/>
      <c r="F304" s="288"/>
      <c r="G304" s="291"/>
      <c r="H304" s="292"/>
      <c r="I304" s="228">
        <f t="shared" si="8"/>
        <v>0</v>
      </c>
      <c r="J304" s="292"/>
      <c r="K304" s="292"/>
      <c r="L304" s="292"/>
      <c r="M304" s="292"/>
      <c r="N304" s="292"/>
      <c r="O304" s="229">
        <f t="shared" si="9"/>
        <v>0</v>
      </c>
      <c r="P304" s="288"/>
      <c r="Q304" s="295"/>
    </row>
    <row r="305" spans="2:17" x14ac:dyDescent="0.2">
      <c r="B305" s="288"/>
      <c r="C305" s="286"/>
      <c r="D305" s="286"/>
      <c r="E305" s="286"/>
      <c r="F305" s="288"/>
      <c r="G305" s="291"/>
      <c r="H305" s="292"/>
      <c r="I305" s="228">
        <f t="shared" si="8"/>
        <v>0</v>
      </c>
      <c r="J305" s="292"/>
      <c r="K305" s="292"/>
      <c r="L305" s="292"/>
      <c r="M305" s="292"/>
      <c r="N305" s="292"/>
      <c r="O305" s="229">
        <f t="shared" si="9"/>
        <v>0</v>
      </c>
      <c r="P305" s="288"/>
      <c r="Q305" s="295"/>
    </row>
    <row r="306" spans="2:17" x14ac:dyDescent="0.2">
      <c r="B306" s="288"/>
      <c r="C306" s="286"/>
      <c r="D306" s="286"/>
      <c r="E306" s="286"/>
      <c r="F306" s="288"/>
      <c r="G306" s="291"/>
      <c r="H306" s="292"/>
      <c r="I306" s="228">
        <f t="shared" si="8"/>
        <v>0</v>
      </c>
      <c r="J306" s="292"/>
      <c r="K306" s="292"/>
      <c r="L306" s="292"/>
      <c r="M306" s="292"/>
      <c r="N306" s="292"/>
      <c r="O306" s="229">
        <f t="shared" si="9"/>
        <v>0</v>
      </c>
      <c r="P306" s="288"/>
      <c r="Q306" s="295"/>
    </row>
    <row r="307" spans="2:17" x14ac:dyDescent="0.2">
      <c r="B307" s="288"/>
      <c r="C307" s="286"/>
      <c r="D307" s="286"/>
      <c r="E307" s="286"/>
      <c r="F307" s="288"/>
      <c r="G307" s="291"/>
      <c r="H307" s="292"/>
      <c r="I307" s="228">
        <f t="shared" si="8"/>
        <v>0</v>
      </c>
      <c r="J307" s="292"/>
      <c r="K307" s="292"/>
      <c r="L307" s="292"/>
      <c r="M307" s="292"/>
      <c r="N307" s="292"/>
      <c r="O307" s="229">
        <f t="shared" si="9"/>
        <v>0</v>
      </c>
      <c r="P307" s="288"/>
      <c r="Q307" s="295"/>
    </row>
    <row r="308" spans="2:17" x14ac:dyDescent="0.2">
      <c r="B308" s="288"/>
      <c r="C308" s="286"/>
      <c r="D308" s="286"/>
      <c r="E308" s="286"/>
      <c r="F308" s="288"/>
      <c r="G308" s="291"/>
      <c r="H308" s="292"/>
      <c r="I308" s="228">
        <f t="shared" si="8"/>
        <v>0</v>
      </c>
      <c r="J308" s="292"/>
      <c r="K308" s="292"/>
      <c r="L308" s="292"/>
      <c r="M308" s="292"/>
      <c r="N308" s="292"/>
      <c r="O308" s="229">
        <f t="shared" si="9"/>
        <v>0</v>
      </c>
      <c r="P308" s="288"/>
      <c r="Q308" s="295"/>
    </row>
    <row r="309" spans="2:17" x14ac:dyDescent="0.2">
      <c r="B309" s="288"/>
      <c r="C309" s="286"/>
      <c r="D309" s="286"/>
      <c r="E309" s="286"/>
      <c r="F309" s="288"/>
      <c r="G309" s="291"/>
      <c r="H309" s="292"/>
      <c r="I309" s="228">
        <f t="shared" si="8"/>
        <v>0</v>
      </c>
      <c r="J309" s="292"/>
      <c r="K309" s="292"/>
      <c r="L309" s="292"/>
      <c r="M309" s="292"/>
      <c r="N309" s="292"/>
      <c r="O309" s="229">
        <f t="shared" si="9"/>
        <v>0</v>
      </c>
      <c r="P309" s="288"/>
      <c r="Q309" s="295"/>
    </row>
    <row r="310" spans="2:17" x14ac:dyDescent="0.2">
      <c r="B310" s="288"/>
      <c r="C310" s="286"/>
      <c r="D310" s="286"/>
      <c r="E310" s="286"/>
      <c r="F310" s="288"/>
      <c r="G310" s="291"/>
      <c r="H310" s="292"/>
      <c r="I310" s="228">
        <f t="shared" si="8"/>
        <v>0</v>
      </c>
      <c r="J310" s="292"/>
      <c r="K310" s="292"/>
      <c r="L310" s="292"/>
      <c r="M310" s="292"/>
      <c r="N310" s="292"/>
      <c r="O310" s="229">
        <f t="shared" si="9"/>
        <v>0</v>
      </c>
      <c r="P310" s="288"/>
      <c r="Q310" s="295"/>
    </row>
    <row r="311" spans="2:17" x14ac:dyDescent="0.2">
      <c r="B311" s="288"/>
      <c r="C311" s="286"/>
      <c r="D311" s="286"/>
      <c r="E311" s="286"/>
      <c r="F311" s="288"/>
      <c r="G311" s="291"/>
      <c r="H311" s="292"/>
      <c r="I311" s="228">
        <f t="shared" si="8"/>
        <v>0</v>
      </c>
      <c r="J311" s="292"/>
      <c r="K311" s="292"/>
      <c r="L311" s="292"/>
      <c r="M311" s="292"/>
      <c r="N311" s="292"/>
      <c r="O311" s="229">
        <f t="shared" si="9"/>
        <v>0</v>
      </c>
      <c r="P311" s="288"/>
      <c r="Q311" s="295"/>
    </row>
    <row r="312" spans="2:17" x14ac:dyDescent="0.2">
      <c r="B312" s="288"/>
      <c r="C312" s="286"/>
      <c r="D312" s="286"/>
      <c r="E312" s="286"/>
      <c r="F312" s="288"/>
      <c r="G312" s="291"/>
      <c r="H312" s="292"/>
      <c r="I312" s="228">
        <f t="shared" si="8"/>
        <v>0</v>
      </c>
      <c r="J312" s="292"/>
      <c r="K312" s="292"/>
      <c r="L312" s="292"/>
      <c r="M312" s="292"/>
      <c r="N312" s="292"/>
      <c r="O312" s="229">
        <f t="shared" si="9"/>
        <v>0</v>
      </c>
      <c r="P312" s="288"/>
      <c r="Q312" s="295"/>
    </row>
    <row r="313" spans="2:17" x14ac:dyDescent="0.2">
      <c r="B313" s="288"/>
      <c r="C313" s="286"/>
      <c r="D313" s="286"/>
      <c r="E313" s="286"/>
      <c r="F313" s="288"/>
      <c r="G313" s="291"/>
      <c r="H313" s="292"/>
      <c r="I313" s="228">
        <f t="shared" si="8"/>
        <v>0</v>
      </c>
      <c r="J313" s="292"/>
      <c r="K313" s="292"/>
      <c r="L313" s="292"/>
      <c r="M313" s="292"/>
      <c r="N313" s="292"/>
      <c r="O313" s="229">
        <f t="shared" si="9"/>
        <v>0</v>
      </c>
      <c r="P313" s="288"/>
      <c r="Q313" s="295"/>
    </row>
    <row r="314" spans="2:17" x14ac:dyDescent="0.2">
      <c r="B314" s="288"/>
      <c r="C314" s="286"/>
      <c r="D314" s="286"/>
      <c r="E314" s="286"/>
      <c r="F314" s="288"/>
      <c r="G314" s="291"/>
      <c r="H314" s="292"/>
      <c r="I314" s="228">
        <f t="shared" si="8"/>
        <v>0</v>
      </c>
      <c r="J314" s="292"/>
      <c r="K314" s="292"/>
      <c r="L314" s="292"/>
      <c r="M314" s="292"/>
      <c r="N314" s="292"/>
      <c r="O314" s="229">
        <f t="shared" si="9"/>
        <v>0</v>
      </c>
      <c r="P314" s="288"/>
      <c r="Q314" s="295"/>
    </row>
    <row r="315" spans="2:17" x14ac:dyDescent="0.2">
      <c r="B315" s="288"/>
      <c r="C315" s="286"/>
      <c r="D315" s="286"/>
      <c r="E315" s="286"/>
      <c r="F315" s="288"/>
      <c r="G315" s="291"/>
      <c r="H315" s="292"/>
      <c r="I315" s="228">
        <f t="shared" si="8"/>
        <v>0</v>
      </c>
      <c r="J315" s="292"/>
      <c r="K315" s="292"/>
      <c r="L315" s="292"/>
      <c r="M315" s="292"/>
      <c r="N315" s="292"/>
      <c r="O315" s="229">
        <f t="shared" si="9"/>
        <v>0</v>
      </c>
      <c r="P315" s="288"/>
      <c r="Q315" s="295"/>
    </row>
    <row r="316" spans="2:17" x14ac:dyDescent="0.2">
      <c r="B316" s="288"/>
      <c r="C316" s="286"/>
      <c r="D316" s="286"/>
      <c r="E316" s="286"/>
      <c r="F316" s="288"/>
      <c r="G316" s="291"/>
      <c r="H316" s="292"/>
      <c r="I316" s="228">
        <f t="shared" si="8"/>
        <v>0</v>
      </c>
      <c r="J316" s="292"/>
      <c r="K316" s="292"/>
      <c r="L316" s="292"/>
      <c r="M316" s="292"/>
      <c r="N316" s="292"/>
      <c r="O316" s="229">
        <f t="shared" si="9"/>
        <v>0</v>
      </c>
      <c r="P316" s="288"/>
      <c r="Q316" s="295"/>
    </row>
    <row r="317" spans="2:17" x14ac:dyDescent="0.2">
      <c r="B317" s="288"/>
      <c r="C317" s="286"/>
      <c r="D317" s="286"/>
      <c r="E317" s="286"/>
      <c r="F317" s="288"/>
      <c r="G317" s="291"/>
      <c r="H317" s="292"/>
      <c r="I317" s="228">
        <f t="shared" si="8"/>
        <v>0</v>
      </c>
      <c r="J317" s="292"/>
      <c r="K317" s="292"/>
      <c r="L317" s="292"/>
      <c r="M317" s="292"/>
      <c r="N317" s="292"/>
      <c r="O317" s="229">
        <f t="shared" si="9"/>
        <v>0</v>
      </c>
      <c r="P317" s="288"/>
      <c r="Q317" s="295"/>
    </row>
    <row r="318" spans="2:17" x14ac:dyDescent="0.2">
      <c r="B318" s="288"/>
      <c r="C318" s="286"/>
      <c r="D318" s="286"/>
      <c r="E318" s="286"/>
      <c r="F318" s="288"/>
      <c r="G318" s="291"/>
      <c r="H318" s="292"/>
      <c r="I318" s="228">
        <f t="shared" si="8"/>
        <v>0</v>
      </c>
      <c r="J318" s="292"/>
      <c r="K318" s="292"/>
      <c r="L318" s="292"/>
      <c r="M318" s="292"/>
      <c r="N318" s="292"/>
      <c r="O318" s="229">
        <f t="shared" si="9"/>
        <v>0</v>
      </c>
      <c r="P318" s="288"/>
      <c r="Q318" s="295"/>
    </row>
    <row r="319" spans="2:17" x14ac:dyDescent="0.2">
      <c r="B319" s="288"/>
      <c r="C319" s="286"/>
      <c r="D319" s="286"/>
      <c r="E319" s="286"/>
      <c r="F319" s="288"/>
      <c r="G319" s="291"/>
      <c r="H319" s="292"/>
      <c r="I319" s="228">
        <f t="shared" si="8"/>
        <v>0</v>
      </c>
      <c r="J319" s="292"/>
      <c r="K319" s="292"/>
      <c r="L319" s="292"/>
      <c r="M319" s="292"/>
      <c r="N319" s="292"/>
      <c r="O319" s="229">
        <f t="shared" si="9"/>
        <v>0</v>
      </c>
      <c r="P319" s="288"/>
      <c r="Q319" s="295"/>
    </row>
    <row r="320" spans="2:17" x14ac:dyDescent="0.2">
      <c r="B320" s="288"/>
      <c r="C320" s="286"/>
      <c r="D320" s="286"/>
      <c r="E320" s="286"/>
      <c r="F320" s="288"/>
      <c r="G320" s="291"/>
      <c r="H320" s="292"/>
      <c r="I320" s="228">
        <f t="shared" si="8"/>
        <v>0</v>
      </c>
      <c r="J320" s="292"/>
      <c r="K320" s="292"/>
      <c r="L320" s="292"/>
      <c r="M320" s="292"/>
      <c r="N320" s="292"/>
      <c r="O320" s="229">
        <f t="shared" si="9"/>
        <v>0</v>
      </c>
      <c r="P320" s="288"/>
      <c r="Q320" s="295"/>
    </row>
    <row r="321" spans="2:17" x14ac:dyDescent="0.2">
      <c r="B321" s="288"/>
      <c r="C321" s="286"/>
      <c r="D321" s="286"/>
      <c r="E321" s="286"/>
      <c r="F321" s="288"/>
      <c r="G321" s="291"/>
      <c r="H321" s="292"/>
      <c r="I321" s="228">
        <f t="shared" si="8"/>
        <v>0</v>
      </c>
      <c r="J321" s="292"/>
      <c r="K321" s="292"/>
      <c r="L321" s="292"/>
      <c r="M321" s="292"/>
      <c r="N321" s="292"/>
      <c r="O321" s="229">
        <f t="shared" si="9"/>
        <v>0</v>
      </c>
      <c r="P321" s="288"/>
      <c r="Q321" s="295"/>
    </row>
    <row r="322" spans="2:17" x14ac:dyDescent="0.2">
      <c r="B322" s="288"/>
      <c r="C322" s="286"/>
      <c r="D322" s="286"/>
      <c r="E322" s="286"/>
      <c r="F322" s="288"/>
      <c r="G322" s="291"/>
      <c r="H322" s="292"/>
      <c r="I322" s="228">
        <f t="shared" si="8"/>
        <v>0</v>
      </c>
      <c r="J322" s="292"/>
      <c r="K322" s="292"/>
      <c r="L322" s="292"/>
      <c r="M322" s="292"/>
      <c r="N322" s="292"/>
      <c r="O322" s="229">
        <f t="shared" si="9"/>
        <v>0</v>
      </c>
      <c r="P322" s="288"/>
      <c r="Q322" s="295"/>
    </row>
    <row r="323" spans="2:17" x14ac:dyDescent="0.2">
      <c r="B323" s="288"/>
      <c r="C323" s="286"/>
      <c r="D323" s="286"/>
      <c r="E323" s="286"/>
      <c r="F323" s="288"/>
      <c r="G323" s="291"/>
      <c r="H323" s="292"/>
      <c r="I323" s="228">
        <f t="shared" si="8"/>
        <v>0</v>
      </c>
      <c r="J323" s="292"/>
      <c r="K323" s="292"/>
      <c r="L323" s="292"/>
      <c r="M323" s="292"/>
      <c r="N323" s="292"/>
      <c r="O323" s="229">
        <f t="shared" si="9"/>
        <v>0</v>
      </c>
      <c r="P323" s="288"/>
      <c r="Q323" s="295"/>
    </row>
    <row r="324" spans="2:17" x14ac:dyDescent="0.2">
      <c r="B324" s="288"/>
      <c r="C324" s="286"/>
      <c r="D324" s="286"/>
      <c r="E324" s="286"/>
      <c r="F324" s="288"/>
      <c r="G324" s="291"/>
      <c r="H324" s="292"/>
      <c r="I324" s="228">
        <f t="shared" si="8"/>
        <v>0</v>
      </c>
      <c r="J324" s="292"/>
      <c r="K324" s="292"/>
      <c r="L324" s="292"/>
      <c r="M324" s="292"/>
      <c r="N324" s="292"/>
      <c r="O324" s="229">
        <f t="shared" si="9"/>
        <v>0</v>
      </c>
      <c r="P324" s="288"/>
      <c r="Q324" s="295"/>
    </row>
    <row r="325" spans="2:17" x14ac:dyDescent="0.2">
      <c r="B325" s="288"/>
      <c r="C325" s="286"/>
      <c r="D325" s="286"/>
      <c r="E325" s="286"/>
      <c r="F325" s="288"/>
      <c r="G325" s="291"/>
      <c r="H325" s="292"/>
      <c r="I325" s="228">
        <f t="shared" si="8"/>
        <v>0</v>
      </c>
      <c r="J325" s="292"/>
      <c r="K325" s="292"/>
      <c r="L325" s="292"/>
      <c r="M325" s="292"/>
      <c r="N325" s="292"/>
      <c r="O325" s="229">
        <f t="shared" si="9"/>
        <v>0</v>
      </c>
      <c r="P325" s="288"/>
      <c r="Q325" s="295"/>
    </row>
    <row r="326" spans="2:17" x14ac:dyDescent="0.2">
      <c r="B326" s="288"/>
      <c r="C326" s="286"/>
      <c r="D326" s="286"/>
      <c r="E326" s="286"/>
      <c r="F326" s="288"/>
      <c r="G326" s="291"/>
      <c r="H326" s="292"/>
      <c r="I326" s="228">
        <f t="shared" si="8"/>
        <v>0</v>
      </c>
      <c r="J326" s="292"/>
      <c r="K326" s="292"/>
      <c r="L326" s="292"/>
      <c r="M326" s="292"/>
      <c r="N326" s="292"/>
      <c r="O326" s="229">
        <f t="shared" si="9"/>
        <v>0</v>
      </c>
      <c r="P326" s="288"/>
      <c r="Q326" s="295"/>
    </row>
    <row r="327" spans="2:17" x14ac:dyDescent="0.2">
      <c r="B327" s="288"/>
      <c r="C327" s="286"/>
      <c r="D327" s="286"/>
      <c r="E327" s="286"/>
      <c r="F327" s="288"/>
      <c r="G327" s="291"/>
      <c r="H327" s="292"/>
      <c r="I327" s="228">
        <f t="shared" ref="I327:I390" si="10">+IFERROR(G327+H327,"-")</f>
        <v>0</v>
      </c>
      <c r="J327" s="292"/>
      <c r="K327" s="292"/>
      <c r="L327" s="292"/>
      <c r="M327" s="292"/>
      <c r="N327" s="292"/>
      <c r="O327" s="229">
        <f t="shared" ref="O327:O390" si="11">+IFERROR(J327+K327+L327+M327+N327,"-")</f>
        <v>0</v>
      </c>
      <c r="P327" s="288"/>
      <c r="Q327" s="295"/>
    </row>
    <row r="328" spans="2:17" x14ac:dyDescent="0.2">
      <c r="B328" s="288"/>
      <c r="C328" s="286"/>
      <c r="D328" s="286"/>
      <c r="E328" s="286"/>
      <c r="F328" s="288"/>
      <c r="G328" s="291"/>
      <c r="H328" s="292"/>
      <c r="I328" s="228">
        <f t="shared" si="10"/>
        <v>0</v>
      </c>
      <c r="J328" s="292"/>
      <c r="K328" s="292"/>
      <c r="L328" s="292"/>
      <c r="M328" s="292"/>
      <c r="N328" s="292"/>
      <c r="O328" s="229">
        <f t="shared" si="11"/>
        <v>0</v>
      </c>
      <c r="P328" s="288"/>
      <c r="Q328" s="295"/>
    </row>
    <row r="329" spans="2:17" x14ac:dyDescent="0.2">
      <c r="B329" s="288"/>
      <c r="C329" s="286"/>
      <c r="D329" s="286"/>
      <c r="E329" s="286"/>
      <c r="F329" s="288"/>
      <c r="G329" s="291"/>
      <c r="H329" s="292"/>
      <c r="I329" s="228">
        <f t="shared" si="10"/>
        <v>0</v>
      </c>
      <c r="J329" s="292"/>
      <c r="K329" s="292"/>
      <c r="L329" s="292"/>
      <c r="M329" s="292"/>
      <c r="N329" s="292"/>
      <c r="O329" s="229">
        <f t="shared" si="11"/>
        <v>0</v>
      </c>
      <c r="P329" s="288"/>
      <c r="Q329" s="295"/>
    </row>
    <row r="330" spans="2:17" x14ac:dyDescent="0.2">
      <c r="B330" s="288"/>
      <c r="C330" s="286"/>
      <c r="D330" s="286"/>
      <c r="E330" s="286"/>
      <c r="F330" s="288"/>
      <c r="G330" s="291"/>
      <c r="H330" s="292"/>
      <c r="I330" s="228">
        <f t="shared" si="10"/>
        <v>0</v>
      </c>
      <c r="J330" s="292"/>
      <c r="K330" s="292"/>
      <c r="L330" s="292"/>
      <c r="M330" s="292"/>
      <c r="N330" s="292"/>
      <c r="O330" s="229">
        <f t="shared" si="11"/>
        <v>0</v>
      </c>
      <c r="P330" s="288"/>
      <c r="Q330" s="295"/>
    </row>
    <row r="331" spans="2:17" x14ac:dyDescent="0.2">
      <c r="B331" s="288"/>
      <c r="C331" s="286"/>
      <c r="D331" s="286"/>
      <c r="E331" s="286"/>
      <c r="F331" s="288"/>
      <c r="G331" s="291"/>
      <c r="H331" s="292"/>
      <c r="I331" s="228">
        <f t="shared" si="10"/>
        <v>0</v>
      </c>
      <c r="J331" s="292"/>
      <c r="K331" s="292"/>
      <c r="L331" s="292"/>
      <c r="M331" s="292"/>
      <c r="N331" s="292"/>
      <c r="O331" s="229">
        <f t="shared" si="11"/>
        <v>0</v>
      </c>
      <c r="P331" s="288"/>
      <c r="Q331" s="295"/>
    </row>
    <row r="332" spans="2:17" x14ac:dyDescent="0.2">
      <c r="B332" s="288"/>
      <c r="C332" s="286"/>
      <c r="D332" s="286"/>
      <c r="E332" s="286"/>
      <c r="F332" s="288"/>
      <c r="G332" s="291"/>
      <c r="H332" s="292"/>
      <c r="I332" s="228">
        <f t="shared" si="10"/>
        <v>0</v>
      </c>
      <c r="J332" s="292"/>
      <c r="K332" s="292"/>
      <c r="L332" s="292"/>
      <c r="M332" s="292"/>
      <c r="N332" s="292"/>
      <c r="O332" s="229">
        <f t="shared" si="11"/>
        <v>0</v>
      </c>
      <c r="P332" s="288"/>
      <c r="Q332" s="295"/>
    </row>
    <row r="333" spans="2:17" x14ac:dyDescent="0.2">
      <c r="B333" s="288"/>
      <c r="C333" s="286"/>
      <c r="D333" s="286"/>
      <c r="E333" s="286"/>
      <c r="F333" s="288"/>
      <c r="G333" s="291"/>
      <c r="H333" s="292"/>
      <c r="I333" s="228">
        <f t="shared" si="10"/>
        <v>0</v>
      </c>
      <c r="J333" s="292"/>
      <c r="K333" s="292"/>
      <c r="L333" s="292"/>
      <c r="M333" s="292"/>
      <c r="N333" s="292"/>
      <c r="O333" s="229">
        <f t="shared" si="11"/>
        <v>0</v>
      </c>
      <c r="P333" s="288"/>
      <c r="Q333" s="295"/>
    </row>
    <row r="334" spans="2:17" x14ac:dyDescent="0.2">
      <c r="B334" s="288"/>
      <c r="C334" s="286"/>
      <c r="D334" s="286"/>
      <c r="E334" s="286"/>
      <c r="F334" s="288"/>
      <c r="G334" s="291"/>
      <c r="H334" s="292"/>
      <c r="I334" s="228">
        <f t="shared" si="10"/>
        <v>0</v>
      </c>
      <c r="J334" s="292"/>
      <c r="K334" s="292"/>
      <c r="L334" s="292"/>
      <c r="M334" s="292"/>
      <c r="N334" s="292"/>
      <c r="O334" s="229">
        <f t="shared" si="11"/>
        <v>0</v>
      </c>
      <c r="P334" s="288"/>
      <c r="Q334" s="295"/>
    </row>
    <row r="335" spans="2:17" x14ac:dyDescent="0.2">
      <c r="B335" s="288"/>
      <c r="C335" s="286"/>
      <c r="D335" s="286"/>
      <c r="E335" s="286"/>
      <c r="F335" s="288"/>
      <c r="G335" s="291"/>
      <c r="H335" s="292"/>
      <c r="I335" s="228">
        <f t="shared" si="10"/>
        <v>0</v>
      </c>
      <c r="J335" s="292"/>
      <c r="K335" s="292"/>
      <c r="L335" s="292"/>
      <c r="M335" s="292"/>
      <c r="N335" s="292"/>
      <c r="O335" s="229">
        <f t="shared" si="11"/>
        <v>0</v>
      </c>
      <c r="P335" s="288"/>
      <c r="Q335" s="295"/>
    </row>
    <row r="336" spans="2:17" x14ac:dyDescent="0.2">
      <c r="B336" s="288"/>
      <c r="C336" s="286"/>
      <c r="D336" s="286"/>
      <c r="E336" s="286"/>
      <c r="F336" s="288"/>
      <c r="G336" s="291"/>
      <c r="H336" s="292"/>
      <c r="I336" s="228">
        <f t="shared" si="10"/>
        <v>0</v>
      </c>
      <c r="J336" s="292"/>
      <c r="K336" s="292"/>
      <c r="L336" s="292"/>
      <c r="M336" s="292"/>
      <c r="N336" s="292"/>
      <c r="O336" s="229">
        <f t="shared" si="11"/>
        <v>0</v>
      </c>
      <c r="P336" s="288"/>
      <c r="Q336" s="295"/>
    </row>
    <row r="337" spans="2:17" x14ac:dyDescent="0.2">
      <c r="B337" s="288"/>
      <c r="C337" s="286"/>
      <c r="D337" s="286"/>
      <c r="E337" s="286"/>
      <c r="F337" s="288"/>
      <c r="G337" s="291"/>
      <c r="H337" s="292"/>
      <c r="I337" s="228">
        <f t="shared" si="10"/>
        <v>0</v>
      </c>
      <c r="J337" s="292"/>
      <c r="K337" s="292"/>
      <c r="L337" s="292"/>
      <c r="M337" s="292"/>
      <c r="N337" s="292"/>
      <c r="O337" s="229">
        <f t="shared" si="11"/>
        <v>0</v>
      </c>
      <c r="P337" s="288"/>
      <c r="Q337" s="295"/>
    </row>
    <row r="338" spans="2:17" x14ac:dyDescent="0.2">
      <c r="B338" s="288"/>
      <c r="C338" s="286"/>
      <c r="D338" s="286"/>
      <c r="E338" s="286"/>
      <c r="F338" s="288"/>
      <c r="G338" s="291"/>
      <c r="H338" s="292"/>
      <c r="I338" s="228">
        <f t="shared" si="10"/>
        <v>0</v>
      </c>
      <c r="J338" s="292"/>
      <c r="K338" s="292"/>
      <c r="L338" s="292"/>
      <c r="M338" s="292"/>
      <c r="N338" s="292"/>
      <c r="O338" s="229">
        <f t="shared" si="11"/>
        <v>0</v>
      </c>
      <c r="P338" s="288"/>
      <c r="Q338" s="295"/>
    </row>
    <row r="339" spans="2:17" x14ac:dyDescent="0.2">
      <c r="B339" s="288"/>
      <c r="C339" s="286"/>
      <c r="D339" s="286"/>
      <c r="E339" s="286"/>
      <c r="F339" s="288"/>
      <c r="G339" s="291"/>
      <c r="H339" s="292"/>
      <c r="I339" s="228">
        <f t="shared" si="10"/>
        <v>0</v>
      </c>
      <c r="J339" s="292"/>
      <c r="K339" s="292"/>
      <c r="L339" s="292"/>
      <c r="M339" s="292"/>
      <c r="N339" s="292"/>
      <c r="O339" s="229">
        <f t="shared" si="11"/>
        <v>0</v>
      </c>
      <c r="P339" s="288"/>
      <c r="Q339" s="295"/>
    </row>
    <row r="340" spans="2:17" x14ac:dyDescent="0.2">
      <c r="B340" s="288"/>
      <c r="C340" s="286"/>
      <c r="D340" s="286"/>
      <c r="E340" s="286"/>
      <c r="F340" s="288"/>
      <c r="G340" s="291"/>
      <c r="H340" s="292"/>
      <c r="I340" s="228">
        <f t="shared" si="10"/>
        <v>0</v>
      </c>
      <c r="J340" s="292"/>
      <c r="K340" s="292"/>
      <c r="L340" s="292"/>
      <c r="M340" s="292"/>
      <c r="N340" s="292"/>
      <c r="O340" s="229">
        <f t="shared" si="11"/>
        <v>0</v>
      </c>
      <c r="P340" s="288"/>
      <c r="Q340" s="295"/>
    </row>
    <row r="341" spans="2:17" x14ac:dyDescent="0.2">
      <c r="B341" s="288"/>
      <c r="C341" s="286"/>
      <c r="D341" s="286"/>
      <c r="E341" s="286"/>
      <c r="F341" s="288"/>
      <c r="G341" s="291"/>
      <c r="H341" s="292"/>
      <c r="I341" s="228">
        <f t="shared" si="10"/>
        <v>0</v>
      </c>
      <c r="J341" s="292"/>
      <c r="K341" s="292"/>
      <c r="L341" s="292"/>
      <c r="M341" s="292"/>
      <c r="N341" s="292"/>
      <c r="O341" s="229">
        <f t="shared" si="11"/>
        <v>0</v>
      </c>
      <c r="P341" s="288"/>
      <c r="Q341" s="295"/>
    </row>
    <row r="342" spans="2:17" x14ac:dyDescent="0.2">
      <c r="B342" s="288"/>
      <c r="C342" s="286"/>
      <c r="D342" s="286"/>
      <c r="E342" s="286"/>
      <c r="F342" s="288"/>
      <c r="G342" s="291"/>
      <c r="H342" s="292"/>
      <c r="I342" s="228">
        <f t="shared" si="10"/>
        <v>0</v>
      </c>
      <c r="J342" s="292"/>
      <c r="K342" s="292"/>
      <c r="L342" s="292"/>
      <c r="M342" s="292"/>
      <c r="N342" s="292"/>
      <c r="O342" s="229">
        <f t="shared" si="11"/>
        <v>0</v>
      </c>
      <c r="P342" s="288"/>
      <c r="Q342" s="295"/>
    </row>
    <row r="343" spans="2:17" x14ac:dyDescent="0.2">
      <c r="B343" s="288"/>
      <c r="C343" s="286"/>
      <c r="D343" s="286"/>
      <c r="E343" s="286"/>
      <c r="F343" s="288"/>
      <c r="G343" s="291"/>
      <c r="H343" s="292"/>
      <c r="I343" s="228">
        <f t="shared" si="10"/>
        <v>0</v>
      </c>
      <c r="J343" s="292"/>
      <c r="K343" s="292"/>
      <c r="L343" s="292"/>
      <c r="M343" s="292"/>
      <c r="N343" s="292"/>
      <c r="O343" s="229">
        <f t="shared" si="11"/>
        <v>0</v>
      </c>
      <c r="P343" s="288"/>
      <c r="Q343" s="295"/>
    </row>
    <row r="344" spans="2:17" x14ac:dyDescent="0.2">
      <c r="B344" s="288"/>
      <c r="C344" s="286"/>
      <c r="D344" s="286"/>
      <c r="E344" s="286"/>
      <c r="F344" s="288"/>
      <c r="G344" s="291"/>
      <c r="H344" s="292"/>
      <c r="I344" s="228">
        <f t="shared" si="10"/>
        <v>0</v>
      </c>
      <c r="J344" s="292"/>
      <c r="K344" s="292"/>
      <c r="L344" s="292"/>
      <c r="M344" s="292"/>
      <c r="N344" s="292"/>
      <c r="O344" s="229">
        <f t="shared" si="11"/>
        <v>0</v>
      </c>
      <c r="P344" s="288"/>
      <c r="Q344" s="295"/>
    </row>
    <row r="345" spans="2:17" x14ac:dyDescent="0.2">
      <c r="B345" s="288"/>
      <c r="C345" s="286"/>
      <c r="D345" s="286"/>
      <c r="E345" s="286"/>
      <c r="F345" s="288"/>
      <c r="G345" s="291"/>
      <c r="H345" s="292"/>
      <c r="I345" s="228">
        <f t="shared" si="10"/>
        <v>0</v>
      </c>
      <c r="J345" s="292"/>
      <c r="K345" s="292"/>
      <c r="L345" s="292"/>
      <c r="M345" s="292"/>
      <c r="N345" s="292"/>
      <c r="O345" s="229">
        <f t="shared" si="11"/>
        <v>0</v>
      </c>
      <c r="P345" s="288"/>
      <c r="Q345" s="295"/>
    </row>
    <row r="346" spans="2:17" x14ac:dyDescent="0.2">
      <c r="B346" s="288"/>
      <c r="C346" s="286"/>
      <c r="D346" s="286"/>
      <c r="E346" s="286"/>
      <c r="F346" s="288"/>
      <c r="G346" s="291"/>
      <c r="H346" s="292"/>
      <c r="I346" s="228">
        <f t="shared" si="10"/>
        <v>0</v>
      </c>
      <c r="J346" s="292"/>
      <c r="K346" s="292"/>
      <c r="L346" s="292"/>
      <c r="M346" s="292"/>
      <c r="N346" s="292"/>
      <c r="O346" s="229">
        <f t="shared" si="11"/>
        <v>0</v>
      </c>
      <c r="P346" s="288"/>
      <c r="Q346" s="295"/>
    </row>
    <row r="347" spans="2:17" x14ac:dyDescent="0.2">
      <c r="B347" s="288"/>
      <c r="C347" s="286"/>
      <c r="D347" s="286"/>
      <c r="E347" s="286"/>
      <c r="F347" s="288"/>
      <c r="G347" s="291"/>
      <c r="H347" s="292"/>
      <c r="I347" s="228">
        <f t="shared" si="10"/>
        <v>0</v>
      </c>
      <c r="J347" s="292"/>
      <c r="K347" s="292"/>
      <c r="L347" s="292"/>
      <c r="M347" s="292"/>
      <c r="N347" s="292"/>
      <c r="O347" s="229">
        <f t="shared" si="11"/>
        <v>0</v>
      </c>
      <c r="P347" s="288"/>
      <c r="Q347" s="295"/>
    </row>
    <row r="348" spans="2:17" x14ac:dyDescent="0.2">
      <c r="B348" s="288"/>
      <c r="C348" s="286"/>
      <c r="D348" s="286"/>
      <c r="E348" s="286"/>
      <c r="F348" s="288"/>
      <c r="G348" s="291"/>
      <c r="H348" s="292"/>
      <c r="I348" s="228">
        <f t="shared" si="10"/>
        <v>0</v>
      </c>
      <c r="J348" s="292"/>
      <c r="K348" s="292"/>
      <c r="L348" s="292"/>
      <c r="M348" s="292"/>
      <c r="N348" s="292"/>
      <c r="O348" s="229">
        <f t="shared" si="11"/>
        <v>0</v>
      </c>
      <c r="P348" s="288"/>
      <c r="Q348" s="295"/>
    </row>
    <row r="349" spans="2:17" x14ac:dyDescent="0.2">
      <c r="B349" s="288"/>
      <c r="C349" s="286"/>
      <c r="D349" s="286"/>
      <c r="E349" s="286"/>
      <c r="F349" s="288"/>
      <c r="G349" s="291"/>
      <c r="H349" s="292"/>
      <c r="I349" s="228">
        <f t="shared" si="10"/>
        <v>0</v>
      </c>
      <c r="J349" s="292"/>
      <c r="K349" s="292"/>
      <c r="L349" s="292"/>
      <c r="M349" s="292"/>
      <c r="N349" s="292"/>
      <c r="O349" s="229">
        <f t="shared" si="11"/>
        <v>0</v>
      </c>
      <c r="P349" s="288"/>
      <c r="Q349" s="295"/>
    </row>
    <row r="350" spans="2:17" x14ac:dyDescent="0.2">
      <c r="B350" s="288"/>
      <c r="C350" s="286"/>
      <c r="D350" s="286"/>
      <c r="E350" s="286"/>
      <c r="F350" s="288"/>
      <c r="G350" s="291"/>
      <c r="H350" s="292"/>
      <c r="I350" s="228">
        <f t="shared" si="10"/>
        <v>0</v>
      </c>
      <c r="J350" s="292"/>
      <c r="K350" s="292"/>
      <c r="L350" s="292"/>
      <c r="M350" s="292"/>
      <c r="N350" s="292"/>
      <c r="O350" s="229">
        <f t="shared" si="11"/>
        <v>0</v>
      </c>
      <c r="P350" s="288"/>
      <c r="Q350" s="295"/>
    </row>
    <row r="351" spans="2:17" x14ac:dyDescent="0.2">
      <c r="B351" s="288"/>
      <c r="C351" s="286"/>
      <c r="D351" s="286"/>
      <c r="E351" s="286"/>
      <c r="F351" s="288"/>
      <c r="G351" s="291"/>
      <c r="H351" s="292"/>
      <c r="I351" s="228">
        <f t="shared" si="10"/>
        <v>0</v>
      </c>
      <c r="J351" s="292"/>
      <c r="K351" s="292"/>
      <c r="L351" s="292"/>
      <c r="M351" s="292"/>
      <c r="N351" s="292"/>
      <c r="O351" s="229">
        <f t="shared" si="11"/>
        <v>0</v>
      </c>
      <c r="P351" s="288"/>
      <c r="Q351" s="295"/>
    </row>
    <row r="352" spans="2:17" x14ac:dyDescent="0.2">
      <c r="B352" s="288"/>
      <c r="C352" s="286"/>
      <c r="D352" s="286"/>
      <c r="E352" s="286"/>
      <c r="F352" s="288"/>
      <c r="G352" s="291"/>
      <c r="H352" s="292"/>
      <c r="I352" s="228">
        <f t="shared" si="10"/>
        <v>0</v>
      </c>
      <c r="J352" s="292"/>
      <c r="K352" s="292"/>
      <c r="L352" s="292"/>
      <c r="M352" s="292"/>
      <c r="N352" s="292"/>
      <c r="O352" s="229">
        <f t="shared" si="11"/>
        <v>0</v>
      </c>
      <c r="P352" s="288"/>
      <c r="Q352" s="295"/>
    </row>
    <row r="353" spans="2:17" x14ac:dyDescent="0.2">
      <c r="B353" s="288"/>
      <c r="C353" s="286"/>
      <c r="D353" s="286"/>
      <c r="E353" s="286"/>
      <c r="F353" s="288"/>
      <c r="G353" s="291"/>
      <c r="H353" s="292"/>
      <c r="I353" s="228">
        <f t="shared" si="10"/>
        <v>0</v>
      </c>
      <c r="J353" s="292"/>
      <c r="K353" s="292"/>
      <c r="L353" s="292"/>
      <c r="M353" s="292"/>
      <c r="N353" s="292"/>
      <c r="O353" s="229">
        <f t="shared" si="11"/>
        <v>0</v>
      </c>
      <c r="P353" s="288"/>
      <c r="Q353" s="295"/>
    </row>
    <row r="354" spans="2:17" x14ac:dyDescent="0.2">
      <c r="B354" s="288"/>
      <c r="C354" s="286"/>
      <c r="D354" s="286"/>
      <c r="E354" s="286"/>
      <c r="F354" s="288"/>
      <c r="G354" s="291"/>
      <c r="H354" s="292"/>
      <c r="I354" s="228">
        <f t="shared" si="10"/>
        <v>0</v>
      </c>
      <c r="J354" s="292"/>
      <c r="K354" s="292"/>
      <c r="L354" s="292"/>
      <c r="M354" s="292"/>
      <c r="N354" s="292"/>
      <c r="O354" s="229">
        <f t="shared" si="11"/>
        <v>0</v>
      </c>
      <c r="P354" s="288"/>
      <c r="Q354" s="295"/>
    </row>
    <row r="355" spans="2:17" x14ac:dyDescent="0.2">
      <c r="B355" s="288"/>
      <c r="C355" s="286"/>
      <c r="D355" s="286"/>
      <c r="E355" s="286"/>
      <c r="F355" s="288"/>
      <c r="G355" s="291"/>
      <c r="H355" s="292"/>
      <c r="I355" s="228">
        <f t="shared" si="10"/>
        <v>0</v>
      </c>
      <c r="J355" s="292"/>
      <c r="K355" s="292"/>
      <c r="L355" s="292"/>
      <c r="M355" s="292"/>
      <c r="N355" s="292"/>
      <c r="O355" s="229">
        <f t="shared" si="11"/>
        <v>0</v>
      </c>
      <c r="P355" s="288"/>
      <c r="Q355" s="295"/>
    </row>
    <row r="356" spans="2:17" x14ac:dyDescent="0.2">
      <c r="B356" s="288"/>
      <c r="C356" s="286"/>
      <c r="D356" s="286"/>
      <c r="E356" s="286"/>
      <c r="F356" s="288"/>
      <c r="G356" s="291"/>
      <c r="H356" s="292"/>
      <c r="I356" s="228">
        <f t="shared" si="10"/>
        <v>0</v>
      </c>
      <c r="J356" s="292"/>
      <c r="K356" s="292"/>
      <c r="L356" s="292"/>
      <c r="M356" s="292"/>
      <c r="N356" s="292"/>
      <c r="O356" s="229">
        <f t="shared" si="11"/>
        <v>0</v>
      </c>
      <c r="P356" s="288"/>
      <c r="Q356" s="295"/>
    </row>
    <row r="357" spans="2:17" x14ac:dyDescent="0.2">
      <c r="B357" s="288"/>
      <c r="C357" s="286"/>
      <c r="D357" s="286"/>
      <c r="E357" s="286"/>
      <c r="F357" s="288"/>
      <c r="G357" s="291"/>
      <c r="H357" s="292"/>
      <c r="I357" s="228">
        <f t="shared" si="10"/>
        <v>0</v>
      </c>
      <c r="J357" s="292"/>
      <c r="K357" s="292"/>
      <c r="L357" s="292"/>
      <c r="M357" s="292"/>
      <c r="N357" s="292"/>
      <c r="O357" s="229">
        <f t="shared" si="11"/>
        <v>0</v>
      </c>
      <c r="P357" s="288"/>
      <c r="Q357" s="295"/>
    </row>
    <row r="358" spans="2:17" x14ac:dyDescent="0.2">
      <c r="B358" s="288"/>
      <c r="C358" s="286"/>
      <c r="D358" s="286"/>
      <c r="E358" s="286"/>
      <c r="F358" s="288"/>
      <c r="G358" s="291"/>
      <c r="H358" s="292"/>
      <c r="I358" s="228">
        <f t="shared" si="10"/>
        <v>0</v>
      </c>
      <c r="J358" s="292"/>
      <c r="K358" s="292"/>
      <c r="L358" s="292"/>
      <c r="M358" s="292"/>
      <c r="N358" s="292"/>
      <c r="O358" s="229">
        <f t="shared" si="11"/>
        <v>0</v>
      </c>
      <c r="P358" s="288"/>
      <c r="Q358" s="295"/>
    </row>
    <row r="359" spans="2:17" x14ac:dyDescent="0.2">
      <c r="B359" s="288"/>
      <c r="C359" s="286"/>
      <c r="D359" s="286"/>
      <c r="E359" s="286"/>
      <c r="F359" s="288"/>
      <c r="G359" s="291"/>
      <c r="H359" s="292"/>
      <c r="I359" s="228">
        <f t="shared" si="10"/>
        <v>0</v>
      </c>
      <c r="J359" s="292"/>
      <c r="K359" s="292"/>
      <c r="L359" s="292"/>
      <c r="M359" s="292"/>
      <c r="N359" s="292"/>
      <c r="O359" s="229">
        <f t="shared" si="11"/>
        <v>0</v>
      </c>
      <c r="P359" s="288"/>
      <c r="Q359" s="295"/>
    </row>
    <row r="360" spans="2:17" x14ac:dyDescent="0.2">
      <c r="B360" s="288"/>
      <c r="C360" s="286"/>
      <c r="D360" s="286"/>
      <c r="E360" s="286"/>
      <c r="F360" s="288"/>
      <c r="G360" s="291"/>
      <c r="H360" s="292"/>
      <c r="I360" s="228">
        <f t="shared" si="10"/>
        <v>0</v>
      </c>
      <c r="J360" s="292"/>
      <c r="K360" s="292"/>
      <c r="L360" s="292"/>
      <c r="M360" s="292"/>
      <c r="N360" s="292"/>
      <c r="O360" s="229">
        <f t="shared" si="11"/>
        <v>0</v>
      </c>
      <c r="P360" s="288"/>
      <c r="Q360" s="295"/>
    </row>
    <row r="361" spans="2:17" x14ac:dyDescent="0.2">
      <c r="B361" s="288"/>
      <c r="C361" s="286"/>
      <c r="D361" s="286"/>
      <c r="E361" s="286"/>
      <c r="F361" s="288"/>
      <c r="G361" s="291"/>
      <c r="H361" s="292"/>
      <c r="I361" s="228">
        <f t="shared" si="10"/>
        <v>0</v>
      </c>
      <c r="J361" s="292"/>
      <c r="K361" s="292"/>
      <c r="L361" s="292"/>
      <c r="M361" s="292"/>
      <c r="N361" s="292"/>
      <c r="O361" s="229">
        <f t="shared" si="11"/>
        <v>0</v>
      </c>
      <c r="P361" s="288"/>
      <c r="Q361" s="295"/>
    </row>
    <row r="362" spans="2:17" x14ac:dyDescent="0.2">
      <c r="B362" s="288"/>
      <c r="C362" s="286"/>
      <c r="D362" s="286"/>
      <c r="E362" s="286"/>
      <c r="F362" s="288"/>
      <c r="G362" s="291"/>
      <c r="H362" s="292"/>
      <c r="I362" s="228">
        <f t="shared" si="10"/>
        <v>0</v>
      </c>
      <c r="J362" s="292"/>
      <c r="K362" s="292"/>
      <c r="L362" s="292"/>
      <c r="M362" s="292"/>
      <c r="N362" s="292"/>
      <c r="O362" s="229">
        <f t="shared" si="11"/>
        <v>0</v>
      </c>
      <c r="P362" s="288"/>
      <c r="Q362" s="295"/>
    </row>
    <row r="363" spans="2:17" x14ac:dyDescent="0.2">
      <c r="B363" s="288"/>
      <c r="C363" s="286"/>
      <c r="D363" s="286"/>
      <c r="E363" s="286"/>
      <c r="F363" s="288"/>
      <c r="G363" s="291"/>
      <c r="H363" s="292"/>
      <c r="I363" s="228">
        <f t="shared" si="10"/>
        <v>0</v>
      </c>
      <c r="J363" s="292"/>
      <c r="K363" s="292"/>
      <c r="L363" s="292"/>
      <c r="M363" s="292"/>
      <c r="N363" s="292"/>
      <c r="O363" s="229">
        <f t="shared" si="11"/>
        <v>0</v>
      </c>
      <c r="P363" s="288"/>
      <c r="Q363" s="295"/>
    </row>
    <row r="364" spans="2:17" x14ac:dyDescent="0.2">
      <c r="B364" s="288"/>
      <c r="C364" s="286"/>
      <c r="D364" s="286"/>
      <c r="E364" s="286"/>
      <c r="F364" s="288"/>
      <c r="G364" s="291"/>
      <c r="H364" s="292"/>
      <c r="I364" s="228">
        <f t="shared" si="10"/>
        <v>0</v>
      </c>
      <c r="J364" s="292"/>
      <c r="K364" s="292"/>
      <c r="L364" s="292"/>
      <c r="M364" s="292"/>
      <c r="N364" s="292"/>
      <c r="O364" s="229">
        <f t="shared" si="11"/>
        <v>0</v>
      </c>
      <c r="P364" s="288"/>
      <c r="Q364" s="295"/>
    </row>
    <row r="365" spans="2:17" x14ac:dyDescent="0.2">
      <c r="B365" s="288"/>
      <c r="C365" s="286"/>
      <c r="D365" s="286"/>
      <c r="E365" s="286"/>
      <c r="F365" s="288"/>
      <c r="G365" s="291"/>
      <c r="H365" s="292"/>
      <c r="I365" s="228">
        <f t="shared" si="10"/>
        <v>0</v>
      </c>
      <c r="J365" s="292"/>
      <c r="K365" s="292"/>
      <c r="L365" s="292"/>
      <c r="M365" s="292"/>
      <c r="N365" s="292"/>
      <c r="O365" s="229">
        <f t="shared" si="11"/>
        <v>0</v>
      </c>
      <c r="P365" s="288"/>
      <c r="Q365" s="295"/>
    </row>
    <row r="366" spans="2:17" x14ac:dyDescent="0.2">
      <c r="B366" s="288"/>
      <c r="C366" s="286"/>
      <c r="D366" s="286"/>
      <c r="E366" s="286"/>
      <c r="F366" s="288"/>
      <c r="G366" s="291"/>
      <c r="H366" s="292"/>
      <c r="I366" s="228">
        <f t="shared" si="10"/>
        <v>0</v>
      </c>
      <c r="J366" s="292"/>
      <c r="K366" s="292"/>
      <c r="L366" s="292"/>
      <c r="M366" s="292"/>
      <c r="N366" s="292"/>
      <c r="O366" s="229">
        <f t="shared" si="11"/>
        <v>0</v>
      </c>
      <c r="P366" s="288"/>
      <c r="Q366" s="295"/>
    </row>
    <row r="367" spans="2:17" x14ac:dyDescent="0.2">
      <c r="B367" s="288"/>
      <c r="C367" s="286"/>
      <c r="D367" s="286"/>
      <c r="E367" s="286"/>
      <c r="F367" s="288"/>
      <c r="G367" s="291"/>
      <c r="H367" s="292"/>
      <c r="I367" s="228">
        <f t="shared" si="10"/>
        <v>0</v>
      </c>
      <c r="J367" s="292"/>
      <c r="K367" s="292"/>
      <c r="L367" s="292"/>
      <c r="M367" s="292"/>
      <c r="N367" s="292"/>
      <c r="O367" s="229">
        <f t="shared" si="11"/>
        <v>0</v>
      </c>
      <c r="P367" s="288"/>
      <c r="Q367" s="295"/>
    </row>
    <row r="368" spans="2:17" x14ac:dyDescent="0.2">
      <c r="B368" s="288"/>
      <c r="C368" s="286"/>
      <c r="D368" s="286"/>
      <c r="E368" s="286"/>
      <c r="F368" s="288"/>
      <c r="G368" s="291"/>
      <c r="H368" s="292"/>
      <c r="I368" s="228">
        <f t="shared" si="10"/>
        <v>0</v>
      </c>
      <c r="J368" s="292"/>
      <c r="K368" s="292"/>
      <c r="L368" s="292"/>
      <c r="M368" s="292"/>
      <c r="N368" s="292"/>
      <c r="O368" s="229">
        <f t="shared" si="11"/>
        <v>0</v>
      </c>
      <c r="P368" s="288"/>
      <c r="Q368" s="295"/>
    </row>
    <row r="369" spans="2:17" x14ac:dyDescent="0.2">
      <c r="B369" s="288"/>
      <c r="C369" s="286"/>
      <c r="D369" s="286"/>
      <c r="E369" s="286"/>
      <c r="F369" s="288"/>
      <c r="G369" s="291"/>
      <c r="H369" s="292"/>
      <c r="I369" s="228">
        <f t="shared" si="10"/>
        <v>0</v>
      </c>
      <c r="J369" s="292"/>
      <c r="K369" s="292"/>
      <c r="L369" s="292"/>
      <c r="M369" s="292"/>
      <c r="N369" s="292"/>
      <c r="O369" s="229">
        <f t="shared" si="11"/>
        <v>0</v>
      </c>
      <c r="P369" s="288"/>
      <c r="Q369" s="295"/>
    </row>
    <row r="370" spans="2:17" x14ac:dyDescent="0.2">
      <c r="B370" s="288"/>
      <c r="C370" s="286"/>
      <c r="D370" s="286"/>
      <c r="E370" s="286"/>
      <c r="F370" s="288"/>
      <c r="G370" s="291"/>
      <c r="H370" s="292"/>
      <c r="I370" s="228">
        <f t="shared" si="10"/>
        <v>0</v>
      </c>
      <c r="J370" s="292"/>
      <c r="K370" s="292"/>
      <c r="L370" s="292"/>
      <c r="M370" s="292"/>
      <c r="N370" s="292"/>
      <c r="O370" s="229">
        <f t="shared" si="11"/>
        <v>0</v>
      </c>
      <c r="P370" s="288"/>
      <c r="Q370" s="295"/>
    </row>
    <row r="371" spans="2:17" x14ac:dyDescent="0.2">
      <c r="B371" s="288"/>
      <c r="C371" s="286"/>
      <c r="D371" s="286"/>
      <c r="E371" s="286"/>
      <c r="F371" s="288"/>
      <c r="G371" s="291"/>
      <c r="H371" s="292"/>
      <c r="I371" s="228">
        <f t="shared" si="10"/>
        <v>0</v>
      </c>
      <c r="J371" s="292"/>
      <c r="K371" s="292"/>
      <c r="L371" s="292"/>
      <c r="M371" s="292"/>
      <c r="N371" s="292"/>
      <c r="O371" s="229">
        <f t="shared" si="11"/>
        <v>0</v>
      </c>
      <c r="P371" s="288"/>
      <c r="Q371" s="295"/>
    </row>
    <row r="372" spans="2:17" x14ac:dyDescent="0.2">
      <c r="B372" s="288"/>
      <c r="C372" s="286"/>
      <c r="D372" s="286"/>
      <c r="E372" s="286"/>
      <c r="F372" s="288"/>
      <c r="G372" s="291"/>
      <c r="H372" s="292"/>
      <c r="I372" s="228">
        <f t="shared" si="10"/>
        <v>0</v>
      </c>
      <c r="J372" s="292"/>
      <c r="K372" s="292"/>
      <c r="L372" s="292"/>
      <c r="M372" s="292"/>
      <c r="N372" s="292"/>
      <c r="O372" s="229">
        <f t="shared" si="11"/>
        <v>0</v>
      </c>
      <c r="P372" s="288"/>
      <c r="Q372" s="295"/>
    </row>
    <row r="373" spans="2:17" x14ac:dyDescent="0.2">
      <c r="B373" s="288"/>
      <c r="C373" s="286"/>
      <c r="D373" s="286"/>
      <c r="E373" s="286"/>
      <c r="F373" s="288"/>
      <c r="G373" s="291"/>
      <c r="H373" s="292"/>
      <c r="I373" s="228">
        <f t="shared" si="10"/>
        <v>0</v>
      </c>
      <c r="J373" s="292"/>
      <c r="K373" s="292"/>
      <c r="L373" s="292"/>
      <c r="M373" s="292"/>
      <c r="N373" s="292"/>
      <c r="O373" s="229">
        <f t="shared" si="11"/>
        <v>0</v>
      </c>
      <c r="P373" s="288"/>
      <c r="Q373" s="295"/>
    </row>
    <row r="374" spans="2:17" x14ac:dyDescent="0.2">
      <c r="B374" s="288"/>
      <c r="C374" s="286"/>
      <c r="D374" s="286"/>
      <c r="E374" s="286"/>
      <c r="F374" s="288"/>
      <c r="G374" s="291"/>
      <c r="H374" s="292"/>
      <c r="I374" s="228">
        <f t="shared" si="10"/>
        <v>0</v>
      </c>
      <c r="J374" s="292"/>
      <c r="K374" s="292"/>
      <c r="L374" s="292"/>
      <c r="M374" s="292"/>
      <c r="N374" s="292"/>
      <c r="O374" s="229">
        <f t="shared" si="11"/>
        <v>0</v>
      </c>
      <c r="P374" s="288"/>
      <c r="Q374" s="295"/>
    </row>
    <row r="375" spans="2:17" x14ac:dyDescent="0.2">
      <c r="B375" s="288"/>
      <c r="C375" s="286"/>
      <c r="D375" s="286"/>
      <c r="E375" s="286"/>
      <c r="F375" s="288"/>
      <c r="G375" s="291"/>
      <c r="H375" s="292"/>
      <c r="I375" s="228">
        <f t="shared" si="10"/>
        <v>0</v>
      </c>
      <c r="J375" s="292"/>
      <c r="K375" s="292"/>
      <c r="L375" s="292"/>
      <c r="M375" s="292"/>
      <c r="N375" s="292"/>
      <c r="O375" s="229">
        <f t="shared" si="11"/>
        <v>0</v>
      </c>
      <c r="P375" s="288"/>
      <c r="Q375" s="295"/>
    </row>
    <row r="376" spans="2:17" x14ac:dyDescent="0.2">
      <c r="B376" s="288"/>
      <c r="C376" s="286"/>
      <c r="D376" s="286"/>
      <c r="E376" s="286"/>
      <c r="F376" s="288"/>
      <c r="G376" s="291"/>
      <c r="H376" s="292"/>
      <c r="I376" s="228">
        <f t="shared" si="10"/>
        <v>0</v>
      </c>
      <c r="J376" s="292"/>
      <c r="K376" s="292"/>
      <c r="L376" s="292"/>
      <c r="M376" s="292"/>
      <c r="N376" s="292"/>
      <c r="O376" s="229">
        <f t="shared" si="11"/>
        <v>0</v>
      </c>
      <c r="P376" s="288"/>
      <c r="Q376" s="295"/>
    </row>
    <row r="377" spans="2:17" x14ac:dyDescent="0.2">
      <c r="B377" s="288"/>
      <c r="C377" s="286"/>
      <c r="D377" s="286"/>
      <c r="E377" s="286"/>
      <c r="F377" s="288"/>
      <c r="G377" s="291"/>
      <c r="H377" s="292"/>
      <c r="I377" s="228">
        <f t="shared" si="10"/>
        <v>0</v>
      </c>
      <c r="J377" s="292"/>
      <c r="K377" s="292"/>
      <c r="L377" s="292"/>
      <c r="M377" s="292"/>
      <c r="N377" s="292"/>
      <c r="O377" s="229">
        <f t="shared" si="11"/>
        <v>0</v>
      </c>
      <c r="P377" s="288"/>
      <c r="Q377" s="295"/>
    </row>
    <row r="378" spans="2:17" x14ac:dyDescent="0.2">
      <c r="B378" s="288"/>
      <c r="C378" s="286"/>
      <c r="D378" s="286"/>
      <c r="E378" s="286"/>
      <c r="F378" s="288"/>
      <c r="G378" s="291"/>
      <c r="H378" s="292"/>
      <c r="I378" s="228">
        <f t="shared" si="10"/>
        <v>0</v>
      </c>
      <c r="J378" s="292"/>
      <c r="K378" s="292"/>
      <c r="L378" s="292"/>
      <c r="M378" s="292"/>
      <c r="N378" s="292"/>
      <c r="O378" s="229">
        <f t="shared" si="11"/>
        <v>0</v>
      </c>
      <c r="P378" s="288"/>
      <c r="Q378" s="295"/>
    </row>
    <row r="379" spans="2:17" x14ac:dyDescent="0.2">
      <c r="B379" s="288"/>
      <c r="C379" s="286"/>
      <c r="D379" s="286"/>
      <c r="E379" s="286"/>
      <c r="F379" s="288"/>
      <c r="G379" s="291"/>
      <c r="H379" s="292"/>
      <c r="I379" s="228">
        <f t="shared" si="10"/>
        <v>0</v>
      </c>
      <c r="J379" s="292"/>
      <c r="K379" s="292"/>
      <c r="L379" s="292"/>
      <c r="M379" s="292"/>
      <c r="N379" s="292"/>
      <c r="O379" s="229">
        <f t="shared" si="11"/>
        <v>0</v>
      </c>
      <c r="P379" s="288"/>
      <c r="Q379" s="295"/>
    </row>
    <row r="380" spans="2:17" x14ac:dyDescent="0.2">
      <c r="B380" s="288"/>
      <c r="C380" s="286"/>
      <c r="D380" s="286"/>
      <c r="E380" s="286"/>
      <c r="F380" s="288"/>
      <c r="G380" s="291"/>
      <c r="H380" s="292"/>
      <c r="I380" s="228">
        <f t="shared" si="10"/>
        <v>0</v>
      </c>
      <c r="J380" s="292"/>
      <c r="K380" s="292"/>
      <c r="L380" s="292"/>
      <c r="M380" s="292"/>
      <c r="N380" s="292"/>
      <c r="O380" s="229">
        <f t="shared" si="11"/>
        <v>0</v>
      </c>
      <c r="P380" s="288"/>
      <c r="Q380" s="295"/>
    </row>
    <row r="381" spans="2:17" x14ac:dyDescent="0.2">
      <c r="B381" s="288"/>
      <c r="C381" s="286"/>
      <c r="D381" s="286"/>
      <c r="E381" s="286"/>
      <c r="F381" s="288"/>
      <c r="G381" s="291"/>
      <c r="H381" s="292"/>
      <c r="I381" s="228">
        <f t="shared" si="10"/>
        <v>0</v>
      </c>
      <c r="J381" s="292"/>
      <c r="K381" s="292"/>
      <c r="L381" s="292"/>
      <c r="M381" s="292"/>
      <c r="N381" s="292"/>
      <c r="O381" s="229">
        <f t="shared" si="11"/>
        <v>0</v>
      </c>
      <c r="P381" s="288"/>
      <c r="Q381" s="295"/>
    </row>
    <row r="382" spans="2:17" x14ac:dyDescent="0.2">
      <c r="B382" s="288"/>
      <c r="C382" s="286"/>
      <c r="D382" s="286"/>
      <c r="E382" s="286"/>
      <c r="F382" s="288"/>
      <c r="G382" s="291"/>
      <c r="H382" s="292"/>
      <c r="I382" s="228">
        <f t="shared" si="10"/>
        <v>0</v>
      </c>
      <c r="J382" s="292"/>
      <c r="K382" s="292"/>
      <c r="L382" s="292"/>
      <c r="M382" s="292"/>
      <c r="N382" s="292"/>
      <c r="O382" s="229">
        <f t="shared" si="11"/>
        <v>0</v>
      </c>
      <c r="P382" s="288"/>
      <c r="Q382" s="295"/>
    </row>
    <row r="383" spans="2:17" x14ac:dyDescent="0.2">
      <c r="B383" s="288"/>
      <c r="C383" s="286"/>
      <c r="D383" s="286"/>
      <c r="E383" s="286"/>
      <c r="F383" s="288"/>
      <c r="G383" s="291"/>
      <c r="H383" s="292"/>
      <c r="I383" s="228">
        <f t="shared" si="10"/>
        <v>0</v>
      </c>
      <c r="J383" s="292"/>
      <c r="K383" s="292"/>
      <c r="L383" s="292"/>
      <c r="M383" s="292"/>
      <c r="N383" s="292"/>
      <c r="O383" s="229">
        <f t="shared" si="11"/>
        <v>0</v>
      </c>
      <c r="P383" s="288"/>
      <c r="Q383" s="295"/>
    </row>
    <row r="384" spans="2:17" x14ac:dyDescent="0.2">
      <c r="B384" s="288"/>
      <c r="C384" s="286"/>
      <c r="D384" s="286"/>
      <c r="E384" s="286"/>
      <c r="F384" s="288"/>
      <c r="G384" s="291"/>
      <c r="H384" s="292"/>
      <c r="I384" s="228">
        <f t="shared" si="10"/>
        <v>0</v>
      </c>
      <c r="J384" s="292"/>
      <c r="K384" s="292"/>
      <c r="L384" s="292"/>
      <c r="M384" s="292"/>
      <c r="N384" s="292"/>
      <c r="O384" s="229">
        <f t="shared" si="11"/>
        <v>0</v>
      </c>
      <c r="P384" s="288"/>
      <c r="Q384" s="295"/>
    </row>
    <row r="385" spans="2:17" x14ac:dyDescent="0.2">
      <c r="B385" s="288"/>
      <c r="C385" s="286"/>
      <c r="D385" s="286"/>
      <c r="E385" s="286"/>
      <c r="F385" s="288"/>
      <c r="G385" s="291"/>
      <c r="H385" s="292"/>
      <c r="I385" s="228">
        <f t="shared" si="10"/>
        <v>0</v>
      </c>
      <c r="J385" s="292"/>
      <c r="K385" s="292"/>
      <c r="L385" s="292"/>
      <c r="M385" s="292"/>
      <c r="N385" s="292"/>
      <c r="O385" s="229">
        <f t="shared" si="11"/>
        <v>0</v>
      </c>
      <c r="P385" s="288"/>
      <c r="Q385" s="295"/>
    </row>
    <row r="386" spans="2:17" x14ac:dyDescent="0.2">
      <c r="B386" s="288"/>
      <c r="C386" s="286"/>
      <c r="D386" s="286"/>
      <c r="E386" s="286"/>
      <c r="F386" s="288"/>
      <c r="G386" s="291"/>
      <c r="H386" s="292"/>
      <c r="I386" s="228">
        <f t="shared" si="10"/>
        <v>0</v>
      </c>
      <c r="J386" s="292"/>
      <c r="K386" s="292"/>
      <c r="L386" s="292"/>
      <c r="M386" s="292"/>
      <c r="N386" s="292"/>
      <c r="O386" s="229">
        <f t="shared" si="11"/>
        <v>0</v>
      </c>
      <c r="P386" s="288"/>
      <c r="Q386" s="295"/>
    </row>
    <row r="387" spans="2:17" x14ac:dyDescent="0.2">
      <c r="B387" s="288"/>
      <c r="C387" s="286"/>
      <c r="D387" s="286"/>
      <c r="E387" s="286"/>
      <c r="F387" s="288"/>
      <c r="G387" s="291"/>
      <c r="H387" s="292"/>
      <c r="I387" s="228">
        <f t="shared" si="10"/>
        <v>0</v>
      </c>
      <c r="J387" s="292"/>
      <c r="K387" s="292"/>
      <c r="L387" s="292"/>
      <c r="M387" s="292"/>
      <c r="N387" s="292"/>
      <c r="O387" s="229">
        <f t="shared" si="11"/>
        <v>0</v>
      </c>
      <c r="P387" s="288"/>
      <c r="Q387" s="295"/>
    </row>
    <row r="388" spans="2:17" x14ac:dyDescent="0.2">
      <c r="B388" s="288"/>
      <c r="C388" s="286"/>
      <c r="D388" s="286"/>
      <c r="E388" s="286"/>
      <c r="F388" s="288"/>
      <c r="G388" s="291"/>
      <c r="H388" s="292"/>
      <c r="I388" s="228">
        <f t="shared" si="10"/>
        <v>0</v>
      </c>
      <c r="J388" s="292"/>
      <c r="K388" s="292"/>
      <c r="L388" s="292"/>
      <c r="M388" s="292"/>
      <c r="N388" s="292"/>
      <c r="O388" s="229">
        <f t="shared" si="11"/>
        <v>0</v>
      </c>
      <c r="P388" s="288"/>
      <c r="Q388" s="295"/>
    </row>
    <row r="389" spans="2:17" x14ac:dyDescent="0.2">
      <c r="B389" s="288"/>
      <c r="C389" s="286"/>
      <c r="D389" s="286"/>
      <c r="E389" s="286"/>
      <c r="F389" s="288"/>
      <c r="G389" s="291"/>
      <c r="H389" s="292"/>
      <c r="I389" s="228">
        <f t="shared" si="10"/>
        <v>0</v>
      </c>
      <c r="J389" s="292"/>
      <c r="K389" s="292"/>
      <c r="L389" s="292"/>
      <c r="M389" s="292"/>
      <c r="N389" s="292"/>
      <c r="O389" s="229">
        <f t="shared" si="11"/>
        <v>0</v>
      </c>
      <c r="P389" s="288"/>
      <c r="Q389" s="295"/>
    </row>
    <row r="390" spans="2:17" x14ac:dyDescent="0.2">
      <c r="B390" s="288"/>
      <c r="C390" s="286"/>
      <c r="D390" s="286"/>
      <c r="E390" s="286"/>
      <c r="F390" s="288"/>
      <c r="G390" s="291"/>
      <c r="H390" s="292"/>
      <c r="I390" s="228">
        <f t="shared" si="10"/>
        <v>0</v>
      </c>
      <c r="J390" s="292"/>
      <c r="K390" s="292"/>
      <c r="L390" s="292"/>
      <c r="M390" s="292"/>
      <c r="N390" s="292"/>
      <c r="O390" s="229">
        <f t="shared" si="11"/>
        <v>0</v>
      </c>
      <c r="P390" s="288"/>
      <c r="Q390" s="295"/>
    </row>
    <row r="391" spans="2:17" x14ac:dyDescent="0.2">
      <c r="B391" s="288"/>
      <c r="C391" s="286"/>
      <c r="D391" s="286"/>
      <c r="E391" s="286"/>
      <c r="F391" s="288"/>
      <c r="G391" s="291"/>
      <c r="H391" s="292"/>
      <c r="I391" s="228">
        <f t="shared" ref="I391:I454" si="12">+IFERROR(G391+H391,"-")</f>
        <v>0</v>
      </c>
      <c r="J391" s="292"/>
      <c r="K391" s="292"/>
      <c r="L391" s="292"/>
      <c r="M391" s="292"/>
      <c r="N391" s="292"/>
      <c r="O391" s="229">
        <f t="shared" ref="O391:O454" si="13">+IFERROR(J391+K391+L391+M391+N391,"-")</f>
        <v>0</v>
      </c>
      <c r="P391" s="288"/>
      <c r="Q391" s="295"/>
    </row>
    <row r="392" spans="2:17" x14ac:dyDescent="0.2">
      <c r="B392" s="288"/>
      <c r="C392" s="286"/>
      <c r="D392" s="286"/>
      <c r="E392" s="286"/>
      <c r="F392" s="288"/>
      <c r="G392" s="291"/>
      <c r="H392" s="292"/>
      <c r="I392" s="228">
        <f t="shared" si="12"/>
        <v>0</v>
      </c>
      <c r="J392" s="292"/>
      <c r="K392" s="292"/>
      <c r="L392" s="292"/>
      <c r="M392" s="292"/>
      <c r="N392" s="292"/>
      <c r="O392" s="229">
        <f t="shared" si="13"/>
        <v>0</v>
      </c>
      <c r="P392" s="288"/>
      <c r="Q392" s="295"/>
    </row>
    <row r="393" spans="2:17" x14ac:dyDescent="0.2">
      <c r="B393" s="288"/>
      <c r="C393" s="286"/>
      <c r="D393" s="286"/>
      <c r="E393" s="286"/>
      <c r="F393" s="288"/>
      <c r="G393" s="291"/>
      <c r="H393" s="292"/>
      <c r="I393" s="228">
        <f t="shared" si="12"/>
        <v>0</v>
      </c>
      <c r="J393" s="292"/>
      <c r="K393" s="292"/>
      <c r="L393" s="292"/>
      <c r="M393" s="292"/>
      <c r="N393" s="292"/>
      <c r="O393" s="229">
        <f t="shared" si="13"/>
        <v>0</v>
      </c>
      <c r="P393" s="288"/>
      <c r="Q393" s="295"/>
    </row>
    <row r="394" spans="2:17" x14ac:dyDescent="0.2">
      <c r="B394" s="288"/>
      <c r="C394" s="286"/>
      <c r="D394" s="286"/>
      <c r="E394" s="286"/>
      <c r="F394" s="288"/>
      <c r="G394" s="291"/>
      <c r="H394" s="292"/>
      <c r="I394" s="228">
        <f t="shared" si="12"/>
        <v>0</v>
      </c>
      <c r="J394" s="292"/>
      <c r="K394" s="292"/>
      <c r="L394" s="292"/>
      <c r="M394" s="292"/>
      <c r="N394" s="292"/>
      <c r="O394" s="229">
        <f t="shared" si="13"/>
        <v>0</v>
      </c>
      <c r="P394" s="288"/>
      <c r="Q394" s="295"/>
    </row>
    <row r="395" spans="2:17" x14ac:dyDescent="0.2">
      <c r="B395" s="288"/>
      <c r="C395" s="286"/>
      <c r="D395" s="286"/>
      <c r="E395" s="286"/>
      <c r="F395" s="288"/>
      <c r="G395" s="291"/>
      <c r="H395" s="292"/>
      <c r="I395" s="228">
        <f t="shared" si="12"/>
        <v>0</v>
      </c>
      <c r="J395" s="292"/>
      <c r="K395" s="292"/>
      <c r="L395" s="292"/>
      <c r="M395" s="292"/>
      <c r="N395" s="292"/>
      <c r="O395" s="229">
        <f t="shared" si="13"/>
        <v>0</v>
      </c>
      <c r="P395" s="288"/>
      <c r="Q395" s="295"/>
    </row>
    <row r="396" spans="2:17" x14ac:dyDescent="0.2">
      <c r="B396" s="288"/>
      <c r="C396" s="286"/>
      <c r="D396" s="286"/>
      <c r="E396" s="286"/>
      <c r="F396" s="288"/>
      <c r="G396" s="291"/>
      <c r="H396" s="292"/>
      <c r="I396" s="228">
        <f t="shared" si="12"/>
        <v>0</v>
      </c>
      <c r="J396" s="292"/>
      <c r="K396" s="292"/>
      <c r="L396" s="292"/>
      <c r="M396" s="292"/>
      <c r="N396" s="292"/>
      <c r="O396" s="229">
        <f t="shared" si="13"/>
        <v>0</v>
      </c>
      <c r="P396" s="288"/>
      <c r="Q396" s="295"/>
    </row>
    <row r="397" spans="2:17" x14ac:dyDescent="0.2">
      <c r="B397" s="288"/>
      <c r="C397" s="286"/>
      <c r="D397" s="286"/>
      <c r="E397" s="286"/>
      <c r="F397" s="288"/>
      <c r="G397" s="291"/>
      <c r="H397" s="292"/>
      <c r="I397" s="228">
        <f t="shared" si="12"/>
        <v>0</v>
      </c>
      <c r="J397" s="292"/>
      <c r="K397" s="292"/>
      <c r="L397" s="292"/>
      <c r="M397" s="292"/>
      <c r="N397" s="292"/>
      <c r="O397" s="229">
        <f t="shared" si="13"/>
        <v>0</v>
      </c>
      <c r="P397" s="288"/>
      <c r="Q397" s="295"/>
    </row>
    <row r="398" spans="2:17" x14ac:dyDescent="0.2">
      <c r="B398" s="288"/>
      <c r="C398" s="286"/>
      <c r="D398" s="286"/>
      <c r="E398" s="286"/>
      <c r="F398" s="288"/>
      <c r="G398" s="291"/>
      <c r="H398" s="292"/>
      <c r="I398" s="228">
        <f t="shared" si="12"/>
        <v>0</v>
      </c>
      <c r="J398" s="292"/>
      <c r="K398" s="292"/>
      <c r="L398" s="292"/>
      <c r="M398" s="292"/>
      <c r="N398" s="292"/>
      <c r="O398" s="229">
        <f t="shared" si="13"/>
        <v>0</v>
      </c>
      <c r="P398" s="288"/>
      <c r="Q398" s="295"/>
    </row>
    <row r="399" spans="2:17" x14ac:dyDescent="0.2">
      <c r="B399" s="288"/>
      <c r="C399" s="286"/>
      <c r="D399" s="286"/>
      <c r="E399" s="286"/>
      <c r="F399" s="288"/>
      <c r="G399" s="291"/>
      <c r="H399" s="292"/>
      <c r="I399" s="228">
        <f t="shared" si="12"/>
        <v>0</v>
      </c>
      <c r="J399" s="292"/>
      <c r="K399" s="292"/>
      <c r="L399" s="292"/>
      <c r="M399" s="292"/>
      <c r="N399" s="292"/>
      <c r="O399" s="229">
        <f t="shared" si="13"/>
        <v>0</v>
      </c>
      <c r="P399" s="288"/>
      <c r="Q399" s="295"/>
    </row>
    <row r="400" spans="2:17" x14ac:dyDescent="0.2">
      <c r="B400" s="288"/>
      <c r="C400" s="286"/>
      <c r="D400" s="286"/>
      <c r="E400" s="286"/>
      <c r="F400" s="288"/>
      <c r="G400" s="291"/>
      <c r="H400" s="292"/>
      <c r="I400" s="228">
        <f t="shared" si="12"/>
        <v>0</v>
      </c>
      <c r="J400" s="292"/>
      <c r="K400" s="292"/>
      <c r="L400" s="292"/>
      <c r="M400" s="292"/>
      <c r="N400" s="292"/>
      <c r="O400" s="229">
        <f t="shared" si="13"/>
        <v>0</v>
      </c>
      <c r="P400" s="288"/>
      <c r="Q400" s="295"/>
    </row>
    <row r="401" spans="2:17" x14ac:dyDescent="0.2">
      <c r="B401" s="288"/>
      <c r="C401" s="286"/>
      <c r="D401" s="286"/>
      <c r="E401" s="286"/>
      <c r="F401" s="288"/>
      <c r="G401" s="291"/>
      <c r="H401" s="292"/>
      <c r="I401" s="228">
        <f t="shared" si="12"/>
        <v>0</v>
      </c>
      <c r="J401" s="292"/>
      <c r="K401" s="292"/>
      <c r="L401" s="292"/>
      <c r="M401" s="292"/>
      <c r="N401" s="292"/>
      <c r="O401" s="229">
        <f t="shared" si="13"/>
        <v>0</v>
      </c>
      <c r="P401" s="288"/>
      <c r="Q401" s="295"/>
    </row>
    <row r="402" spans="2:17" x14ac:dyDescent="0.2">
      <c r="B402" s="288"/>
      <c r="C402" s="286"/>
      <c r="D402" s="286"/>
      <c r="E402" s="286"/>
      <c r="F402" s="288"/>
      <c r="G402" s="291"/>
      <c r="H402" s="292"/>
      <c r="I402" s="228">
        <f t="shared" si="12"/>
        <v>0</v>
      </c>
      <c r="J402" s="292"/>
      <c r="K402" s="292"/>
      <c r="L402" s="292"/>
      <c r="M402" s="292"/>
      <c r="N402" s="292"/>
      <c r="O402" s="229">
        <f t="shared" si="13"/>
        <v>0</v>
      </c>
      <c r="P402" s="288"/>
      <c r="Q402" s="295"/>
    </row>
    <row r="403" spans="2:17" x14ac:dyDescent="0.2">
      <c r="B403" s="288"/>
      <c r="C403" s="286"/>
      <c r="D403" s="286"/>
      <c r="E403" s="286"/>
      <c r="F403" s="288"/>
      <c r="G403" s="291"/>
      <c r="H403" s="292"/>
      <c r="I403" s="228">
        <f t="shared" si="12"/>
        <v>0</v>
      </c>
      <c r="J403" s="292"/>
      <c r="K403" s="292"/>
      <c r="L403" s="292"/>
      <c r="M403" s="292"/>
      <c r="N403" s="292"/>
      <c r="O403" s="229">
        <f t="shared" si="13"/>
        <v>0</v>
      </c>
      <c r="P403" s="288"/>
      <c r="Q403" s="295"/>
    </row>
    <row r="404" spans="2:17" x14ac:dyDescent="0.2">
      <c r="B404" s="288"/>
      <c r="C404" s="286"/>
      <c r="D404" s="286"/>
      <c r="E404" s="286"/>
      <c r="F404" s="288"/>
      <c r="G404" s="291"/>
      <c r="H404" s="292"/>
      <c r="I404" s="228">
        <f t="shared" si="12"/>
        <v>0</v>
      </c>
      <c r="J404" s="292"/>
      <c r="K404" s="292"/>
      <c r="L404" s="292"/>
      <c r="M404" s="292"/>
      <c r="N404" s="292"/>
      <c r="O404" s="229">
        <f t="shared" si="13"/>
        <v>0</v>
      </c>
      <c r="P404" s="288"/>
      <c r="Q404" s="295"/>
    </row>
    <row r="405" spans="2:17" x14ac:dyDescent="0.2">
      <c r="B405" s="288"/>
      <c r="C405" s="286"/>
      <c r="D405" s="286"/>
      <c r="E405" s="286"/>
      <c r="F405" s="288"/>
      <c r="G405" s="291"/>
      <c r="H405" s="292"/>
      <c r="I405" s="228">
        <f t="shared" si="12"/>
        <v>0</v>
      </c>
      <c r="J405" s="292"/>
      <c r="K405" s="292"/>
      <c r="L405" s="292"/>
      <c r="M405" s="292"/>
      <c r="N405" s="292"/>
      <c r="O405" s="229">
        <f t="shared" si="13"/>
        <v>0</v>
      </c>
      <c r="P405" s="288"/>
      <c r="Q405" s="295"/>
    </row>
    <row r="406" spans="2:17" x14ac:dyDescent="0.2">
      <c r="B406" s="288"/>
      <c r="C406" s="286"/>
      <c r="D406" s="286"/>
      <c r="E406" s="286"/>
      <c r="F406" s="288"/>
      <c r="G406" s="291"/>
      <c r="H406" s="292"/>
      <c r="I406" s="228">
        <f t="shared" si="12"/>
        <v>0</v>
      </c>
      <c r="J406" s="292"/>
      <c r="K406" s="292"/>
      <c r="L406" s="292"/>
      <c r="M406" s="292"/>
      <c r="N406" s="292"/>
      <c r="O406" s="229">
        <f t="shared" si="13"/>
        <v>0</v>
      </c>
      <c r="P406" s="288"/>
      <c r="Q406" s="295"/>
    </row>
    <row r="407" spans="2:17" x14ac:dyDescent="0.2">
      <c r="B407" s="288"/>
      <c r="C407" s="286"/>
      <c r="D407" s="286"/>
      <c r="E407" s="286"/>
      <c r="F407" s="288"/>
      <c r="G407" s="291"/>
      <c r="H407" s="292"/>
      <c r="I407" s="228">
        <f t="shared" si="12"/>
        <v>0</v>
      </c>
      <c r="J407" s="292"/>
      <c r="K407" s="292"/>
      <c r="L407" s="292"/>
      <c r="M407" s="292"/>
      <c r="N407" s="292"/>
      <c r="O407" s="229">
        <f t="shared" si="13"/>
        <v>0</v>
      </c>
      <c r="P407" s="288"/>
      <c r="Q407" s="295"/>
    </row>
    <row r="408" spans="2:17" x14ac:dyDescent="0.2">
      <c r="B408" s="288"/>
      <c r="C408" s="286"/>
      <c r="D408" s="286"/>
      <c r="E408" s="286"/>
      <c r="F408" s="288"/>
      <c r="G408" s="291"/>
      <c r="H408" s="292"/>
      <c r="I408" s="228">
        <f t="shared" si="12"/>
        <v>0</v>
      </c>
      <c r="J408" s="292"/>
      <c r="K408" s="292"/>
      <c r="L408" s="292"/>
      <c r="M408" s="292"/>
      <c r="N408" s="292"/>
      <c r="O408" s="229">
        <f t="shared" si="13"/>
        <v>0</v>
      </c>
      <c r="P408" s="288"/>
      <c r="Q408" s="295"/>
    </row>
    <row r="409" spans="2:17" x14ac:dyDescent="0.2">
      <c r="B409" s="288"/>
      <c r="C409" s="286"/>
      <c r="D409" s="286"/>
      <c r="E409" s="286"/>
      <c r="F409" s="288"/>
      <c r="G409" s="291"/>
      <c r="H409" s="292"/>
      <c r="I409" s="228">
        <f t="shared" si="12"/>
        <v>0</v>
      </c>
      <c r="J409" s="292"/>
      <c r="K409" s="292"/>
      <c r="L409" s="292"/>
      <c r="M409" s="292"/>
      <c r="N409" s="292"/>
      <c r="O409" s="229">
        <f t="shared" si="13"/>
        <v>0</v>
      </c>
      <c r="P409" s="288"/>
      <c r="Q409" s="295"/>
    </row>
    <row r="410" spans="2:17" x14ac:dyDescent="0.2">
      <c r="B410" s="288"/>
      <c r="C410" s="286"/>
      <c r="D410" s="286"/>
      <c r="E410" s="286"/>
      <c r="F410" s="288"/>
      <c r="G410" s="291"/>
      <c r="H410" s="292"/>
      <c r="I410" s="228">
        <f t="shared" si="12"/>
        <v>0</v>
      </c>
      <c r="J410" s="292"/>
      <c r="K410" s="292"/>
      <c r="L410" s="292"/>
      <c r="M410" s="292"/>
      <c r="N410" s="292"/>
      <c r="O410" s="229">
        <f t="shared" si="13"/>
        <v>0</v>
      </c>
      <c r="P410" s="288"/>
      <c r="Q410" s="295"/>
    </row>
    <row r="411" spans="2:17" x14ac:dyDescent="0.2">
      <c r="B411" s="288"/>
      <c r="C411" s="286"/>
      <c r="D411" s="286"/>
      <c r="E411" s="286"/>
      <c r="F411" s="288"/>
      <c r="G411" s="291"/>
      <c r="H411" s="292"/>
      <c r="I411" s="228">
        <f t="shared" si="12"/>
        <v>0</v>
      </c>
      <c r="J411" s="292"/>
      <c r="K411" s="292"/>
      <c r="L411" s="292"/>
      <c r="M411" s="292"/>
      <c r="N411" s="292"/>
      <c r="O411" s="229">
        <f t="shared" si="13"/>
        <v>0</v>
      </c>
      <c r="P411" s="288"/>
      <c r="Q411" s="295"/>
    </row>
    <row r="412" spans="2:17" x14ac:dyDescent="0.2">
      <c r="B412" s="288"/>
      <c r="C412" s="286"/>
      <c r="D412" s="286"/>
      <c r="E412" s="286"/>
      <c r="F412" s="288"/>
      <c r="G412" s="291"/>
      <c r="H412" s="292"/>
      <c r="I412" s="228">
        <f t="shared" si="12"/>
        <v>0</v>
      </c>
      <c r="J412" s="292"/>
      <c r="K412" s="292"/>
      <c r="L412" s="292"/>
      <c r="M412" s="292"/>
      <c r="N412" s="292"/>
      <c r="O412" s="229">
        <f t="shared" si="13"/>
        <v>0</v>
      </c>
      <c r="P412" s="288"/>
      <c r="Q412" s="295"/>
    </row>
    <row r="413" spans="2:17" x14ac:dyDescent="0.2">
      <c r="B413" s="288"/>
      <c r="C413" s="286"/>
      <c r="D413" s="286"/>
      <c r="E413" s="286"/>
      <c r="F413" s="288"/>
      <c r="G413" s="291"/>
      <c r="H413" s="292"/>
      <c r="I413" s="228">
        <f t="shared" si="12"/>
        <v>0</v>
      </c>
      <c r="J413" s="292"/>
      <c r="K413" s="292"/>
      <c r="L413" s="292"/>
      <c r="M413" s="292"/>
      <c r="N413" s="292"/>
      <c r="O413" s="229">
        <f t="shared" si="13"/>
        <v>0</v>
      </c>
      <c r="P413" s="288"/>
      <c r="Q413" s="295"/>
    </row>
    <row r="414" spans="2:17" x14ac:dyDescent="0.2">
      <c r="B414" s="288"/>
      <c r="C414" s="286"/>
      <c r="D414" s="286"/>
      <c r="E414" s="286"/>
      <c r="F414" s="288"/>
      <c r="G414" s="291"/>
      <c r="H414" s="292"/>
      <c r="I414" s="228">
        <f t="shared" si="12"/>
        <v>0</v>
      </c>
      <c r="J414" s="292"/>
      <c r="K414" s="292"/>
      <c r="L414" s="292"/>
      <c r="M414" s="292"/>
      <c r="N414" s="292"/>
      <c r="O414" s="229">
        <f t="shared" si="13"/>
        <v>0</v>
      </c>
      <c r="P414" s="288"/>
      <c r="Q414" s="295"/>
    </row>
    <row r="415" spans="2:17" x14ac:dyDescent="0.2">
      <c r="B415" s="288"/>
      <c r="C415" s="286"/>
      <c r="D415" s="286"/>
      <c r="E415" s="286"/>
      <c r="F415" s="288"/>
      <c r="G415" s="291"/>
      <c r="H415" s="292"/>
      <c r="I415" s="228">
        <f t="shared" si="12"/>
        <v>0</v>
      </c>
      <c r="J415" s="292"/>
      <c r="K415" s="292"/>
      <c r="L415" s="292"/>
      <c r="M415" s="292"/>
      <c r="N415" s="292"/>
      <c r="O415" s="229">
        <f t="shared" si="13"/>
        <v>0</v>
      </c>
      <c r="P415" s="288"/>
      <c r="Q415" s="295"/>
    </row>
    <row r="416" spans="2:17" x14ac:dyDescent="0.2">
      <c r="B416" s="288"/>
      <c r="C416" s="286"/>
      <c r="D416" s="286"/>
      <c r="E416" s="286"/>
      <c r="F416" s="288"/>
      <c r="G416" s="291"/>
      <c r="H416" s="292"/>
      <c r="I416" s="228">
        <f t="shared" si="12"/>
        <v>0</v>
      </c>
      <c r="J416" s="292"/>
      <c r="K416" s="292"/>
      <c r="L416" s="292"/>
      <c r="M416" s="292"/>
      <c r="N416" s="292"/>
      <c r="O416" s="229">
        <f t="shared" si="13"/>
        <v>0</v>
      </c>
      <c r="P416" s="288"/>
      <c r="Q416" s="295"/>
    </row>
    <row r="417" spans="2:17" x14ac:dyDescent="0.2">
      <c r="B417" s="288"/>
      <c r="C417" s="286"/>
      <c r="D417" s="286"/>
      <c r="E417" s="286"/>
      <c r="F417" s="288"/>
      <c r="G417" s="291"/>
      <c r="H417" s="292"/>
      <c r="I417" s="228">
        <f t="shared" si="12"/>
        <v>0</v>
      </c>
      <c r="J417" s="292"/>
      <c r="K417" s="292"/>
      <c r="L417" s="292"/>
      <c r="M417" s="292"/>
      <c r="N417" s="292"/>
      <c r="O417" s="229">
        <f t="shared" si="13"/>
        <v>0</v>
      </c>
      <c r="P417" s="288"/>
      <c r="Q417" s="295"/>
    </row>
    <row r="418" spans="2:17" x14ac:dyDescent="0.2">
      <c r="B418" s="288"/>
      <c r="C418" s="286"/>
      <c r="D418" s="286"/>
      <c r="E418" s="286"/>
      <c r="F418" s="288"/>
      <c r="G418" s="291"/>
      <c r="H418" s="292"/>
      <c r="I418" s="228">
        <f t="shared" si="12"/>
        <v>0</v>
      </c>
      <c r="J418" s="292"/>
      <c r="K418" s="292"/>
      <c r="L418" s="292"/>
      <c r="M418" s="292"/>
      <c r="N418" s="292"/>
      <c r="O418" s="229">
        <f t="shared" si="13"/>
        <v>0</v>
      </c>
      <c r="P418" s="288"/>
      <c r="Q418" s="295"/>
    </row>
    <row r="419" spans="2:17" x14ac:dyDescent="0.2">
      <c r="B419" s="288"/>
      <c r="C419" s="286"/>
      <c r="D419" s="286"/>
      <c r="E419" s="286"/>
      <c r="F419" s="288"/>
      <c r="G419" s="291"/>
      <c r="H419" s="292"/>
      <c r="I419" s="228">
        <f t="shared" si="12"/>
        <v>0</v>
      </c>
      <c r="J419" s="292"/>
      <c r="K419" s="292"/>
      <c r="L419" s="292"/>
      <c r="M419" s="292"/>
      <c r="N419" s="292"/>
      <c r="O419" s="229">
        <f t="shared" si="13"/>
        <v>0</v>
      </c>
      <c r="P419" s="288"/>
      <c r="Q419" s="295"/>
    </row>
    <row r="420" spans="2:17" x14ac:dyDescent="0.2">
      <c r="B420" s="288"/>
      <c r="C420" s="286"/>
      <c r="D420" s="286"/>
      <c r="E420" s="286"/>
      <c r="F420" s="288"/>
      <c r="G420" s="291"/>
      <c r="H420" s="292"/>
      <c r="I420" s="228">
        <f t="shared" si="12"/>
        <v>0</v>
      </c>
      <c r="J420" s="292"/>
      <c r="K420" s="292"/>
      <c r="L420" s="292"/>
      <c r="M420" s="292"/>
      <c r="N420" s="292"/>
      <c r="O420" s="229">
        <f t="shared" si="13"/>
        <v>0</v>
      </c>
      <c r="P420" s="288"/>
      <c r="Q420" s="295"/>
    </row>
    <row r="421" spans="2:17" x14ac:dyDescent="0.2">
      <c r="B421" s="288"/>
      <c r="C421" s="286"/>
      <c r="D421" s="286"/>
      <c r="E421" s="286"/>
      <c r="F421" s="288"/>
      <c r="G421" s="291"/>
      <c r="H421" s="292"/>
      <c r="I421" s="228">
        <f t="shared" si="12"/>
        <v>0</v>
      </c>
      <c r="J421" s="292"/>
      <c r="K421" s="292"/>
      <c r="L421" s="292"/>
      <c r="M421" s="292"/>
      <c r="N421" s="292"/>
      <c r="O421" s="229">
        <f t="shared" si="13"/>
        <v>0</v>
      </c>
      <c r="P421" s="288"/>
      <c r="Q421" s="295"/>
    </row>
    <row r="422" spans="2:17" x14ac:dyDescent="0.2">
      <c r="B422" s="288"/>
      <c r="C422" s="286"/>
      <c r="D422" s="286"/>
      <c r="E422" s="286"/>
      <c r="F422" s="288"/>
      <c r="G422" s="291"/>
      <c r="H422" s="292"/>
      <c r="I422" s="228">
        <f t="shared" si="12"/>
        <v>0</v>
      </c>
      <c r="J422" s="292"/>
      <c r="K422" s="292"/>
      <c r="L422" s="292"/>
      <c r="M422" s="292"/>
      <c r="N422" s="292"/>
      <c r="O422" s="229">
        <f t="shared" si="13"/>
        <v>0</v>
      </c>
      <c r="P422" s="288"/>
      <c r="Q422" s="295"/>
    </row>
    <row r="423" spans="2:17" x14ac:dyDescent="0.2">
      <c r="B423" s="288"/>
      <c r="C423" s="286"/>
      <c r="D423" s="286"/>
      <c r="E423" s="286"/>
      <c r="F423" s="288"/>
      <c r="G423" s="291"/>
      <c r="H423" s="292"/>
      <c r="I423" s="228">
        <f t="shared" si="12"/>
        <v>0</v>
      </c>
      <c r="J423" s="292"/>
      <c r="K423" s="292"/>
      <c r="L423" s="292"/>
      <c r="M423" s="292"/>
      <c r="N423" s="292"/>
      <c r="O423" s="229">
        <f t="shared" si="13"/>
        <v>0</v>
      </c>
      <c r="P423" s="288"/>
      <c r="Q423" s="295"/>
    </row>
    <row r="424" spans="2:17" x14ac:dyDescent="0.2">
      <c r="B424" s="288"/>
      <c r="C424" s="286"/>
      <c r="D424" s="286"/>
      <c r="E424" s="286"/>
      <c r="F424" s="288"/>
      <c r="G424" s="291"/>
      <c r="H424" s="292"/>
      <c r="I424" s="228">
        <f t="shared" si="12"/>
        <v>0</v>
      </c>
      <c r="J424" s="292"/>
      <c r="K424" s="292"/>
      <c r="L424" s="292"/>
      <c r="M424" s="292"/>
      <c r="N424" s="292"/>
      <c r="O424" s="229">
        <f t="shared" si="13"/>
        <v>0</v>
      </c>
      <c r="P424" s="288"/>
      <c r="Q424" s="295"/>
    </row>
    <row r="425" spans="2:17" x14ac:dyDescent="0.2">
      <c r="B425" s="288"/>
      <c r="C425" s="286"/>
      <c r="D425" s="286"/>
      <c r="E425" s="286"/>
      <c r="F425" s="288"/>
      <c r="G425" s="291"/>
      <c r="H425" s="292"/>
      <c r="I425" s="228">
        <f t="shared" si="12"/>
        <v>0</v>
      </c>
      <c r="J425" s="292"/>
      <c r="K425" s="292"/>
      <c r="L425" s="292"/>
      <c r="M425" s="292"/>
      <c r="N425" s="292"/>
      <c r="O425" s="229">
        <f t="shared" si="13"/>
        <v>0</v>
      </c>
      <c r="P425" s="288"/>
      <c r="Q425" s="295"/>
    </row>
    <row r="426" spans="2:17" x14ac:dyDescent="0.2">
      <c r="B426" s="288"/>
      <c r="C426" s="286"/>
      <c r="D426" s="286"/>
      <c r="E426" s="286"/>
      <c r="F426" s="288"/>
      <c r="G426" s="291"/>
      <c r="H426" s="292"/>
      <c r="I426" s="228">
        <f t="shared" si="12"/>
        <v>0</v>
      </c>
      <c r="J426" s="292"/>
      <c r="K426" s="292"/>
      <c r="L426" s="292"/>
      <c r="M426" s="292"/>
      <c r="N426" s="292"/>
      <c r="O426" s="229">
        <f t="shared" si="13"/>
        <v>0</v>
      </c>
      <c r="P426" s="288"/>
      <c r="Q426" s="295"/>
    </row>
    <row r="427" spans="2:17" x14ac:dyDescent="0.2">
      <c r="B427" s="288"/>
      <c r="C427" s="286"/>
      <c r="D427" s="286"/>
      <c r="E427" s="286"/>
      <c r="F427" s="288"/>
      <c r="G427" s="291"/>
      <c r="H427" s="292"/>
      <c r="I427" s="228">
        <f t="shared" si="12"/>
        <v>0</v>
      </c>
      <c r="J427" s="292"/>
      <c r="K427" s="292"/>
      <c r="L427" s="292"/>
      <c r="M427" s="292"/>
      <c r="N427" s="292"/>
      <c r="O427" s="229">
        <f t="shared" si="13"/>
        <v>0</v>
      </c>
      <c r="P427" s="288"/>
      <c r="Q427" s="295"/>
    </row>
    <row r="428" spans="2:17" x14ac:dyDescent="0.2">
      <c r="B428" s="288"/>
      <c r="C428" s="286"/>
      <c r="D428" s="286"/>
      <c r="E428" s="286"/>
      <c r="F428" s="288"/>
      <c r="G428" s="291"/>
      <c r="H428" s="292"/>
      <c r="I428" s="228">
        <f t="shared" si="12"/>
        <v>0</v>
      </c>
      <c r="J428" s="292"/>
      <c r="K428" s="292"/>
      <c r="L428" s="292"/>
      <c r="M428" s="292"/>
      <c r="N428" s="292"/>
      <c r="O428" s="229">
        <f t="shared" si="13"/>
        <v>0</v>
      </c>
      <c r="P428" s="288"/>
      <c r="Q428" s="295"/>
    </row>
    <row r="429" spans="2:17" x14ac:dyDescent="0.2">
      <c r="B429" s="288"/>
      <c r="C429" s="286"/>
      <c r="D429" s="286"/>
      <c r="E429" s="286"/>
      <c r="F429" s="288"/>
      <c r="G429" s="291"/>
      <c r="H429" s="292"/>
      <c r="I429" s="228">
        <f t="shared" si="12"/>
        <v>0</v>
      </c>
      <c r="J429" s="292"/>
      <c r="K429" s="292"/>
      <c r="L429" s="292"/>
      <c r="M429" s="292"/>
      <c r="N429" s="292"/>
      <c r="O429" s="229">
        <f t="shared" si="13"/>
        <v>0</v>
      </c>
      <c r="P429" s="288"/>
      <c r="Q429" s="295"/>
    </row>
    <row r="430" spans="2:17" x14ac:dyDescent="0.2">
      <c r="B430" s="288"/>
      <c r="C430" s="286"/>
      <c r="D430" s="286"/>
      <c r="E430" s="286"/>
      <c r="F430" s="288"/>
      <c r="G430" s="291"/>
      <c r="H430" s="292"/>
      <c r="I430" s="228">
        <f t="shared" si="12"/>
        <v>0</v>
      </c>
      <c r="J430" s="292"/>
      <c r="K430" s="292"/>
      <c r="L430" s="292"/>
      <c r="M430" s="292"/>
      <c r="N430" s="292"/>
      <c r="O430" s="229">
        <f t="shared" si="13"/>
        <v>0</v>
      </c>
      <c r="P430" s="288"/>
      <c r="Q430" s="295"/>
    </row>
    <row r="431" spans="2:17" x14ac:dyDescent="0.2">
      <c r="B431" s="288"/>
      <c r="C431" s="286"/>
      <c r="D431" s="286"/>
      <c r="E431" s="286"/>
      <c r="F431" s="288"/>
      <c r="G431" s="291"/>
      <c r="H431" s="292"/>
      <c r="I431" s="228">
        <f t="shared" si="12"/>
        <v>0</v>
      </c>
      <c r="J431" s="292"/>
      <c r="K431" s="292"/>
      <c r="L431" s="292"/>
      <c r="M431" s="292"/>
      <c r="N431" s="292"/>
      <c r="O431" s="229">
        <f t="shared" si="13"/>
        <v>0</v>
      </c>
      <c r="P431" s="288"/>
      <c r="Q431" s="295"/>
    </row>
    <row r="432" spans="2:17" x14ac:dyDescent="0.2">
      <c r="B432" s="288"/>
      <c r="C432" s="286"/>
      <c r="D432" s="286"/>
      <c r="E432" s="286"/>
      <c r="F432" s="288"/>
      <c r="G432" s="291"/>
      <c r="H432" s="292"/>
      <c r="I432" s="228">
        <f t="shared" si="12"/>
        <v>0</v>
      </c>
      <c r="J432" s="292"/>
      <c r="K432" s="292"/>
      <c r="L432" s="292"/>
      <c r="M432" s="292"/>
      <c r="N432" s="292"/>
      <c r="O432" s="229">
        <f t="shared" si="13"/>
        <v>0</v>
      </c>
      <c r="P432" s="288"/>
      <c r="Q432" s="295"/>
    </row>
    <row r="433" spans="2:17" x14ac:dyDescent="0.2">
      <c r="B433" s="288"/>
      <c r="C433" s="286"/>
      <c r="D433" s="286"/>
      <c r="E433" s="286"/>
      <c r="F433" s="288"/>
      <c r="G433" s="291"/>
      <c r="H433" s="292"/>
      <c r="I433" s="228">
        <f t="shared" si="12"/>
        <v>0</v>
      </c>
      <c r="J433" s="292"/>
      <c r="K433" s="292"/>
      <c r="L433" s="292"/>
      <c r="M433" s="292"/>
      <c r="N433" s="292"/>
      <c r="O433" s="229">
        <f t="shared" si="13"/>
        <v>0</v>
      </c>
      <c r="P433" s="288"/>
      <c r="Q433" s="295"/>
    </row>
    <row r="434" spans="2:17" x14ac:dyDescent="0.2">
      <c r="B434" s="288"/>
      <c r="C434" s="286"/>
      <c r="D434" s="286"/>
      <c r="E434" s="286"/>
      <c r="F434" s="288"/>
      <c r="G434" s="291"/>
      <c r="H434" s="292"/>
      <c r="I434" s="228">
        <f t="shared" si="12"/>
        <v>0</v>
      </c>
      <c r="J434" s="292"/>
      <c r="K434" s="292"/>
      <c r="L434" s="292"/>
      <c r="M434" s="292"/>
      <c r="N434" s="292"/>
      <c r="O434" s="229">
        <f t="shared" si="13"/>
        <v>0</v>
      </c>
      <c r="P434" s="288"/>
      <c r="Q434" s="295"/>
    </row>
    <row r="435" spans="2:17" x14ac:dyDescent="0.2">
      <c r="B435" s="288"/>
      <c r="C435" s="286"/>
      <c r="D435" s="286"/>
      <c r="E435" s="286"/>
      <c r="F435" s="288"/>
      <c r="G435" s="291"/>
      <c r="H435" s="292"/>
      <c r="I435" s="228">
        <f t="shared" si="12"/>
        <v>0</v>
      </c>
      <c r="J435" s="292"/>
      <c r="K435" s="292"/>
      <c r="L435" s="292"/>
      <c r="M435" s="292"/>
      <c r="N435" s="292"/>
      <c r="O435" s="229">
        <f t="shared" si="13"/>
        <v>0</v>
      </c>
      <c r="P435" s="288"/>
      <c r="Q435" s="295"/>
    </row>
    <row r="436" spans="2:17" x14ac:dyDescent="0.2">
      <c r="B436" s="288"/>
      <c r="C436" s="286"/>
      <c r="D436" s="286"/>
      <c r="E436" s="286"/>
      <c r="F436" s="288"/>
      <c r="G436" s="291"/>
      <c r="H436" s="292"/>
      <c r="I436" s="228">
        <f t="shared" si="12"/>
        <v>0</v>
      </c>
      <c r="J436" s="292"/>
      <c r="K436" s="292"/>
      <c r="L436" s="292"/>
      <c r="M436" s="292"/>
      <c r="N436" s="292"/>
      <c r="O436" s="229">
        <f t="shared" si="13"/>
        <v>0</v>
      </c>
      <c r="P436" s="288"/>
      <c r="Q436" s="295"/>
    </row>
    <row r="437" spans="2:17" x14ac:dyDescent="0.2">
      <c r="B437" s="288"/>
      <c r="C437" s="286"/>
      <c r="D437" s="286"/>
      <c r="E437" s="286"/>
      <c r="F437" s="288"/>
      <c r="G437" s="291"/>
      <c r="H437" s="292"/>
      <c r="I437" s="228">
        <f t="shared" si="12"/>
        <v>0</v>
      </c>
      <c r="J437" s="292"/>
      <c r="K437" s="292"/>
      <c r="L437" s="292"/>
      <c r="M437" s="292"/>
      <c r="N437" s="292"/>
      <c r="O437" s="229">
        <f t="shared" si="13"/>
        <v>0</v>
      </c>
      <c r="P437" s="288"/>
      <c r="Q437" s="295"/>
    </row>
    <row r="438" spans="2:17" x14ac:dyDescent="0.2">
      <c r="B438" s="288"/>
      <c r="C438" s="286"/>
      <c r="D438" s="286"/>
      <c r="E438" s="286"/>
      <c r="F438" s="288"/>
      <c r="G438" s="291"/>
      <c r="H438" s="292"/>
      <c r="I438" s="228">
        <f t="shared" si="12"/>
        <v>0</v>
      </c>
      <c r="J438" s="292"/>
      <c r="K438" s="292"/>
      <c r="L438" s="292"/>
      <c r="M438" s="292"/>
      <c r="N438" s="292"/>
      <c r="O438" s="229">
        <f t="shared" si="13"/>
        <v>0</v>
      </c>
      <c r="P438" s="288"/>
      <c r="Q438" s="295"/>
    </row>
    <row r="439" spans="2:17" x14ac:dyDescent="0.2">
      <c r="B439" s="288"/>
      <c r="C439" s="286"/>
      <c r="D439" s="286"/>
      <c r="E439" s="286"/>
      <c r="F439" s="288"/>
      <c r="G439" s="291"/>
      <c r="H439" s="292"/>
      <c r="I439" s="228">
        <f t="shared" si="12"/>
        <v>0</v>
      </c>
      <c r="J439" s="292"/>
      <c r="K439" s="292"/>
      <c r="L439" s="292"/>
      <c r="M439" s="292"/>
      <c r="N439" s="292"/>
      <c r="O439" s="229">
        <f t="shared" si="13"/>
        <v>0</v>
      </c>
      <c r="P439" s="288"/>
      <c r="Q439" s="295"/>
    </row>
    <row r="440" spans="2:17" x14ac:dyDescent="0.2">
      <c r="B440" s="288"/>
      <c r="C440" s="286"/>
      <c r="D440" s="286"/>
      <c r="E440" s="286"/>
      <c r="F440" s="288"/>
      <c r="G440" s="291"/>
      <c r="H440" s="292"/>
      <c r="I440" s="228">
        <f t="shared" si="12"/>
        <v>0</v>
      </c>
      <c r="J440" s="292"/>
      <c r="K440" s="292"/>
      <c r="L440" s="292"/>
      <c r="M440" s="292"/>
      <c r="N440" s="292"/>
      <c r="O440" s="229">
        <f t="shared" si="13"/>
        <v>0</v>
      </c>
      <c r="P440" s="288"/>
      <c r="Q440" s="295"/>
    </row>
    <row r="441" spans="2:17" x14ac:dyDescent="0.2">
      <c r="B441" s="288"/>
      <c r="C441" s="286"/>
      <c r="D441" s="286"/>
      <c r="E441" s="286"/>
      <c r="F441" s="288"/>
      <c r="G441" s="291"/>
      <c r="H441" s="292"/>
      <c r="I441" s="228">
        <f t="shared" si="12"/>
        <v>0</v>
      </c>
      <c r="J441" s="292"/>
      <c r="K441" s="292"/>
      <c r="L441" s="292"/>
      <c r="M441" s="292"/>
      <c r="N441" s="292"/>
      <c r="O441" s="229">
        <f t="shared" si="13"/>
        <v>0</v>
      </c>
      <c r="P441" s="288"/>
      <c r="Q441" s="295"/>
    </row>
    <row r="442" spans="2:17" x14ac:dyDescent="0.2">
      <c r="B442" s="288"/>
      <c r="C442" s="286"/>
      <c r="D442" s="286"/>
      <c r="E442" s="286"/>
      <c r="F442" s="288"/>
      <c r="G442" s="291"/>
      <c r="H442" s="292"/>
      <c r="I442" s="228">
        <f t="shared" si="12"/>
        <v>0</v>
      </c>
      <c r="J442" s="292"/>
      <c r="K442" s="292"/>
      <c r="L442" s="292"/>
      <c r="M442" s="292"/>
      <c r="N442" s="292"/>
      <c r="O442" s="229">
        <f t="shared" si="13"/>
        <v>0</v>
      </c>
      <c r="P442" s="288"/>
      <c r="Q442" s="295"/>
    </row>
    <row r="443" spans="2:17" x14ac:dyDescent="0.2">
      <c r="B443" s="288"/>
      <c r="C443" s="286"/>
      <c r="D443" s="286"/>
      <c r="E443" s="286"/>
      <c r="F443" s="288"/>
      <c r="G443" s="291"/>
      <c r="H443" s="292"/>
      <c r="I443" s="228">
        <f t="shared" si="12"/>
        <v>0</v>
      </c>
      <c r="J443" s="292"/>
      <c r="K443" s="292"/>
      <c r="L443" s="292"/>
      <c r="M443" s="292"/>
      <c r="N443" s="292"/>
      <c r="O443" s="229">
        <f t="shared" si="13"/>
        <v>0</v>
      </c>
      <c r="P443" s="288"/>
      <c r="Q443" s="295"/>
    </row>
    <row r="444" spans="2:17" x14ac:dyDescent="0.2">
      <c r="B444" s="288"/>
      <c r="C444" s="286"/>
      <c r="D444" s="286"/>
      <c r="E444" s="286"/>
      <c r="F444" s="288"/>
      <c r="G444" s="291"/>
      <c r="H444" s="292"/>
      <c r="I444" s="228">
        <f t="shared" si="12"/>
        <v>0</v>
      </c>
      <c r="J444" s="292"/>
      <c r="K444" s="292"/>
      <c r="L444" s="292"/>
      <c r="M444" s="292"/>
      <c r="N444" s="292"/>
      <c r="O444" s="229">
        <f t="shared" si="13"/>
        <v>0</v>
      </c>
      <c r="P444" s="288"/>
      <c r="Q444" s="295"/>
    </row>
    <row r="445" spans="2:17" x14ac:dyDescent="0.2">
      <c r="B445" s="288"/>
      <c r="C445" s="286"/>
      <c r="D445" s="286"/>
      <c r="E445" s="286"/>
      <c r="F445" s="288"/>
      <c r="G445" s="291"/>
      <c r="H445" s="292"/>
      <c r="I445" s="228">
        <f t="shared" si="12"/>
        <v>0</v>
      </c>
      <c r="J445" s="292"/>
      <c r="K445" s="292"/>
      <c r="L445" s="292"/>
      <c r="M445" s="292"/>
      <c r="N445" s="292"/>
      <c r="O445" s="229">
        <f t="shared" si="13"/>
        <v>0</v>
      </c>
      <c r="P445" s="288"/>
      <c r="Q445" s="295"/>
    </row>
    <row r="446" spans="2:17" x14ac:dyDescent="0.2">
      <c r="B446" s="288"/>
      <c r="C446" s="286"/>
      <c r="D446" s="286"/>
      <c r="E446" s="286"/>
      <c r="F446" s="288"/>
      <c r="G446" s="291"/>
      <c r="H446" s="292"/>
      <c r="I446" s="228">
        <f t="shared" si="12"/>
        <v>0</v>
      </c>
      <c r="J446" s="292"/>
      <c r="K446" s="292"/>
      <c r="L446" s="292"/>
      <c r="M446" s="292"/>
      <c r="N446" s="292"/>
      <c r="O446" s="229">
        <f t="shared" si="13"/>
        <v>0</v>
      </c>
      <c r="P446" s="288"/>
      <c r="Q446" s="295"/>
    </row>
    <row r="447" spans="2:17" x14ac:dyDescent="0.2">
      <c r="B447" s="288"/>
      <c r="C447" s="286"/>
      <c r="D447" s="286"/>
      <c r="E447" s="286"/>
      <c r="F447" s="288"/>
      <c r="G447" s="291"/>
      <c r="H447" s="292"/>
      <c r="I447" s="228">
        <f t="shared" si="12"/>
        <v>0</v>
      </c>
      <c r="J447" s="292"/>
      <c r="K447" s="292"/>
      <c r="L447" s="292"/>
      <c r="M447" s="292"/>
      <c r="N447" s="292"/>
      <c r="O447" s="229">
        <f t="shared" si="13"/>
        <v>0</v>
      </c>
      <c r="P447" s="288"/>
      <c r="Q447" s="295"/>
    </row>
    <row r="448" spans="2:17" x14ac:dyDescent="0.2">
      <c r="B448" s="288"/>
      <c r="C448" s="286"/>
      <c r="D448" s="286"/>
      <c r="E448" s="286"/>
      <c r="F448" s="288"/>
      <c r="G448" s="291"/>
      <c r="H448" s="292"/>
      <c r="I448" s="228">
        <f t="shared" si="12"/>
        <v>0</v>
      </c>
      <c r="J448" s="292"/>
      <c r="K448" s="292"/>
      <c r="L448" s="292"/>
      <c r="M448" s="292"/>
      <c r="N448" s="292"/>
      <c r="O448" s="229">
        <f t="shared" si="13"/>
        <v>0</v>
      </c>
      <c r="P448" s="288"/>
      <c r="Q448" s="295"/>
    </row>
    <row r="449" spans="2:17" x14ac:dyDescent="0.2">
      <c r="B449" s="288"/>
      <c r="C449" s="286"/>
      <c r="D449" s="286"/>
      <c r="E449" s="286"/>
      <c r="F449" s="288"/>
      <c r="G449" s="291"/>
      <c r="H449" s="292"/>
      <c r="I449" s="228">
        <f t="shared" si="12"/>
        <v>0</v>
      </c>
      <c r="J449" s="292"/>
      <c r="K449" s="292"/>
      <c r="L449" s="292"/>
      <c r="M449" s="292"/>
      <c r="N449" s="292"/>
      <c r="O449" s="229">
        <f t="shared" si="13"/>
        <v>0</v>
      </c>
      <c r="P449" s="288"/>
      <c r="Q449" s="295"/>
    </row>
    <row r="450" spans="2:17" x14ac:dyDescent="0.2">
      <c r="B450" s="288"/>
      <c r="C450" s="286"/>
      <c r="D450" s="286"/>
      <c r="E450" s="286"/>
      <c r="F450" s="288"/>
      <c r="G450" s="291"/>
      <c r="H450" s="292"/>
      <c r="I450" s="228">
        <f t="shared" si="12"/>
        <v>0</v>
      </c>
      <c r="J450" s="292"/>
      <c r="K450" s="292"/>
      <c r="L450" s="292"/>
      <c r="M450" s="292"/>
      <c r="N450" s="292"/>
      <c r="O450" s="229">
        <f t="shared" si="13"/>
        <v>0</v>
      </c>
      <c r="P450" s="288"/>
      <c r="Q450" s="295"/>
    </row>
    <row r="451" spans="2:17" x14ac:dyDescent="0.2">
      <c r="B451" s="288"/>
      <c r="C451" s="286"/>
      <c r="D451" s="286"/>
      <c r="E451" s="286"/>
      <c r="F451" s="288"/>
      <c r="G451" s="291"/>
      <c r="H451" s="292"/>
      <c r="I451" s="228">
        <f t="shared" si="12"/>
        <v>0</v>
      </c>
      <c r="J451" s="292"/>
      <c r="K451" s="292"/>
      <c r="L451" s="292"/>
      <c r="M451" s="292"/>
      <c r="N451" s="292"/>
      <c r="O451" s="229">
        <f t="shared" si="13"/>
        <v>0</v>
      </c>
      <c r="P451" s="288"/>
      <c r="Q451" s="295"/>
    </row>
    <row r="452" spans="2:17" x14ac:dyDescent="0.2">
      <c r="B452" s="288"/>
      <c r="C452" s="286"/>
      <c r="D452" s="286"/>
      <c r="E452" s="286"/>
      <c r="F452" s="288"/>
      <c r="G452" s="291"/>
      <c r="H452" s="292"/>
      <c r="I452" s="228">
        <f t="shared" si="12"/>
        <v>0</v>
      </c>
      <c r="J452" s="292"/>
      <c r="K452" s="292"/>
      <c r="L452" s="292"/>
      <c r="M452" s="292"/>
      <c r="N452" s="292"/>
      <c r="O452" s="229">
        <f t="shared" si="13"/>
        <v>0</v>
      </c>
      <c r="P452" s="288"/>
      <c r="Q452" s="295"/>
    </row>
    <row r="453" spans="2:17" x14ac:dyDescent="0.2">
      <c r="B453" s="288"/>
      <c r="C453" s="286"/>
      <c r="D453" s="286"/>
      <c r="E453" s="286"/>
      <c r="F453" s="288"/>
      <c r="G453" s="291"/>
      <c r="H453" s="292"/>
      <c r="I453" s="228">
        <f t="shared" si="12"/>
        <v>0</v>
      </c>
      <c r="J453" s="292"/>
      <c r="K453" s="292"/>
      <c r="L453" s="292"/>
      <c r="M453" s="292"/>
      <c r="N453" s="292"/>
      <c r="O453" s="229">
        <f t="shared" si="13"/>
        <v>0</v>
      </c>
      <c r="P453" s="288"/>
      <c r="Q453" s="295"/>
    </row>
    <row r="454" spans="2:17" x14ac:dyDescent="0.2">
      <c r="B454" s="288"/>
      <c r="C454" s="286"/>
      <c r="D454" s="286"/>
      <c r="E454" s="286"/>
      <c r="F454" s="288"/>
      <c r="G454" s="291"/>
      <c r="H454" s="292"/>
      <c r="I454" s="228">
        <f t="shared" si="12"/>
        <v>0</v>
      </c>
      <c r="J454" s="292"/>
      <c r="K454" s="292"/>
      <c r="L454" s="292"/>
      <c r="M454" s="292"/>
      <c r="N454" s="292"/>
      <c r="O454" s="229">
        <f t="shared" si="13"/>
        <v>0</v>
      </c>
      <c r="P454" s="288"/>
      <c r="Q454" s="295"/>
    </row>
    <row r="455" spans="2:17" x14ac:dyDescent="0.2">
      <c r="B455" s="288"/>
      <c r="C455" s="286"/>
      <c r="D455" s="286"/>
      <c r="E455" s="286"/>
      <c r="F455" s="288"/>
      <c r="G455" s="291"/>
      <c r="H455" s="292"/>
      <c r="I455" s="228">
        <f t="shared" ref="I455:I504" si="14">+IFERROR(G455+H455,"-")</f>
        <v>0</v>
      </c>
      <c r="J455" s="292"/>
      <c r="K455" s="292"/>
      <c r="L455" s="292"/>
      <c r="M455" s="292"/>
      <c r="N455" s="292"/>
      <c r="O455" s="229">
        <f t="shared" ref="O455:O504" si="15">+IFERROR(J455+K455+L455+M455+N455,"-")</f>
        <v>0</v>
      </c>
      <c r="P455" s="288"/>
      <c r="Q455" s="295"/>
    </row>
    <row r="456" spans="2:17" x14ac:dyDescent="0.2">
      <c r="B456" s="288"/>
      <c r="C456" s="286"/>
      <c r="D456" s="286"/>
      <c r="E456" s="286"/>
      <c r="F456" s="288"/>
      <c r="G456" s="291"/>
      <c r="H456" s="292"/>
      <c r="I456" s="228">
        <f t="shared" si="14"/>
        <v>0</v>
      </c>
      <c r="J456" s="292"/>
      <c r="K456" s="292"/>
      <c r="L456" s="292"/>
      <c r="M456" s="292"/>
      <c r="N456" s="292"/>
      <c r="O456" s="229">
        <f t="shared" si="15"/>
        <v>0</v>
      </c>
      <c r="P456" s="288"/>
      <c r="Q456" s="295"/>
    </row>
    <row r="457" spans="2:17" x14ac:dyDescent="0.2">
      <c r="B457" s="288"/>
      <c r="C457" s="286"/>
      <c r="D457" s="286"/>
      <c r="E457" s="286"/>
      <c r="F457" s="288"/>
      <c r="G457" s="291"/>
      <c r="H457" s="292"/>
      <c r="I457" s="228">
        <f t="shared" si="14"/>
        <v>0</v>
      </c>
      <c r="J457" s="292"/>
      <c r="K457" s="292"/>
      <c r="L457" s="292"/>
      <c r="M457" s="292"/>
      <c r="N457" s="292"/>
      <c r="O457" s="229">
        <f t="shared" si="15"/>
        <v>0</v>
      </c>
      <c r="P457" s="288"/>
      <c r="Q457" s="295"/>
    </row>
    <row r="458" spans="2:17" x14ac:dyDescent="0.2">
      <c r="B458" s="288"/>
      <c r="C458" s="286"/>
      <c r="D458" s="286"/>
      <c r="E458" s="286"/>
      <c r="F458" s="288"/>
      <c r="G458" s="291"/>
      <c r="H458" s="292"/>
      <c r="I458" s="228">
        <f t="shared" si="14"/>
        <v>0</v>
      </c>
      <c r="J458" s="292"/>
      <c r="K458" s="292"/>
      <c r="L458" s="292"/>
      <c r="M458" s="292"/>
      <c r="N458" s="292"/>
      <c r="O458" s="229">
        <f t="shared" si="15"/>
        <v>0</v>
      </c>
      <c r="P458" s="288"/>
      <c r="Q458" s="295"/>
    </row>
    <row r="459" spans="2:17" x14ac:dyDescent="0.2">
      <c r="B459" s="288"/>
      <c r="C459" s="286"/>
      <c r="D459" s="286"/>
      <c r="E459" s="286"/>
      <c r="F459" s="288"/>
      <c r="G459" s="291"/>
      <c r="H459" s="292"/>
      <c r="I459" s="228">
        <f t="shared" si="14"/>
        <v>0</v>
      </c>
      <c r="J459" s="292"/>
      <c r="K459" s="292"/>
      <c r="L459" s="292"/>
      <c r="M459" s="292"/>
      <c r="N459" s="292"/>
      <c r="O459" s="229">
        <f t="shared" si="15"/>
        <v>0</v>
      </c>
      <c r="P459" s="288"/>
      <c r="Q459" s="295"/>
    </row>
    <row r="460" spans="2:17" x14ac:dyDescent="0.2">
      <c r="B460" s="288"/>
      <c r="C460" s="286"/>
      <c r="D460" s="286"/>
      <c r="E460" s="286"/>
      <c r="F460" s="288"/>
      <c r="G460" s="291"/>
      <c r="H460" s="292"/>
      <c r="I460" s="228">
        <f t="shared" si="14"/>
        <v>0</v>
      </c>
      <c r="J460" s="292"/>
      <c r="K460" s="292"/>
      <c r="L460" s="292"/>
      <c r="M460" s="292"/>
      <c r="N460" s="292"/>
      <c r="O460" s="229">
        <f t="shared" si="15"/>
        <v>0</v>
      </c>
      <c r="P460" s="288"/>
      <c r="Q460" s="295"/>
    </row>
    <row r="461" spans="2:17" x14ac:dyDescent="0.2">
      <c r="B461" s="288"/>
      <c r="C461" s="286"/>
      <c r="D461" s="286"/>
      <c r="E461" s="286"/>
      <c r="F461" s="288"/>
      <c r="G461" s="291"/>
      <c r="H461" s="292"/>
      <c r="I461" s="228">
        <f t="shared" si="14"/>
        <v>0</v>
      </c>
      <c r="J461" s="292"/>
      <c r="K461" s="292"/>
      <c r="L461" s="292"/>
      <c r="M461" s="292"/>
      <c r="N461" s="292"/>
      <c r="O461" s="229">
        <f t="shared" si="15"/>
        <v>0</v>
      </c>
      <c r="P461" s="288"/>
      <c r="Q461" s="295"/>
    </row>
    <row r="462" spans="2:17" x14ac:dyDescent="0.2">
      <c r="B462" s="288"/>
      <c r="C462" s="286"/>
      <c r="D462" s="286"/>
      <c r="E462" s="286"/>
      <c r="F462" s="288"/>
      <c r="G462" s="291"/>
      <c r="H462" s="292"/>
      <c r="I462" s="228">
        <f t="shared" si="14"/>
        <v>0</v>
      </c>
      <c r="J462" s="292"/>
      <c r="K462" s="292"/>
      <c r="L462" s="292"/>
      <c r="M462" s="292"/>
      <c r="N462" s="292"/>
      <c r="O462" s="229">
        <f t="shared" si="15"/>
        <v>0</v>
      </c>
      <c r="P462" s="288"/>
      <c r="Q462" s="295"/>
    </row>
    <row r="463" spans="2:17" x14ac:dyDescent="0.2">
      <c r="B463" s="288"/>
      <c r="C463" s="286"/>
      <c r="D463" s="286"/>
      <c r="E463" s="286"/>
      <c r="F463" s="288"/>
      <c r="G463" s="291"/>
      <c r="H463" s="292"/>
      <c r="I463" s="228">
        <f t="shared" si="14"/>
        <v>0</v>
      </c>
      <c r="J463" s="292"/>
      <c r="K463" s="292"/>
      <c r="L463" s="292"/>
      <c r="M463" s="292"/>
      <c r="N463" s="292"/>
      <c r="O463" s="229">
        <f t="shared" si="15"/>
        <v>0</v>
      </c>
      <c r="P463" s="288"/>
      <c r="Q463" s="295"/>
    </row>
    <row r="464" spans="2:17" x14ac:dyDescent="0.2">
      <c r="B464" s="288"/>
      <c r="C464" s="286"/>
      <c r="D464" s="286"/>
      <c r="E464" s="286"/>
      <c r="F464" s="288"/>
      <c r="G464" s="291"/>
      <c r="H464" s="292"/>
      <c r="I464" s="228">
        <f t="shared" si="14"/>
        <v>0</v>
      </c>
      <c r="J464" s="292"/>
      <c r="K464" s="292"/>
      <c r="L464" s="292"/>
      <c r="M464" s="292"/>
      <c r="N464" s="292"/>
      <c r="O464" s="229">
        <f t="shared" si="15"/>
        <v>0</v>
      </c>
      <c r="P464" s="288"/>
      <c r="Q464" s="295"/>
    </row>
    <row r="465" spans="2:17" x14ac:dyDescent="0.2">
      <c r="B465" s="288"/>
      <c r="C465" s="286"/>
      <c r="D465" s="286"/>
      <c r="E465" s="286"/>
      <c r="F465" s="288"/>
      <c r="G465" s="291"/>
      <c r="H465" s="292"/>
      <c r="I465" s="228">
        <f t="shared" si="14"/>
        <v>0</v>
      </c>
      <c r="J465" s="292"/>
      <c r="K465" s="292"/>
      <c r="L465" s="292"/>
      <c r="M465" s="292"/>
      <c r="N465" s="292"/>
      <c r="O465" s="229">
        <f t="shared" si="15"/>
        <v>0</v>
      </c>
      <c r="P465" s="288"/>
      <c r="Q465" s="295"/>
    </row>
    <row r="466" spans="2:17" x14ac:dyDescent="0.2">
      <c r="B466" s="288"/>
      <c r="C466" s="286"/>
      <c r="D466" s="286"/>
      <c r="E466" s="286"/>
      <c r="F466" s="288"/>
      <c r="G466" s="291"/>
      <c r="H466" s="292"/>
      <c r="I466" s="228">
        <f t="shared" si="14"/>
        <v>0</v>
      </c>
      <c r="J466" s="292"/>
      <c r="K466" s="292"/>
      <c r="L466" s="292"/>
      <c r="M466" s="292"/>
      <c r="N466" s="292"/>
      <c r="O466" s="229">
        <f t="shared" si="15"/>
        <v>0</v>
      </c>
      <c r="P466" s="288"/>
      <c r="Q466" s="295"/>
    </row>
    <row r="467" spans="2:17" x14ac:dyDescent="0.2">
      <c r="B467" s="288"/>
      <c r="C467" s="286"/>
      <c r="D467" s="286"/>
      <c r="E467" s="286"/>
      <c r="F467" s="288"/>
      <c r="G467" s="291"/>
      <c r="H467" s="292"/>
      <c r="I467" s="228">
        <f t="shared" si="14"/>
        <v>0</v>
      </c>
      <c r="J467" s="292"/>
      <c r="K467" s="292"/>
      <c r="L467" s="292"/>
      <c r="M467" s="292"/>
      <c r="N467" s="292"/>
      <c r="O467" s="229">
        <f t="shared" si="15"/>
        <v>0</v>
      </c>
      <c r="P467" s="288"/>
      <c r="Q467" s="295"/>
    </row>
    <row r="468" spans="2:17" x14ac:dyDescent="0.2">
      <c r="B468" s="288"/>
      <c r="C468" s="286"/>
      <c r="D468" s="286"/>
      <c r="E468" s="286"/>
      <c r="F468" s="288"/>
      <c r="G468" s="291"/>
      <c r="H468" s="292"/>
      <c r="I468" s="228">
        <f t="shared" si="14"/>
        <v>0</v>
      </c>
      <c r="J468" s="292"/>
      <c r="K468" s="292"/>
      <c r="L468" s="292"/>
      <c r="M468" s="292"/>
      <c r="N468" s="292"/>
      <c r="O468" s="229">
        <f t="shared" si="15"/>
        <v>0</v>
      </c>
      <c r="P468" s="288"/>
      <c r="Q468" s="295"/>
    </row>
    <row r="469" spans="2:17" x14ac:dyDescent="0.2">
      <c r="B469" s="288"/>
      <c r="C469" s="286"/>
      <c r="D469" s="286"/>
      <c r="E469" s="286"/>
      <c r="F469" s="288"/>
      <c r="G469" s="291"/>
      <c r="H469" s="292"/>
      <c r="I469" s="228">
        <f t="shared" si="14"/>
        <v>0</v>
      </c>
      <c r="J469" s="292"/>
      <c r="K469" s="292"/>
      <c r="L469" s="292"/>
      <c r="M469" s="292"/>
      <c r="N469" s="292"/>
      <c r="O469" s="229">
        <f t="shared" si="15"/>
        <v>0</v>
      </c>
      <c r="P469" s="288"/>
      <c r="Q469" s="295"/>
    </row>
    <row r="470" spans="2:17" x14ac:dyDescent="0.2">
      <c r="B470" s="288"/>
      <c r="C470" s="286"/>
      <c r="D470" s="286"/>
      <c r="E470" s="286"/>
      <c r="F470" s="288"/>
      <c r="G470" s="291"/>
      <c r="H470" s="292"/>
      <c r="I470" s="228">
        <f t="shared" si="14"/>
        <v>0</v>
      </c>
      <c r="J470" s="292"/>
      <c r="K470" s="292"/>
      <c r="L470" s="292"/>
      <c r="M470" s="292"/>
      <c r="N470" s="292"/>
      <c r="O470" s="229">
        <f t="shared" si="15"/>
        <v>0</v>
      </c>
      <c r="P470" s="288"/>
      <c r="Q470" s="295"/>
    </row>
    <row r="471" spans="2:17" x14ac:dyDescent="0.2">
      <c r="B471" s="288"/>
      <c r="C471" s="286"/>
      <c r="D471" s="286"/>
      <c r="E471" s="286"/>
      <c r="F471" s="288"/>
      <c r="G471" s="291"/>
      <c r="H471" s="292"/>
      <c r="I471" s="228">
        <f t="shared" si="14"/>
        <v>0</v>
      </c>
      <c r="J471" s="292"/>
      <c r="K471" s="292"/>
      <c r="L471" s="292"/>
      <c r="M471" s="292"/>
      <c r="N471" s="292"/>
      <c r="O471" s="229">
        <f t="shared" si="15"/>
        <v>0</v>
      </c>
      <c r="P471" s="288"/>
      <c r="Q471" s="295"/>
    </row>
    <row r="472" spans="2:17" x14ac:dyDescent="0.2">
      <c r="B472" s="288"/>
      <c r="C472" s="286"/>
      <c r="D472" s="286"/>
      <c r="E472" s="286"/>
      <c r="F472" s="288"/>
      <c r="G472" s="291"/>
      <c r="H472" s="292"/>
      <c r="I472" s="228">
        <f t="shared" si="14"/>
        <v>0</v>
      </c>
      <c r="J472" s="292"/>
      <c r="K472" s="292"/>
      <c r="L472" s="292"/>
      <c r="M472" s="292"/>
      <c r="N472" s="292"/>
      <c r="O472" s="229">
        <f t="shared" si="15"/>
        <v>0</v>
      </c>
      <c r="P472" s="288"/>
      <c r="Q472" s="295"/>
    </row>
    <row r="473" spans="2:17" x14ac:dyDescent="0.2">
      <c r="B473" s="288"/>
      <c r="C473" s="286"/>
      <c r="D473" s="286"/>
      <c r="E473" s="286"/>
      <c r="F473" s="288"/>
      <c r="G473" s="291"/>
      <c r="H473" s="292"/>
      <c r="I473" s="228">
        <f t="shared" si="14"/>
        <v>0</v>
      </c>
      <c r="J473" s="292"/>
      <c r="K473" s="292"/>
      <c r="L473" s="292"/>
      <c r="M473" s="292"/>
      <c r="N473" s="292"/>
      <c r="O473" s="229">
        <f t="shared" si="15"/>
        <v>0</v>
      </c>
      <c r="P473" s="288"/>
      <c r="Q473" s="295"/>
    </row>
    <row r="474" spans="2:17" x14ac:dyDescent="0.2">
      <c r="B474" s="288"/>
      <c r="C474" s="286"/>
      <c r="D474" s="286"/>
      <c r="E474" s="286"/>
      <c r="F474" s="288"/>
      <c r="G474" s="291"/>
      <c r="H474" s="292"/>
      <c r="I474" s="228">
        <f t="shared" si="14"/>
        <v>0</v>
      </c>
      <c r="J474" s="292"/>
      <c r="K474" s="292"/>
      <c r="L474" s="292"/>
      <c r="M474" s="292"/>
      <c r="N474" s="292"/>
      <c r="O474" s="229">
        <f t="shared" si="15"/>
        <v>0</v>
      </c>
      <c r="P474" s="288"/>
      <c r="Q474" s="295"/>
    </row>
    <row r="475" spans="2:17" x14ac:dyDescent="0.2">
      <c r="B475" s="288"/>
      <c r="C475" s="286"/>
      <c r="D475" s="286"/>
      <c r="E475" s="286"/>
      <c r="F475" s="288"/>
      <c r="G475" s="291"/>
      <c r="H475" s="292"/>
      <c r="I475" s="228">
        <f t="shared" si="14"/>
        <v>0</v>
      </c>
      <c r="J475" s="292"/>
      <c r="K475" s="292"/>
      <c r="L475" s="292"/>
      <c r="M475" s="292"/>
      <c r="N475" s="292"/>
      <c r="O475" s="229">
        <f t="shared" si="15"/>
        <v>0</v>
      </c>
      <c r="P475" s="288"/>
      <c r="Q475" s="295"/>
    </row>
    <row r="476" spans="2:17" x14ac:dyDescent="0.2">
      <c r="B476" s="288"/>
      <c r="C476" s="286"/>
      <c r="D476" s="286"/>
      <c r="E476" s="286"/>
      <c r="F476" s="288"/>
      <c r="G476" s="291"/>
      <c r="H476" s="292"/>
      <c r="I476" s="228">
        <f t="shared" si="14"/>
        <v>0</v>
      </c>
      <c r="J476" s="292"/>
      <c r="K476" s="292"/>
      <c r="L476" s="292"/>
      <c r="M476" s="292"/>
      <c r="N476" s="292"/>
      <c r="O476" s="229">
        <f t="shared" si="15"/>
        <v>0</v>
      </c>
      <c r="P476" s="288"/>
      <c r="Q476" s="295"/>
    </row>
    <row r="477" spans="2:17" x14ac:dyDescent="0.2">
      <c r="B477" s="288"/>
      <c r="C477" s="286"/>
      <c r="D477" s="286"/>
      <c r="E477" s="286"/>
      <c r="F477" s="288"/>
      <c r="G477" s="291"/>
      <c r="H477" s="292"/>
      <c r="I477" s="228">
        <f t="shared" si="14"/>
        <v>0</v>
      </c>
      <c r="J477" s="292"/>
      <c r="K477" s="292"/>
      <c r="L477" s="292"/>
      <c r="M477" s="292"/>
      <c r="N477" s="292"/>
      <c r="O477" s="229">
        <f t="shared" si="15"/>
        <v>0</v>
      </c>
      <c r="P477" s="288"/>
      <c r="Q477" s="295"/>
    </row>
    <row r="478" spans="2:17" x14ac:dyDescent="0.2">
      <c r="B478" s="288"/>
      <c r="C478" s="286"/>
      <c r="D478" s="286"/>
      <c r="E478" s="286"/>
      <c r="F478" s="288"/>
      <c r="G478" s="291"/>
      <c r="H478" s="292"/>
      <c r="I478" s="228">
        <f t="shared" si="14"/>
        <v>0</v>
      </c>
      <c r="J478" s="292"/>
      <c r="K478" s="292"/>
      <c r="L478" s="292"/>
      <c r="M478" s="292"/>
      <c r="N478" s="292"/>
      <c r="O478" s="229">
        <f t="shared" si="15"/>
        <v>0</v>
      </c>
      <c r="P478" s="288"/>
      <c r="Q478" s="295"/>
    </row>
    <row r="479" spans="2:17" x14ac:dyDescent="0.2">
      <c r="B479" s="288"/>
      <c r="C479" s="286"/>
      <c r="D479" s="286"/>
      <c r="E479" s="286"/>
      <c r="F479" s="288"/>
      <c r="G479" s="291"/>
      <c r="H479" s="292"/>
      <c r="I479" s="228">
        <f t="shared" si="14"/>
        <v>0</v>
      </c>
      <c r="J479" s="292"/>
      <c r="K479" s="292"/>
      <c r="L479" s="292"/>
      <c r="M479" s="292"/>
      <c r="N479" s="292"/>
      <c r="O479" s="229">
        <f t="shared" si="15"/>
        <v>0</v>
      </c>
      <c r="P479" s="288"/>
      <c r="Q479" s="295"/>
    </row>
    <row r="480" spans="2:17" x14ac:dyDescent="0.2">
      <c r="B480" s="288"/>
      <c r="C480" s="286"/>
      <c r="D480" s="286"/>
      <c r="E480" s="286"/>
      <c r="F480" s="288"/>
      <c r="G480" s="291"/>
      <c r="H480" s="292"/>
      <c r="I480" s="228">
        <f t="shared" si="14"/>
        <v>0</v>
      </c>
      <c r="J480" s="292"/>
      <c r="K480" s="292"/>
      <c r="L480" s="292"/>
      <c r="M480" s="292"/>
      <c r="N480" s="292"/>
      <c r="O480" s="229">
        <f t="shared" si="15"/>
        <v>0</v>
      </c>
      <c r="P480" s="288"/>
      <c r="Q480" s="295"/>
    </row>
    <row r="481" spans="2:17" x14ac:dyDescent="0.2">
      <c r="B481" s="288"/>
      <c r="C481" s="286"/>
      <c r="D481" s="286"/>
      <c r="E481" s="286"/>
      <c r="F481" s="288"/>
      <c r="G481" s="291"/>
      <c r="H481" s="292"/>
      <c r="I481" s="228">
        <f t="shared" si="14"/>
        <v>0</v>
      </c>
      <c r="J481" s="292"/>
      <c r="K481" s="292"/>
      <c r="L481" s="292"/>
      <c r="M481" s="292"/>
      <c r="N481" s="292"/>
      <c r="O481" s="229">
        <f t="shared" si="15"/>
        <v>0</v>
      </c>
      <c r="P481" s="288"/>
      <c r="Q481" s="295"/>
    </row>
    <row r="482" spans="2:17" x14ac:dyDescent="0.2">
      <c r="B482" s="288"/>
      <c r="C482" s="286"/>
      <c r="D482" s="286"/>
      <c r="E482" s="286"/>
      <c r="F482" s="288"/>
      <c r="G482" s="291"/>
      <c r="H482" s="292"/>
      <c r="I482" s="228">
        <f t="shared" si="14"/>
        <v>0</v>
      </c>
      <c r="J482" s="292"/>
      <c r="K482" s="292"/>
      <c r="L482" s="292"/>
      <c r="M482" s="292"/>
      <c r="N482" s="292"/>
      <c r="O482" s="229">
        <f t="shared" si="15"/>
        <v>0</v>
      </c>
      <c r="P482" s="288"/>
      <c r="Q482" s="295"/>
    </row>
    <row r="483" spans="2:17" x14ac:dyDescent="0.2">
      <c r="B483" s="288"/>
      <c r="C483" s="286"/>
      <c r="D483" s="286"/>
      <c r="E483" s="286"/>
      <c r="F483" s="288"/>
      <c r="G483" s="291"/>
      <c r="H483" s="292"/>
      <c r="I483" s="228">
        <f t="shared" si="14"/>
        <v>0</v>
      </c>
      <c r="J483" s="292"/>
      <c r="K483" s="292"/>
      <c r="L483" s="292"/>
      <c r="M483" s="292"/>
      <c r="N483" s="292"/>
      <c r="O483" s="229">
        <f t="shared" si="15"/>
        <v>0</v>
      </c>
      <c r="P483" s="288"/>
      <c r="Q483" s="295"/>
    </row>
    <row r="484" spans="2:17" x14ac:dyDescent="0.2">
      <c r="B484" s="288"/>
      <c r="C484" s="286"/>
      <c r="D484" s="286"/>
      <c r="E484" s="286"/>
      <c r="F484" s="288"/>
      <c r="G484" s="291"/>
      <c r="H484" s="292"/>
      <c r="I484" s="228">
        <f t="shared" si="14"/>
        <v>0</v>
      </c>
      <c r="J484" s="292"/>
      <c r="K484" s="292"/>
      <c r="L484" s="292"/>
      <c r="M484" s="292"/>
      <c r="N484" s="292"/>
      <c r="O484" s="229">
        <f t="shared" si="15"/>
        <v>0</v>
      </c>
      <c r="P484" s="288"/>
      <c r="Q484" s="295"/>
    </row>
    <row r="485" spans="2:17" x14ac:dyDescent="0.2">
      <c r="B485" s="288"/>
      <c r="C485" s="286"/>
      <c r="D485" s="286"/>
      <c r="E485" s="286"/>
      <c r="F485" s="288"/>
      <c r="G485" s="291"/>
      <c r="H485" s="292"/>
      <c r="I485" s="228">
        <f t="shared" si="14"/>
        <v>0</v>
      </c>
      <c r="J485" s="292"/>
      <c r="K485" s="292"/>
      <c r="L485" s="292"/>
      <c r="M485" s="292"/>
      <c r="N485" s="292"/>
      <c r="O485" s="229">
        <f t="shared" si="15"/>
        <v>0</v>
      </c>
      <c r="P485" s="288"/>
      <c r="Q485" s="295"/>
    </row>
    <row r="486" spans="2:17" x14ac:dyDescent="0.2">
      <c r="B486" s="288"/>
      <c r="C486" s="286"/>
      <c r="D486" s="286"/>
      <c r="E486" s="286"/>
      <c r="F486" s="288"/>
      <c r="G486" s="291"/>
      <c r="H486" s="292"/>
      <c r="I486" s="228">
        <f t="shared" si="14"/>
        <v>0</v>
      </c>
      <c r="J486" s="292"/>
      <c r="K486" s="292"/>
      <c r="L486" s="292"/>
      <c r="M486" s="292"/>
      <c r="N486" s="292"/>
      <c r="O486" s="229">
        <f t="shared" si="15"/>
        <v>0</v>
      </c>
      <c r="P486" s="288"/>
      <c r="Q486" s="295"/>
    </row>
    <row r="487" spans="2:17" x14ac:dyDescent="0.2">
      <c r="B487" s="288"/>
      <c r="C487" s="286"/>
      <c r="D487" s="286"/>
      <c r="E487" s="286"/>
      <c r="F487" s="288"/>
      <c r="G487" s="291"/>
      <c r="H487" s="292"/>
      <c r="I487" s="228">
        <f t="shared" si="14"/>
        <v>0</v>
      </c>
      <c r="J487" s="292"/>
      <c r="K487" s="292"/>
      <c r="L487" s="292"/>
      <c r="M487" s="292"/>
      <c r="N487" s="292"/>
      <c r="O487" s="229">
        <f t="shared" si="15"/>
        <v>0</v>
      </c>
      <c r="P487" s="288"/>
      <c r="Q487" s="295"/>
    </row>
    <row r="488" spans="2:17" x14ac:dyDescent="0.2">
      <c r="B488" s="288"/>
      <c r="C488" s="286"/>
      <c r="D488" s="286"/>
      <c r="E488" s="286"/>
      <c r="F488" s="288"/>
      <c r="G488" s="291"/>
      <c r="H488" s="292"/>
      <c r="I488" s="228">
        <f t="shared" si="14"/>
        <v>0</v>
      </c>
      <c r="J488" s="292"/>
      <c r="K488" s="292"/>
      <c r="L488" s="292"/>
      <c r="M488" s="292"/>
      <c r="N488" s="292"/>
      <c r="O488" s="229">
        <f t="shared" si="15"/>
        <v>0</v>
      </c>
      <c r="P488" s="288"/>
      <c r="Q488" s="295"/>
    </row>
    <row r="489" spans="2:17" x14ac:dyDescent="0.2">
      <c r="B489" s="288"/>
      <c r="C489" s="286"/>
      <c r="D489" s="286"/>
      <c r="E489" s="286"/>
      <c r="F489" s="288"/>
      <c r="G489" s="291"/>
      <c r="H489" s="292"/>
      <c r="I489" s="228">
        <f t="shared" si="14"/>
        <v>0</v>
      </c>
      <c r="J489" s="292"/>
      <c r="K489" s="292"/>
      <c r="L489" s="292"/>
      <c r="M489" s="292"/>
      <c r="N489" s="292"/>
      <c r="O489" s="229">
        <f t="shared" si="15"/>
        <v>0</v>
      </c>
      <c r="P489" s="288"/>
      <c r="Q489" s="295"/>
    </row>
    <row r="490" spans="2:17" x14ac:dyDescent="0.2">
      <c r="B490" s="288"/>
      <c r="C490" s="286"/>
      <c r="D490" s="286"/>
      <c r="E490" s="286"/>
      <c r="F490" s="288"/>
      <c r="G490" s="291"/>
      <c r="H490" s="292"/>
      <c r="I490" s="228">
        <f t="shared" si="14"/>
        <v>0</v>
      </c>
      <c r="J490" s="292"/>
      <c r="K490" s="292"/>
      <c r="L490" s="292"/>
      <c r="M490" s="292"/>
      <c r="N490" s="292"/>
      <c r="O490" s="229">
        <f t="shared" si="15"/>
        <v>0</v>
      </c>
      <c r="P490" s="288"/>
      <c r="Q490" s="295"/>
    </row>
    <row r="491" spans="2:17" x14ac:dyDescent="0.2">
      <c r="B491" s="288"/>
      <c r="C491" s="286"/>
      <c r="D491" s="286"/>
      <c r="E491" s="286"/>
      <c r="F491" s="288"/>
      <c r="G491" s="291"/>
      <c r="H491" s="292"/>
      <c r="I491" s="228">
        <f t="shared" si="14"/>
        <v>0</v>
      </c>
      <c r="J491" s="292"/>
      <c r="K491" s="292"/>
      <c r="L491" s="292"/>
      <c r="M491" s="292"/>
      <c r="N491" s="292"/>
      <c r="O491" s="229">
        <f t="shared" si="15"/>
        <v>0</v>
      </c>
      <c r="P491" s="288"/>
      <c r="Q491" s="295"/>
    </row>
    <row r="492" spans="2:17" x14ac:dyDescent="0.2">
      <c r="B492" s="288"/>
      <c r="C492" s="286"/>
      <c r="D492" s="286"/>
      <c r="E492" s="286"/>
      <c r="F492" s="288"/>
      <c r="G492" s="291"/>
      <c r="H492" s="292"/>
      <c r="I492" s="228">
        <f t="shared" si="14"/>
        <v>0</v>
      </c>
      <c r="J492" s="292"/>
      <c r="K492" s="292"/>
      <c r="L492" s="292"/>
      <c r="M492" s="292"/>
      <c r="N492" s="292"/>
      <c r="O492" s="229">
        <f t="shared" si="15"/>
        <v>0</v>
      </c>
      <c r="P492" s="288"/>
      <c r="Q492" s="295"/>
    </row>
    <row r="493" spans="2:17" x14ac:dyDescent="0.2">
      <c r="B493" s="288"/>
      <c r="C493" s="286"/>
      <c r="D493" s="286"/>
      <c r="E493" s="286"/>
      <c r="F493" s="288"/>
      <c r="G493" s="291"/>
      <c r="H493" s="292"/>
      <c r="I493" s="228">
        <f t="shared" si="14"/>
        <v>0</v>
      </c>
      <c r="J493" s="292"/>
      <c r="K493" s="292"/>
      <c r="L493" s="292"/>
      <c r="M493" s="292"/>
      <c r="N493" s="292"/>
      <c r="O493" s="229">
        <f t="shared" si="15"/>
        <v>0</v>
      </c>
      <c r="P493" s="288"/>
      <c r="Q493" s="295"/>
    </row>
    <row r="494" spans="2:17" x14ac:dyDescent="0.2">
      <c r="B494" s="288"/>
      <c r="C494" s="286"/>
      <c r="D494" s="286"/>
      <c r="E494" s="286"/>
      <c r="F494" s="288"/>
      <c r="G494" s="291"/>
      <c r="H494" s="292"/>
      <c r="I494" s="228">
        <f t="shared" si="14"/>
        <v>0</v>
      </c>
      <c r="J494" s="292"/>
      <c r="K494" s="292"/>
      <c r="L494" s="292"/>
      <c r="M494" s="292"/>
      <c r="N494" s="292"/>
      <c r="O494" s="229">
        <f t="shared" si="15"/>
        <v>0</v>
      </c>
      <c r="P494" s="288"/>
      <c r="Q494" s="295"/>
    </row>
    <row r="495" spans="2:17" x14ac:dyDescent="0.2">
      <c r="B495" s="288"/>
      <c r="C495" s="286"/>
      <c r="D495" s="286"/>
      <c r="E495" s="286"/>
      <c r="F495" s="288"/>
      <c r="G495" s="291"/>
      <c r="H495" s="292"/>
      <c r="I495" s="228">
        <f t="shared" si="14"/>
        <v>0</v>
      </c>
      <c r="J495" s="292"/>
      <c r="K495" s="292"/>
      <c r="L495" s="292"/>
      <c r="M495" s="292"/>
      <c r="N495" s="292"/>
      <c r="O495" s="229">
        <f t="shared" si="15"/>
        <v>0</v>
      </c>
      <c r="P495" s="288"/>
      <c r="Q495" s="295"/>
    </row>
    <row r="496" spans="2:17" x14ac:dyDescent="0.2">
      <c r="B496" s="288"/>
      <c r="C496" s="286"/>
      <c r="D496" s="286"/>
      <c r="E496" s="286"/>
      <c r="F496" s="288"/>
      <c r="G496" s="291"/>
      <c r="H496" s="292"/>
      <c r="I496" s="228">
        <f t="shared" si="14"/>
        <v>0</v>
      </c>
      <c r="J496" s="292"/>
      <c r="K496" s="292"/>
      <c r="L496" s="292"/>
      <c r="M496" s="292"/>
      <c r="N496" s="292"/>
      <c r="O496" s="229">
        <f t="shared" si="15"/>
        <v>0</v>
      </c>
      <c r="P496" s="288"/>
      <c r="Q496" s="295"/>
    </row>
    <row r="497" spans="2:17" x14ac:dyDescent="0.2">
      <c r="B497" s="288"/>
      <c r="C497" s="286"/>
      <c r="D497" s="286"/>
      <c r="E497" s="286"/>
      <c r="F497" s="288"/>
      <c r="G497" s="291"/>
      <c r="H497" s="292"/>
      <c r="I497" s="228">
        <f t="shared" si="14"/>
        <v>0</v>
      </c>
      <c r="J497" s="292"/>
      <c r="K497" s="292"/>
      <c r="L497" s="292"/>
      <c r="M497" s="292"/>
      <c r="N497" s="292"/>
      <c r="O497" s="229">
        <f t="shared" si="15"/>
        <v>0</v>
      </c>
      <c r="P497" s="288"/>
      <c r="Q497" s="295"/>
    </row>
    <row r="498" spans="2:17" x14ac:dyDescent="0.2">
      <c r="B498" s="288"/>
      <c r="C498" s="286"/>
      <c r="D498" s="286"/>
      <c r="E498" s="286"/>
      <c r="F498" s="288"/>
      <c r="G498" s="291"/>
      <c r="H498" s="292"/>
      <c r="I498" s="228">
        <f t="shared" si="14"/>
        <v>0</v>
      </c>
      <c r="J498" s="292"/>
      <c r="K498" s="292"/>
      <c r="L498" s="292"/>
      <c r="M498" s="292"/>
      <c r="N498" s="292"/>
      <c r="O498" s="229">
        <f t="shared" si="15"/>
        <v>0</v>
      </c>
      <c r="P498" s="288"/>
      <c r="Q498" s="295"/>
    </row>
    <row r="499" spans="2:17" x14ac:dyDescent="0.2">
      <c r="B499" s="288"/>
      <c r="C499" s="286"/>
      <c r="D499" s="286"/>
      <c r="E499" s="286"/>
      <c r="F499" s="288"/>
      <c r="G499" s="291"/>
      <c r="H499" s="292"/>
      <c r="I499" s="228">
        <f t="shared" si="14"/>
        <v>0</v>
      </c>
      <c r="J499" s="292"/>
      <c r="K499" s="292"/>
      <c r="L499" s="292"/>
      <c r="M499" s="292"/>
      <c r="N499" s="292"/>
      <c r="O499" s="229">
        <f t="shared" si="15"/>
        <v>0</v>
      </c>
      <c r="P499" s="288"/>
      <c r="Q499" s="295"/>
    </row>
    <row r="500" spans="2:17" x14ac:dyDescent="0.2">
      <c r="B500" s="288"/>
      <c r="C500" s="286"/>
      <c r="D500" s="286"/>
      <c r="E500" s="286"/>
      <c r="F500" s="288"/>
      <c r="G500" s="291"/>
      <c r="H500" s="292"/>
      <c r="I500" s="228">
        <f t="shared" si="14"/>
        <v>0</v>
      </c>
      <c r="J500" s="292"/>
      <c r="K500" s="292"/>
      <c r="L500" s="292"/>
      <c r="M500" s="292"/>
      <c r="N500" s="292"/>
      <c r="O500" s="229">
        <f t="shared" si="15"/>
        <v>0</v>
      </c>
      <c r="P500" s="288"/>
      <c r="Q500" s="295"/>
    </row>
    <row r="501" spans="2:17" x14ac:dyDescent="0.2">
      <c r="B501" s="288"/>
      <c r="C501" s="286"/>
      <c r="D501" s="286"/>
      <c r="E501" s="286"/>
      <c r="F501" s="288"/>
      <c r="G501" s="291"/>
      <c r="H501" s="292"/>
      <c r="I501" s="228">
        <f t="shared" si="14"/>
        <v>0</v>
      </c>
      <c r="J501" s="292"/>
      <c r="K501" s="292"/>
      <c r="L501" s="292"/>
      <c r="M501" s="292"/>
      <c r="N501" s="292"/>
      <c r="O501" s="229">
        <f t="shared" si="15"/>
        <v>0</v>
      </c>
      <c r="P501" s="288"/>
      <c r="Q501" s="295"/>
    </row>
    <row r="502" spans="2:17" x14ac:dyDescent="0.2">
      <c r="B502" s="288"/>
      <c r="C502" s="286"/>
      <c r="D502" s="286"/>
      <c r="E502" s="286"/>
      <c r="F502" s="288"/>
      <c r="G502" s="291"/>
      <c r="H502" s="292"/>
      <c r="I502" s="228">
        <f t="shared" si="14"/>
        <v>0</v>
      </c>
      <c r="J502" s="292"/>
      <c r="K502" s="292"/>
      <c r="L502" s="292"/>
      <c r="M502" s="292"/>
      <c r="N502" s="292"/>
      <c r="O502" s="229">
        <f t="shared" si="15"/>
        <v>0</v>
      </c>
      <c r="P502" s="288"/>
      <c r="Q502" s="295"/>
    </row>
    <row r="503" spans="2:17" x14ac:dyDescent="0.2">
      <c r="B503" s="288"/>
      <c r="C503" s="286"/>
      <c r="D503" s="286"/>
      <c r="E503" s="286"/>
      <c r="F503" s="288"/>
      <c r="G503" s="291"/>
      <c r="H503" s="292"/>
      <c r="I503" s="228">
        <f t="shared" si="14"/>
        <v>0</v>
      </c>
      <c r="J503" s="292"/>
      <c r="K503" s="292"/>
      <c r="L503" s="292"/>
      <c r="M503" s="292"/>
      <c r="N503" s="292"/>
      <c r="O503" s="229">
        <f t="shared" si="15"/>
        <v>0</v>
      </c>
      <c r="P503" s="288"/>
      <c r="Q503" s="295"/>
    </row>
    <row r="504" spans="2:17" x14ac:dyDescent="0.2">
      <c r="B504" s="288"/>
      <c r="C504" s="286"/>
      <c r="D504" s="286"/>
      <c r="E504" s="286"/>
      <c r="F504" s="288"/>
      <c r="G504" s="291"/>
      <c r="H504" s="292"/>
      <c r="I504" s="228">
        <f t="shared" si="14"/>
        <v>0</v>
      </c>
      <c r="J504" s="292"/>
      <c r="K504" s="292"/>
      <c r="L504" s="292"/>
      <c r="M504" s="292"/>
      <c r="N504" s="292"/>
      <c r="O504" s="229">
        <f t="shared" si="15"/>
        <v>0</v>
      </c>
      <c r="P504" s="288"/>
      <c r="Q504" s="295"/>
    </row>
  </sheetData>
  <mergeCells count="1">
    <mergeCell ref="B3:D3"/>
  </mergeCells>
  <phoneticPr fontId="33"/>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テーブル!$E$4:$E$7</xm:f>
          </x14:formula1>
          <xm:sqref>C7:C504</xm:sqref>
        </x14:dataValidation>
        <x14:dataValidation type="list" allowBlank="1" showInputMessage="1" showErrorMessage="1" xr:uid="{00000000-0002-0000-0200-000001000000}">
          <x14:formula1>
            <xm:f>テーブル!$F$4:$F$16</xm:f>
          </x14:formula1>
          <xm:sqref>D7:D504</xm:sqref>
        </x14:dataValidation>
        <x14:dataValidation type="list" allowBlank="1" showInputMessage="1" showErrorMessage="1" xr:uid="{21D9FC36-85AA-49A8-A478-7319AC7E13EA}">
          <x14:formula1>
            <xm:f>テーブル!$G$4:$G$6</xm:f>
          </x14:formula1>
          <xm:sqref>E7:E504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B0F0"/>
  </sheetPr>
  <dimension ref="A1:N527"/>
  <sheetViews>
    <sheetView showGridLines="0" zoomScale="85" zoomScaleNormal="85" workbookViewId="0">
      <pane xSplit="5" ySplit="7" topLeftCell="F8" activePane="bottomRight" state="frozen"/>
      <selection pane="topRight" activeCell="F1" sqref="F1"/>
      <selection pane="bottomLeft" activeCell="A8" sqref="A8"/>
      <selection pane="bottomRight" activeCell="F8" sqref="F8"/>
    </sheetView>
  </sheetViews>
  <sheetFormatPr defaultColWidth="8.85546875" defaultRowHeight="14.25" x14ac:dyDescent="0.2"/>
  <cols>
    <col min="1" max="1" width="9.5703125" style="20" customWidth="1"/>
    <col min="2" max="2" width="13.5703125" style="20" customWidth="1"/>
    <col min="3" max="3" width="36.5703125" style="20" customWidth="1"/>
    <col min="4" max="4" width="19.5703125" style="20" customWidth="1"/>
    <col min="5" max="5" width="20.5703125" style="20" customWidth="1"/>
    <col min="6" max="8" width="25.5703125" style="20" customWidth="1"/>
    <col min="9" max="14" width="25.5703125" style="38" customWidth="1"/>
  </cols>
  <sheetData>
    <row r="1" spans="1:14" ht="17.25" x14ac:dyDescent="0.2">
      <c r="A1" s="11" t="s">
        <v>255</v>
      </c>
    </row>
    <row r="3" spans="1:14" ht="15" x14ac:dyDescent="0.2">
      <c r="A3" s="217" t="s">
        <v>225</v>
      </c>
      <c r="B3" s="345" t="str">
        <f>会社情報!$A$1</f>
        <v>&lt;会社名&gt;</v>
      </c>
      <c r="C3" s="346"/>
      <c r="D3" s="347"/>
      <c r="I3" s="20"/>
      <c r="J3" s="20"/>
      <c r="K3" s="20"/>
      <c r="L3" s="20"/>
      <c r="M3" s="20"/>
      <c r="N3" s="20"/>
    </row>
    <row r="4" spans="1:14" ht="15" thickBot="1" x14ac:dyDescent="0.25">
      <c r="I4" s="20"/>
      <c r="J4" s="20"/>
      <c r="K4" s="20"/>
      <c r="L4" s="20"/>
      <c r="M4" s="20"/>
      <c r="N4" s="20"/>
    </row>
    <row r="5" spans="1:14" ht="15" thickBot="1" x14ac:dyDescent="0.25">
      <c r="A5" s="205" t="s">
        <v>256</v>
      </c>
      <c r="B5" s="206"/>
      <c r="C5" s="206"/>
      <c r="D5" s="207"/>
      <c r="E5" s="208"/>
      <c r="F5" s="209" t="s">
        <v>227</v>
      </c>
      <c r="G5" s="209"/>
      <c r="H5" s="209"/>
      <c r="I5" s="210"/>
      <c r="J5" s="209" t="s">
        <v>228</v>
      </c>
      <c r="K5" s="245"/>
      <c r="L5" s="209"/>
      <c r="M5" s="209"/>
      <c r="N5" s="211"/>
    </row>
    <row r="6" spans="1:14" ht="28.5" x14ac:dyDescent="0.2">
      <c r="A6" s="212"/>
      <c r="B6" s="201" t="s">
        <v>333</v>
      </c>
      <c r="C6" s="202" t="s">
        <v>257</v>
      </c>
      <c r="D6" s="241" t="s">
        <v>233</v>
      </c>
      <c r="E6" s="203" t="s">
        <v>258</v>
      </c>
      <c r="F6" s="202" t="s">
        <v>335</v>
      </c>
      <c r="G6" s="202" t="s">
        <v>336</v>
      </c>
      <c r="H6" s="219" t="s">
        <v>337</v>
      </c>
      <c r="I6" s="202" t="s">
        <v>260</v>
      </c>
      <c r="J6" s="218" t="s">
        <v>259</v>
      </c>
      <c r="K6" s="203" t="s">
        <v>320</v>
      </c>
      <c r="L6" s="203" t="s">
        <v>338</v>
      </c>
      <c r="M6" s="203" t="s">
        <v>339</v>
      </c>
      <c r="N6" s="204" t="s">
        <v>261</v>
      </c>
    </row>
    <row r="7" spans="1:14" ht="108.75" thickBot="1" x14ac:dyDescent="0.25">
      <c r="A7" s="213" t="s">
        <v>262</v>
      </c>
      <c r="B7" s="214" t="s">
        <v>334</v>
      </c>
      <c r="C7" s="214" t="s">
        <v>263</v>
      </c>
      <c r="D7" s="242" t="s">
        <v>264</v>
      </c>
      <c r="E7" s="215" t="s">
        <v>355</v>
      </c>
      <c r="F7" s="243" t="s">
        <v>265</v>
      </c>
      <c r="G7" s="214" t="s">
        <v>266</v>
      </c>
      <c r="H7" s="214" t="s">
        <v>267</v>
      </c>
      <c r="I7" s="244" t="s">
        <v>268</v>
      </c>
      <c r="J7" s="214" t="s">
        <v>269</v>
      </c>
      <c r="K7" s="216" t="s">
        <v>340</v>
      </c>
      <c r="L7" s="216" t="s">
        <v>270</v>
      </c>
      <c r="M7" s="214" t="s">
        <v>271</v>
      </c>
      <c r="N7" s="246" t="s">
        <v>272</v>
      </c>
    </row>
    <row r="8" spans="1:14" x14ac:dyDescent="0.2">
      <c r="A8" s="152" t="s">
        <v>246</v>
      </c>
      <c r="B8" s="301">
        <v>2011</v>
      </c>
      <c r="C8" s="296" t="s">
        <v>202</v>
      </c>
      <c r="D8" s="297" t="s">
        <v>19</v>
      </c>
      <c r="E8" s="298" t="s">
        <v>273</v>
      </c>
      <c r="F8" s="303">
        <v>0.5</v>
      </c>
      <c r="G8" s="303">
        <v>9.9999999999999978E-2</v>
      </c>
      <c r="H8" s="303"/>
      <c r="I8" s="220">
        <f t="shared" ref="I8:I71" si="0">IFERROR(F8-G8-H8,"-")</f>
        <v>0.4</v>
      </c>
      <c r="J8" s="305">
        <v>1045</v>
      </c>
      <c r="K8" s="303">
        <v>0.3</v>
      </c>
      <c r="L8" s="303">
        <v>0.10000000000000003</v>
      </c>
      <c r="M8" s="303"/>
      <c r="N8" s="196">
        <f t="shared" ref="N8:N71" si="1">IFERROR(K8-L8-M8,"-")</f>
        <v>0.19999999999999996</v>
      </c>
    </row>
    <row r="9" spans="1:14" x14ac:dyDescent="0.2">
      <c r="A9" s="150" t="s">
        <v>246</v>
      </c>
      <c r="B9" s="302">
        <v>2012</v>
      </c>
      <c r="C9" s="299" t="s">
        <v>202</v>
      </c>
      <c r="D9" s="299" t="s">
        <v>19</v>
      </c>
      <c r="E9" s="300" t="s">
        <v>273</v>
      </c>
      <c r="F9" s="304">
        <v>0.4</v>
      </c>
      <c r="G9" s="303">
        <v>0</v>
      </c>
      <c r="H9" s="303"/>
      <c r="I9" s="220">
        <f t="shared" si="0"/>
        <v>0.4</v>
      </c>
      <c r="J9" s="306">
        <v>1090</v>
      </c>
      <c r="K9" s="304">
        <v>0.4</v>
      </c>
      <c r="L9" s="303">
        <v>0.19999999999999996</v>
      </c>
      <c r="M9" s="303"/>
      <c r="N9" s="196">
        <f t="shared" si="1"/>
        <v>0.20000000000000007</v>
      </c>
    </row>
    <row r="10" spans="1:14" x14ac:dyDescent="0.2">
      <c r="A10" s="150" t="s">
        <v>246</v>
      </c>
      <c r="B10" s="302">
        <v>2013</v>
      </c>
      <c r="C10" s="299" t="s">
        <v>202</v>
      </c>
      <c r="D10" s="299" t="s">
        <v>19</v>
      </c>
      <c r="E10" s="300" t="s">
        <v>273</v>
      </c>
      <c r="F10" s="304">
        <v>0.4</v>
      </c>
      <c r="G10" s="303">
        <v>0.10000000000000003</v>
      </c>
      <c r="H10" s="303"/>
      <c r="I10" s="220">
        <f t="shared" si="0"/>
        <v>0.3</v>
      </c>
      <c r="J10" s="306">
        <v>1090</v>
      </c>
      <c r="K10" s="304">
        <v>0.4</v>
      </c>
      <c r="L10" s="303">
        <v>0.29999999999999993</v>
      </c>
      <c r="M10" s="303"/>
      <c r="N10" s="196">
        <f t="shared" si="1"/>
        <v>0.10000000000000009</v>
      </c>
    </row>
    <row r="11" spans="1:14" x14ac:dyDescent="0.2">
      <c r="A11" s="150" t="s">
        <v>246</v>
      </c>
      <c r="B11" s="302">
        <v>2014</v>
      </c>
      <c r="C11" s="299" t="s">
        <v>202</v>
      </c>
      <c r="D11" s="299" t="s">
        <v>19</v>
      </c>
      <c r="E11" s="300" t="s">
        <v>273</v>
      </c>
      <c r="F11" s="304">
        <v>0.6</v>
      </c>
      <c r="G11" s="304">
        <v>0.19999999999999996</v>
      </c>
      <c r="H11" s="304"/>
      <c r="I11" s="220">
        <f t="shared" si="0"/>
        <v>0.4</v>
      </c>
      <c r="J11" s="306">
        <v>1135</v>
      </c>
      <c r="K11" s="304">
        <v>0.4</v>
      </c>
      <c r="L11" s="304">
        <v>0.29999999999999993</v>
      </c>
      <c r="M11" s="304"/>
      <c r="N11" s="196">
        <f t="shared" si="1"/>
        <v>0.10000000000000009</v>
      </c>
    </row>
    <row r="12" spans="1:14" x14ac:dyDescent="0.2">
      <c r="A12" s="150" t="s">
        <v>246</v>
      </c>
      <c r="B12" s="302">
        <v>2015</v>
      </c>
      <c r="C12" s="299" t="s">
        <v>274</v>
      </c>
      <c r="D12" s="299" t="s">
        <v>19</v>
      </c>
      <c r="E12" s="300" t="s">
        <v>273</v>
      </c>
      <c r="F12" s="304">
        <v>0.6</v>
      </c>
      <c r="G12" s="304">
        <v>0.19999999999999996</v>
      </c>
      <c r="H12" s="304"/>
      <c r="I12" s="220">
        <f t="shared" si="0"/>
        <v>0.4</v>
      </c>
      <c r="J12" s="306">
        <v>1180</v>
      </c>
      <c r="K12" s="304">
        <v>0.4</v>
      </c>
      <c r="L12" s="304">
        <v>0.4</v>
      </c>
      <c r="M12" s="304"/>
      <c r="N12" s="196">
        <f t="shared" si="1"/>
        <v>0</v>
      </c>
    </row>
    <row r="13" spans="1:14" x14ac:dyDescent="0.2">
      <c r="A13" s="150" t="s">
        <v>246</v>
      </c>
      <c r="B13" s="302">
        <v>2016</v>
      </c>
      <c r="C13" s="299" t="s">
        <v>202</v>
      </c>
      <c r="D13" s="299" t="s">
        <v>19</v>
      </c>
      <c r="E13" s="300" t="s">
        <v>273</v>
      </c>
      <c r="F13" s="304">
        <v>0.6</v>
      </c>
      <c r="G13" s="304">
        <v>9.9999999999999978E-2</v>
      </c>
      <c r="H13" s="304"/>
      <c r="I13" s="220">
        <f t="shared" si="0"/>
        <v>0.5</v>
      </c>
      <c r="J13" s="306">
        <v>1225</v>
      </c>
      <c r="K13" s="304">
        <v>0.4</v>
      </c>
      <c r="L13" s="304">
        <v>9.9999999999999978E-2</v>
      </c>
      <c r="M13" s="304"/>
      <c r="N13" s="196">
        <f t="shared" si="1"/>
        <v>0.30000000000000004</v>
      </c>
    </row>
    <row r="14" spans="1:14" x14ac:dyDescent="0.2">
      <c r="A14" s="150" t="s">
        <v>246</v>
      </c>
      <c r="B14" s="302">
        <v>2017</v>
      </c>
      <c r="C14" s="299" t="s">
        <v>202</v>
      </c>
      <c r="D14" s="299" t="s">
        <v>19</v>
      </c>
      <c r="E14" s="300" t="s">
        <v>273</v>
      </c>
      <c r="F14" s="304">
        <v>0.6</v>
      </c>
      <c r="G14" s="304">
        <v>9.9999999999999978E-2</v>
      </c>
      <c r="H14" s="304"/>
      <c r="I14" s="220">
        <f t="shared" si="0"/>
        <v>0.5</v>
      </c>
      <c r="J14" s="306">
        <v>1270</v>
      </c>
      <c r="K14" s="304">
        <v>0.4</v>
      </c>
      <c r="L14" s="304">
        <v>0.29999999999999993</v>
      </c>
      <c r="M14" s="304"/>
      <c r="N14" s="196">
        <f t="shared" si="1"/>
        <v>0.10000000000000009</v>
      </c>
    </row>
    <row r="15" spans="1:14" x14ac:dyDescent="0.2">
      <c r="A15" s="150" t="s">
        <v>246</v>
      </c>
      <c r="B15" s="302">
        <v>2018</v>
      </c>
      <c r="C15" s="299" t="s">
        <v>274</v>
      </c>
      <c r="D15" s="299" t="s">
        <v>19</v>
      </c>
      <c r="E15" s="300" t="s">
        <v>273</v>
      </c>
      <c r="F15" s="304">
        <v>0.6</v>
      </c>
      <c r="G15" s="304">
        <v>0.19999999999999996</v>
      </c>
      <c r="H15" s="304"/>
      <c r="I15" s="220">
        <f t="shared" si="0"/>
        <v>0.4</v>
      </c>
      <c r="J15" s="306">
        <v>1315</v>
      </c>
      <c r="K15" s="304">
        <v>0.5</v>
      </c>
      <c r="L15" s="304">
        <v>0.19999999999999996</v>
      </c>
      <c r="M15" s="304"/>
      <c r="N15" s="196">
        <f t="shared" si="1"/>
        <v>0.30000000000000004</v>
      </c>
    </row>
    <row r="16" spans="1:14" x14ac:dyDescent="0.2">
      <c r="A16" s="150" t="s">
        <v>246</v>
      </c>
      <c r="B16" s="302">
        <v>2019</v>
      </c>
      <c r="C16" s="299" t="s">
        <v>202</v>
      </c>
      <c r="D16" s="299" t="s">
        <v>19</v>
      </c>
      <c r="E16" s="300" t="s">
        <v>273</v>
      </c>
      <c r="F16" s="304">
        <v>0.6</v>
      </c>
      <c r="G16" s="304">
        <v>0.19999999999999996</v>
      </c>
      <c r="H16" s="304"/>
      <c r="I16" s="220">
        <f t="shared" si="0"/>
        <v>0.4</v>
      </c>
      <c r="J16" s="306">
        <v>1360</v>
      </c>
      <c r="K16" s="304">
        <v>0.5</v>
      </c>
      <c r="L16" s="304">
        <v>0.19999999999999996</v>
      </c>
      <c r="M16" s="304"/>
      <c r="N16" s="196">
        <f t="shared" si="1"/>
        <v>0.30000000000000004</v>
      </c>
    </row>
    <row r="17" spans="1:14" x14ac:dyDescent="0.2">
      <c r="A17" s="150" t="s">
        <v>246</v>
      </c>
      <c r="B17" s="302">
        <v>2020</v>
      </c>
      <c r="C17" s="299" t="s">
        <v>202</v>
      </c>
      <c r="D17" s="299" t="s">
        <v>19</v>
      </c>
      <c r="E17" s="300" t="s">
        <v>273</v>
      </c>
      <c r="F17" s="304">
        <v>0.6</v>
      </c>
      <c r="G17" s="304">
        <v>0.19999999999999996</v>
      </c>
      <c r="H17" s="304"/>
      <c r="I17" s="220">
        <f t="shared" si="0"/>
        <v>0.4</v>
      </c>
      <c r="J17" s="306">
        <v>1405</v>
      </c>
      <c r="K17" s="304">
        <v>0.5</v>
      </c>
      <c r="L17" s="304">
        <v>0.5</v>
      </c>
      <c r="M17" s="304"/>
      <c r="N17" s="196">
        <f t="shared" si="1"/>
        <v>0</v>
      </c>
    </row>
    <row r="18" spans="1:14" x14ac:dyDescent="0.2">
      <c r="A18" s="150" t="s">
        <v>246</v>
      </c>
      <c r="B18" s="302">
        <v>2021</v>
      </c>
      <c r="C18" s="299" t="s">
        <v>202</v>
      </c>
      <c r="D18" s="299" t="s">
        <v>19</v>
      </c>
      <c r="E18" s="300" t="s">
        <v>273</v>
      </c>
      <c r="F18" s="304">
        <v>0.5</v>
      </c>
      <c r="G18" s="304">
        <v>9.9999999999999978E-2</v>
      </c>
      <c r="H18" s="304"/>
      <c r="I18" s="220">
        <f t="shared" si="0"/>
        <v>0.4</v>
      </c>
      <c r="J18" s="306">
        <v>1450</v>
      </c>
      <c r="K18" s="304">
        <v>0.5</v>
      </c>
      <c r="L18" s="304">
        <v>0.4</v>
      </c>
      <c r="M18" s="304"/>
      <c r="N18" s="196">
        <f t="shared" si="1"/>
        <v>9.9999999999999978E-2</v>
      </c>
    </row>
    <row r="19" spans="1:14" x14ac:dyDescent="0.2">
      <c r="A19" s="150" t="s">
        <v>246</v>
      </c>
      <c r="B19" s="302">
        <v>2022</v>
      </c>
      <c r="C19" s="299" t="s">
        <v>202</v>
      </c>
      <c r="D19" s="299" t="s">
        <v>19</v>
      </c>
      <c r="E19" s="300" t="s">
        <v>273</v>
      </c>
      <c r="F19" s="304">
        <v>0.6</v>
      </c>
      <c r="G19" s="304">
        <v>0.19999999999999996</v>
      </c>
      <c r="H19" s="304"/>
      <c r="I19" s="220">
        <f t="shared" si="0"/>
        <v>0.4</v>
      </c>
      <c r="J19" s="306">
        <v>1495</v>
      </c>
      <c r="K19" s="304">
        <v>0.6</v>
      </c>
      <c r="L19" s="304">
        <v>0.30000000000000004</v>
      </c>
      <c r="M19" s="304"/>
      <c r="N19" s="196">
        <f t="shared" si="1"/>
        <v>0.29999999999999993</v>
      </c>
    </row>
    <row r="20" spans="1:14" x14ac:dyDescent="0.2">
      <c r="A20" s="150" t="s">
        <v>246</v>
      </c>
      <c r="B20" s="302">
        <v>2023</v>
      </c>
      <c r="C20" s="299" t="s">
        <v>202</v>
      </c>
      <c r="D20" s="299" t="s">
        <v>19</v>
      </c>
      <c r="E20" s="300" t="s">
        <v>273</v>
      </c>
      <c r="F20" s="304">
        <v>0.6</v>
      </c>
      <c r="G20" s="304">
        <v>9.9999999999999978E-2</v>
      </c>
      <c r="H20" s="304"/>
      <c r="I20" s="220">
        <f t="shared" si="0"/>
        <v>0.5</v>
      </c>
      <c r="J20" s="306">
        <v>1540</v>
      </c>
      <c r="K20" s="304">
        <v>0.6</v>
      </c>
      <c r="L20" s="304">
        <v>9.9999999999999978E-2</v>
      </c>
      <c r="M20" s="304"/>
      <c r="N20" s="196">
        <f t="shared" si="1"/>
        <v>0.5</v>
      </c>
    </row>
    <row r="21" spans="1:14" x14ac:dyDescent="0.2">
      <c r="A21" s="150" t="s">
        <v>246</v>
      </c>
      <c r="B21" s="302">
        <v>2024</v>
      </c>
      <c r="C21" s="299" t="s">
        <v>202</v>
      </c>
      <c r="D21" s="299" t="s">
        <v>19</v>
      </c>
      <c r="E21" s="300" t="s">
        <v>273</v>
      </c>
      <c r="F21" s="304">
        <v>0.65</v>
      </c>
      <c r="G21" s="304">
        <v>0.15000000000000002</v>
      </c>
      <c r="H21" s="304"/>
      <c r="I21" s="220">
        <f t="shared" si="0"/>
        <v>0.5</v>
      </c>
      <c r="J21" s="306">
        <v>1585</v>
      </c>
      <c r="K21" s="304">
        <v>0.6</v>
      </c>
      <c r="L21" s="304">
        <v>9.9999999999999978E-2</v>
      </c>
      <c r="M21" s="304"/>
      <c r="N21" s="196">
        <f t="shared" si="1"/>
        <v>0.5</v>
      </c>
    </row>
    <row r="22" spans="1:14" x14ac:dyDescent="0.2">
      <c r="A22" s="150" t="s">
        <v>246</v>
      </c>
      <c r="B22" s="302">
        <v>2011</v>
      </c>
      <c r="C22" s="299" t="s">
        <v>207</v>
      </c>
      <c r="D22" s="299" t="s">
        <v>19</v>
      </c>
      <c r="E22" s="300" t="s">
        <v>273</v>
      </c>
      <c r="F22" s="304">
        <v>0.68</v>
      </c>
      <c r="G22" s="304">
        <v>0</v>
      </c>
      <c r="H22" s="304"/>
      <c r="I22" s="220">
        <f t="shared" si="0"/>
        <v>0.68</v>
      </c>
      <c r="J22" s="306">
        <v>1045</v>
      </c>
      <c r="K22" s="304">
        <v>0.69</v>
      </c>
      <c r="L22" s="304">
        <v>0</v>
      </c>
      <c r="M22" s="304"/>
      <c r="N22" s="196">
        <f t="shared" si="1"/>
        <v>0.69</v>
      </c>
    </row>
    <row r="23" spans="1:14" x14ac:dyDescent="0.2">
      <c r="A23" s="150" t="s">
        <v>246</v>
      </c>
      <c r="B23" s="302">
        <v>2012</v>
      </c>
      <c r="C23" s="299" t="s">
        <v>207</v>
      </c>
      <c r="D23" s="299" t="s">
        <v>19</v>
      </c>
      <c r="E23" s="300" t="s">
        <v>273</v>
      </c>
      <c r="F23" s="304">
        <v>0.63</v>
      </c>
      <c r="G23" s="304">
        <v>0</v>
      </c>
      <c r="H23" s="304"/>
      <c r="I23" s="220">
        <f t="shared" si="0"/>
        <v>0.63</v>
      </c>
      <c r="J23" s="306">
        <v>1090</v>
      </c>
      <c r="K23" s="304">
        <v>0.65</v>
      </c>
      <c r="L23" s="304">
        <v>0</v>
      </c>
      <c r="M23" s="304"/>
      <c r="N23" s="196">
        <f t="shared" si="1"/>
        <v>0.65</v>
      </c>
    </row>
    <row r="24" spans="1:14" x14ac:dyDescent="0.2">
      <c r="A24" s="150" t="s">
        <v>246</v>
      </c>
      <c r="B24" s="302">
        <v>2013</v>
      </c>
      <c r="C24" s="299" t="s">
        <v>207</v>
      </c>
      <c r="D24" s="299" t="s">
        <v>19</v>
      </c>
      <c r="E24" s="300" t="s">
        <v>273</v>
      </c>
      <c r="F24" s="304">
        <v>0.65</v>
      </c>
      <c r="G24" s="304">
        <v>0</v>
      </c>
      <c r="H24" s="304"/>
      <c r="I24" s="220">
        <f t="shared" si="0"/>
        <v>0.65</v>
      </c>
      <c r="J24" s="306">
        <v>1090</v>
      </c>
      <c r="K24" s="304">
        <v>0.67</v>
      </c>
      <c r="L24" s="304">
        <v>0</v>
      </c>
      <c r="M24" s="304"/>
      <c r="N24" s="196">
        <f t="shared" si="1"/>
        <v>0.67</v>
      </c>
    </row>
    <row r="25" spans="1:14" x14ac:dyDescent="0.2">
      <c r="A25" s="150" t="s">
        <v>246</v>
      </c>
      <c r="B25" s="302">
        <v>2014</v>
      </c>
      <c r="C25" s="299" t="s">
        <v>207</v>
      </c>
      <c r="D25" s="299" t="s">
        <v>19</v>
      </c>
      <c r="E25" s="300" t="s">
        <v>273</v>
      </c>
      <c r="F25" s="304">
        <v>0.6</v>
      </c>
      <c r="G25" s="304">
        <v>0</v>
      </c>
      <c r="H25" s="304"/>
      <c r="I25" s="220">
        <f t="shared" si="0"/>
        <v>0.6</v>
      </c>
      <c r="J25" s="306">
        <v>1135</v>
      </c>
      <c r="K25" s="304">
        <v>0.62</v>
      </c>
      <c r="L25" s="304">
        <v>0</v>
      </c>
      <c r="M25" s="304"/>
      <c r="N25" s="196">
        <f t="shared" si="1"/>
        <v>0.62</v>
      </c>
    </row>
    <row r="26" spans="1:14" x14ac:dyDescent="0.2">
      <c r="A26" s="150" t="s">
        <v>246</v>
      </c>
      <c r="B26" s="302">
        <v>2015</v>
      </c>
      <c r="C26" s="299" t="s">
        <v>207</v>
      </c>
      <c r="D26" s="299" t="s">
        <v>19</v>
      </c>
      <c r="E26" s="300" t="s">
        <v>273</v>
      </c>
      <c r="F26" s="304">
        <v>0.56999999999999995</v>
      </c>
      <c r="G26" s="304">
        <v>0</v>
      </c>
      <c r="H26" s="304"/>
      <c r="I26" s="220">
        <f t="shared" si="0"/>
        <v>0.56999999999999995</v>
      </c>
      <c r="J26" s="306">
        <v>1180</v>
      </c>
      <c r="K26" s="304">
        <v>0.56000000000000005</v>
      </c>
      <c r="L26" s="304">
        <v>0</v>
      </c>
      <c r="M26" s="304"/>
      <c r="N26" s="196">
        <f t="shared" si="1"/>
        <v>0.56000000000000005</v>
      </c>
    </row>
    <row r="27" spans="1:14" x14ac:dyDescent="0.2">
      <c r="A27" s="150" t="s">
        <v>246</v>
      </c>
      <c r="B27" s="302">
        <v>2016</v>
      </c>
      <c r="C27" s="299" t="s">
        <v>207</v>
      </c>
      <c r="D27" s="299" t="s">
        <v>19</v>
      </c>
      <c r="E27" s="300" t="s">
        <v>273</v>
      </c>
      <c r="F27" s="304">
        <v>0.57999999999999996</v>
      </c>
      <c r="G27" s="304">
        <v>0</v>
      </c>
      <c r="H27" s="304"/>
      <c r="I27" s="220">
        <f t="shared" si="0"/>
        <v>0.57999999999999996</v>
      </c>
      <c r="J27" s="306">
        <v>1225</v>
      </c>
      <c r="K27" s="304">
        <v>0.55000000000000004</v>
      </c>
      <c r="L27" s="304">
        <v>0</v>
      </c>
      <c r="M27" s="304"/>
      <c r="N27" s="196">
        <f t="shared" si="1"/>
        <v>0.55000000000000004</v>
      </c>
    </row>
    <row r="28" spans="1:14" x14ac:dyDescent="0.2">
      <c r="A28" s="150" t="s">
        <v>246</v>
      </c>
      <c r="B28" s="302">
        <v>2017</v>
      </c>
      <c r="C28" s="299" t="s">
        <v>207</v>
      </c>
      <c r="D28" s="299" t="s">
        <v>19</v>
      </c>
      <c r="E28" s="300" t="s">
        <v>273</v>
      </c>
      <c r="F28" s="304">
        <v>0.54</v>
      </c>
      <c r="G28" s="304">
        <v>0</v>
      </c>
      <c r="H28" s="304"/>
      <c r="I28" s="220">
        <f t="shared" si="0"/>
        <v>0.54</v>
      </c>
      <c r="J28" s="306">
        <v>1270</v>
      </c>
      <c r="K28" s="304">
        <v>0.56000000000000005</v>
      </c>
      <c r="L28" s="304">
        <v>0</v>
      </c>
      <c r="M28" s="304"/>
      <c r="N28" s="196">
        <f t="shared" si="1"/>
        <v>0.56000000000000005</v>
      </c>
    </row>
    <row r="29" spans="1:14" x14ac:dyDescent="0.2">
      <c r="A29" s="150" t="s">
        <v>246</v>
      </c>
      <c r="B29" s="302">
        <v>2018</v>
      </c>
      <c r="C29" s="299" t="s">
        <v>207</v>
      </c>
      <c r="D29" s="299" t="s">
        <v>19</v>
      </c>
      <c r="E29" s="300" t="s">
        <v>273</v>
      </c>
      <c r="F29" s="304">
        <v>0.53</v>
      </c>
      <c r="G29" s="304">
        <v>0</v>
      </c>
      <c r="H29" s="304"/>
      <c r="I29" s="220">
        <f t="shared" si="0"/>
        <v>0.53</v>
      </c>
      <c r="J29" s="306">
        <v>1315</v>
      </c>
      <c r="K29" s="304">
        <v>0.55000000000000004</v>
      </c>
      <c r="L29" s="304">
        <v>0</v>
      </c>
      <c r="M29" s="304"/>
      <c r="N29" s="196">
        <f t="shared" si="1"/>
        <v>0.55000000000000004</v>
      </c>
    </row>
    <row r="30" spans="1:14" x14ac:dyDescent="0.2">
      <c r="A30" s="150" t="s">
        <v>246</v>
      </c>
      <c r="B30" s="302">
        <v>2019</v>
      </c>
      <c r="C30" s="299" t="s">
        <v>207</v>
      </c>
      <c r="D30" s="299" t="s">
        <v>19</v>
      </c>
      <c r="E30" s="300" t="s">
        <v>273</v>
      </c>
      <c r="F30" s="304">
        <v>0.56999999999999995</v>
      </c>
      <c r="G30" s="304">
        <v>0</v>
      </c>
      <c r="H30" s="304"/>
      <c r="I30" s="220">
        <f t="shared" si="0"/>
        <v>0.56999999999999995</v>
      </c>
      <c r="J30" s="306">
        <v>1360</v>
      </c>
      <c r="K30" s="304">
        <v>0.49</v>
      </c>
      <c r="L30" s="304">
        <v>0</v>
      </c>
      <c r="M30" s="304"/>
      <c r="N30" s="196">
        <f t="shared" si="1"/>
        <v>0.49</v>
      </c>
    </row>
    <row r="31" spans="1:14" x14ac:dyDescent="0.2">
      <c r="A31" s="150" t="s">
        <v>246</v>
      </c>
      <c r="B31" s="302">
        <v>2020</v>
      </c>
      <c r="C31" s="299" t="s">
        <v>207</v>
      </c>
      <c r="D31" s="299" t="s">
        <v>19</v>
      </c>
      <c r="E31" s="300" t="s">
        <v>273</v>
      </c>
      <c r="F31" s="304">
        <v>0.56000000000000005</v>
      </c>
      <c r="G31" s="304">
        <v>0</v>
      </c>
      <c r="H31" s="304"/>
      <c r="I31" s="220">
        <f t="shared" si="0"/>
        <v>0.56000000000000005</v>
      </c>
      <c r="J31" s="306">
        <v>1405</v>
      </c>
      <c r="K31" s="304">
        <v>0.58000000000000007</v>
      </c>
      <c r="L31" s="304">
        <v>0</v>
      </c>
      <c r="M31" s="304"/>
      <c r="N31" s="196">
        <f t="shared" si="1"/>
        <v>0.58000000000000007</v>
      </c>
    </row>
    <row r="32" spans="1:14" x14ac:dyDescent="0.2">
      <c r="A32" s="150" t="s">
        <v>246</v>
      </c>
      <c r="B32" s="302">
        <v>2021</v>
      </c>
      <c r="C32" s="299" t="s">
        <v>207</v>
      </c>
      <c r="D32" s="299" t="s">
        <v>19</v>
      </c>
      <c r="E32" s="300" t="s">
        <v>273</v>
      </c>
      <c r="F32" s="304">
        <v>0.55000000000000004</v>
      </c>
      <c r="G32" s="304">
        <v>0</v>
      </c>
      <c r="H32" s="304"/>
      <c r="I32" s="220">
        <f t="shared" si="0"/>
        <v>0.55000000000000004</v>
      </c>
      <c r="J32" s="306">
        <v>1450</v>
      </c>
      <c r="K32" s="304">
        <v>0.57000000000000006</v>
      </c>
      <c r="L32" s="304">
        <v>0</v>
      </c>
      <c r="M32" s="304"/>
      <c r="N32" s="196">
        <f t="shared" si="1"/>
        <v>0.57000000000000006</v>
      </c>
    </row>
    <row r="33" spans="1:14" x14ac:dyDescent="0.2">
      <c r="A33" s="150" t="s">
        <v>246</v>
      </c>
      <c r="B33" s="302">
        <v>2022</v>
      </c>
      <c r="C33" s="299" t="s">
        <v>207</v>
      </c>
      <c r="D33" s="299" t="s">
        <v>19</v>
      </c>
      <c r="E33" s="300" t="s">
        <v>273</v>
      </c>
      <c r="F33" s="304">
        <v>0.56000000000000005</v>
      </c>
      <c r="G33" s="304">
        <v>0</v>
      </c>
      <c r="H33" s="304"/>
      <c r="I33" s="220">
        <f t="shared" si="0"/>
        <v>0.56000000000000005</v>
      </c>
      <c r="J33" s="306">
        <v>1495</v>
      </c>
      <c r="K33" s="304">
        <v>0.51</v>
      </c>
      <c r="L33" s="304">
        <v>0</v>
      </c>
      <c r="M33" s="304"/>
      <c r="N33" s="196">
        <f t="shared" si="1"/>
        <v>0.51</v>
      </c>
    </row>
    <row r="34" spans="1:14" x14ac:dyDescent="0.2">
      <c r="A34" s="150" t="s">
        <v>246</v>
      </c>
      <c r="B34" s="302">
        <v>2023</v>
      </c>
      <c r="C34" s="299" t="s">
        <v>207</v>
      </c>
      <c r="D34" s="299" t="s">
        <v>19</v>
      </c>
      <c r="E34" s="300" t="s">
        <v>273</v>
      </c>
      <c r="F34" s="304">
        <v>0.52</v>
      </c>
      <c r="G34" s="304">
        <v>0</v>
      </c>
      <c r="H34" s="304"/>
      <c r="I34" s="220">
        <f t="shared" si="0"/>
        <v>0.52</v>
      </c>
      <c r="J34" s="306">
        <v>1540</v>
      </c>
      <c r="K34" s="304">
        <v>0.54</v>
      </c>
      <c r="L34" s="304">
        <v>0</v>
      </c>
      <c r="M34" s="304"/>
      <c r="N34" s="196">
        <f t="shared" si="1"/>
        <v>0.54</v>
      </c>
    </row>
    <row r="35" spans="1:14" x14ac:dyDescent="0.2">
      <c r="A35" s="150" t="s">
        <v>246</v>
      </c>
      <c r="B35" s="302">
        <v>2024</v>
      </c>
      <c r="C35" s="299" t="s">
        <v>207</v>
      </c>
      <c r="D35" s="299" t="s">
        <v>19</v>
      </c>
      <c r="E35" s="300" t="s">
        <v>273</v>
      </c>
      <c r="F35" s="304">
        <v>0.54</v>
      </c>
      <c r="G35" s="304">
        <v>0</v>
      </c>
      <c r="H35" s="304"/>
      <c r="I35" s="220">
        <f t="shared" si="0"/>
        <v>0.54</v>
      </c>
      <c r="J35" s="306">
        <v>1585</v>
      </c>
      <c r="K35" s="304">
        <v>0.48</v>
      </c>
      <c r="L35" s="304">
        <v>0</v>
      </c>
      <c r="M35" s="304"/>
      <c r="N35" s="196">
        <f t="shared" si="1"/>
        <v>0.48</v>
      </c>
    </row>
    <row r="36" spans="1:14" x14ac:dyDescent="0.2">
      <c r="A36" s="150"/>
      <c r="B36" s="302"/>
      <c r="C36" s="299"/>
      <c r="D36" s="299"/>
      <c r="E36" s="300"/>
      <c r="F36" s="304"/>
      <c r="G36" s="304"/>
      <c r="H36" s="304"/>
      <c r="I36" s="220">
        <f t="shared" si="0"/>
        <v>0</v>
      </c>
      <c r="J36" s="306"/>
      <c r="K36" s="304"/>
      <c r="L36" s="304"/>
      <c r="M36" s="304"/>
      <c r="N36" s="196">
        <f t="shared" si="1"/>
        <v>0</v>
      </c>
    </row>
    <row r="37" spans="1:14" x14ac:dyDescent="0.2">
      <c r="A37" s="150"/>
      <c r="B37" s="302"/>
      <c r="C37" s="299"/>
      <c r="D37" s="299"/>
      <c r="E37" s="300"/>
      <c r="F37" s="304"/>
      <c r="G37" s="304"/>
      <c r="H37" s="304"/>
      <c r="I37" s="220">
        <f t="shared" si="0"/>
        <v>0</v>
      </c>
      <c r="J37" s="306"/>
      <c r="K37" s="304"/>
      <c r="L37" s="304"/>
      <c r="M37" s="304"/>
      <c r="N37" s="196">
        <f t="shared" si="1"/>
        <v>0</v>
      </c>
    </row>
    <row r="38" spans="1:14" x14ac:dyDescent="0.2">
      <c r="A38" s="150"/>
      <c r="B38" s="302"/>
      <c r="C38" s="299"/>
      <c r="D38" s="299"/>
      <c r="E38" s="300"/>
      <c r="F38" s="304"/>
      <c r="G38" s="304"/>
      <c r="H38" s="304"/>
      <c r="I38" s="220">
        <f t="shared" si="0"/>
        <v>0</v>
      </c>
      <c r="J38" s="306"/>
      <c r="K38" s="304"/>
      <c r="L38" s="304"/>
      <c r="M38" s="304"/>
      <c r="N38" s="196">
        <f t="shared" si="1"/>
        <v>0</v>
      </c>
    </row>
    <row r="39" spans="1:14" x14ac:dyDescent="0.2">
      <c r="A39" s="150"/>
      <c r="B39" s="302"/>
      <c r="C39" s="299"/>
      <c r="D39" s="299"/>
      <c r="E39" s="300"/>
      <c r="F39" s="304"/>
      <c r="G39" s="304"/>
      <c r="H39" s="304"/>
      <c r="I39" s="220">
        <f t="shared" si="0"/>
        <v>0</v>
      </c>
      <c r="J39" s="306"/>
      <c r="K39" s="304"/>
      <c r="L39" s="304"/>
      <c r="M39" s="304"/>
      <c r="N39" s="196">
        <f t="shared" si="1"/>
        <v>0</v>
      </c>
    </row>
    <row r="40" spans="1:14" x14ac:dyDescent="0.2">
      <c r="A40" s="150"/>
      <c r="B40" s="302"/>
      <c r="C40" s="299"/>
      <c r="D40" s="299"/>
      <c r="E40" s="300"/>
      <c r="F40" s="304"/>
      <c r="G40" s="304"/>
      <c r="H40" s="304"/>
      <c r="I40" s="220">
        <f t="shared" si="0"/>
        <v>0</v>
      </c>
      <c r="J40" s="306"/>
      <c r="K40" s="304"/>
      <c r="L40" s="304"/>
      <c r="M40" s="304"/>
      <c r="N40" s="196">
        <f t="shared" si="1"/>
        <v>0</v>
      </c>
    </row>
    <row r="41" spans="1:14" x14ac:dyDescent="0.2">
      <c r="A41" s="150"/>
      <c r="B41" s="302"/>
      <c r="C41" s="299"/>
      <c r="D41" s="299"/>
      <c r="E41" s="300"/>
      <c r="F41" s="304"/>
      <c r="G41" s="304"/>
      <c r="H41" s="304"/>
      <c r="I41" s="220">
        <f t="shared" si="0"/>
        <v>0</v>
      </c>
      <c r="J41" s="306"/>
      <c r="K41" s="304"/>
      <c r="L41" s="304"/>
      <c r="M41" s="304"/>
      <c r="N41" s="196">
        <f t="shared" si="1"/>
        <v>0</v>
      </c>
    </row>
    <row r="42" spans="1:14" x14ac:dyDescent="0.2">
      <c r="A42" s="150"/>
      <c r="B42" s="302"/>
      <c r="C42" s="299"/>
      <c r="D42" s="299"/>
      <c r="E42" s="300"/>
      <c r="F42" s="304"/>
      <c r="G42" s="304"/>
      <c r="H42" s="304"/>
      <c r="I42" s="220">
        <f t="shared" si="0"/>
        <v>0</v>
      </c>
      <c r="J42" s="306"/>
      <c r="K42" s="304"/>
      <c r="L42" s="304"/>
      <c r="M42" s="304"/>
      <c r="N42" s="196">
        <f t="shared" si="1"/>
        <v>0</v>
      </c>
    </row>
    <row r="43" spans="1:14" x14ac:dyDescent="0.2">
      <c r="A43" s="150"/>
      <c r="B43" s="302"/>
      <c r="C43" s="299"/>
      <c r="D43" s="299"/>
      <c r="E43" s="300"/>
      <c r="F43" s="304"/>
      <c r="G43" s="304"/>
      <c r="H43" s="304"/>
      <c r="I43" s="220">
        <f t="shared" si="0"/>
        <v>0</v>
      </c>
      <c r="J43" s="306"/>
      <c r="K43" s="304"/>
      <c r="L43" s="304"/>
      <c r="M43" s="304"/>
      <c r="N43" s="196">
        <f t="shared" si="1"/>
        <v>0</v>
      </c>
    </row>
    <row r="44" spans="1:14" x14ac:dyDescent="0.2">
      <c r="A44" s="150"/>
      <c r="B44" s="302"/>
      <c r="C44" s="299"/>
      <c r="D44" s="299"/>
      <c r="E44" s="300"/>
      <c r="F44" s="304"/>
      <c r="G44" s="304"/>
      <c r="H44" s="304"/>
      <c r="I44" s="220">
        <f t="shared" si="0"/>
        <v>0</v>
      </c>
      <c r="J44" s="306"/>
      <c r="K44" s="304"/>
      <c r="L44" s="304"/>
      <c r="M44" s="304"/>
      <c r="N44" s="196">
        <f t="shared" si="1"/>
        <v>0</v>
      </c>
    </row>
    <row r="45" spans="1:14" x14ac:dyDescent="0.2">
      <c r="A45" s="150"/>
      <c r="B45" s="302"/>
      <c r="C45" s="299"/>
      <c r="D45" s="299"/>
      <c r="E45" s="300"/>
      <c r="F45" s="304"/>
      <c r="G45" s="304"/>
      <c r="H45" s="304"/>
      <c r="I45" s="220">
        <f t="shared" si="0"/>
        <v>0</v>
      </c>
      <c r="J45" s="306"/>
      <c r="K45" s="304"/>
      <c r="L45" s="304"/>
      <c r="M45" s="304"/>
      <c r="N45" s="196">
        <f t="shared" si="1"/>
        <v>0</v>
      </c>
    </row>
    <row r="46" spans="1:14" x14ac:dyDescent="0.2">
      <c r="A46" s="150"/>
      <c r="B46" s="302"/>
      <c r="C46" s="299"/>
      <c r="D46" s="299"/>
      <c r="E46" s="300"/>
      <c r="F46" s="304"/>
      <c r="G46" s="304"/>
      <c r="H46" s="304"/>
      <c r="I46" s="220">
        <f t="shared" si="0"/>
        <v>0</v>
      </c>
      <c r="J46" s="306"/>
      <c r="K46" s="304"/>
      <c r="L46" s="304"/>
      <c r="M46" s="304"/>
      <c r="N46" s="196">
        <f t="shared" si="1"/>
        <v>0</v>
      </c>
    </row>
    <row r="47" spans="1:14" x14ac:dyDescent="0.2">
      <c r="A47" s="150"/>
      <c r="B47" s="302"/>
      <c r="C47" s="299"/>
      <c r="D47" s="299"/>
      <c r="E47" s="300"/>
      <c r="F47" s="304"/>
      <c r="G47" s="304"/>
      <c r="H47" s="304"/>
      <c r="I47" s="220">
        <f t="shared" si="0"/>
        <v>0</v>
      </c>
      <c r="J47" s="306"/>
      <c r="K47" s="304"/>
      <c r="L47" s="304"/>
      <c r="M47" s="304"/>
      <c r="N47" s="196">
        <f t="shared" si="1"/>
        <v>0</v>
      </c>
    </row>
    <row r="48" spans="1:14" x14ac:dyDescent="0.2">
      <c r="A48" s="150"/>
      <c r="B48" s="302"/>
      <c r="C48" s="299"/>
      <c r="D48" s="299"/>
      <c r="E48" s="300"/>
      <c r="F48" s="304"/>
      <c r="G48" s="304"/>
      <c r="H48" s="304"/>
      <c r="I48" s="220">
        <f t="shared" si="0"/>
        <v>0</v>
      </c>
      <c r="J48" s="306"/>
      <c r="K48" s="304"/>
      <c r="L48" s="304"/>
      <c r="M48" s="304"/>
      <c r="N48" s="196">
        <f t="shared" si="1"/>
        <v>0</v>
      </c>
    </row>
    <row r="49" spans="1:14" x14ac:dyDescent="0.2">
      <c r="A49" s="150"/>
      <c r="B49" s="302"/>
      <c r="C49" s="299"/>
      <c r="D49" s="299"/>
      <c r="E49" s="300"/>
      <c r="F49" s="304"/>
      <c r="G49" s="304"/>
      <c r="H49" s="304"/>
      <c r="I49" s="220">
        <f t="shared" si="0"/>
        <v>0</v>
      </c>
      <c r="J49" s="306"/>
      <c r="K49" s="304"/>
      <c r="L49" s="304"/>
      <c r="M49" s="304"/>
      <c r="N49" s="196">
        <f t="shared" si="1"/>
        <v>0</v>
      </c>
    </row>
    <row r="50" spans="1:14" x14ac:dyDescent="0.2">
      <c r="A50" s="150"/>
      <c r="B50" s="302"/>
      <c r="C50" s="299"/>
      <c r="D50" s="299"/>
      <c r="E50" s="300"/>
      <c r="F50" s="304"/>
      <c r="G50" s="304"/>
      <c r="H50" s="304"/>
      <c r="I50" s="220">
        <f t="shared" si="0"/>
        <v>0</v>
      </c>
      <c r="J50" s="306"/>
      <c r="K50" s="304"/>
      <c r="L50" s="304"/>
      <c r="M50" s="304"/>
      <c r="N50" s="196">
        <f t="shared" si="1"/>
        <v>0</v>
      </c>
    </row>
    <row r="51" spans="1:14" x14ac:dyDescent="0.2">
      <c r="A51" s="150"/>
      <c r="B51" s="302"/>
      <c r="C51" s="299"/>
      <c r="D51" s="299"/>
      <c r="E51" s="300"/>
      <c r="F51" s="304"/>
      <c r="G51" s="304"/>
      <c r="H51" s="304"/>
      <c r="I51" s="220">
        <f t="shared" si="0"/>
        <v>0</v>
      </c>
      <c r="J51" s="306"/>
      <c r="K51" s="304"/>
      <c r="L51" s="304"/>
      <c r="M51" s="304"/>
      <c r="N51" s="196">
        <f t="shared" si="1"/>
        <v>0</v>
      </c>
    </row>
    <row r="52" spans="1:14" x14ac:dyDescent="0.2">
      <c r="A52" s="150"/>
      <c r="B52" s="302"/>
      <c r="C52" s="299"/>
      <c r="D52" s="299"/>
      <c r="E52" s="300"/>
      <c r="F52" s="304"/>
      <c r="G52" s="304"/>
      <c r="H52" s="304"/>
      <c r="I52" s="220">
        <f t="shared" si="0"/>
        <v>0</v>
      </c>
      <c r="J52" s="306"/>
      <c r="K52" s="304"/>
      <c r="L52" s="304"/>
      <c r="M52" s="304"/>
      <c r="N52" s="196">
        <f t="shared" si="1"/>
        <v>0</v>
      </c>
    </row>
    <row r="53" spans="1:14" x14ac:dyDescent="0.2">
      <c r="A53" s="150"/>
      <c r="B53" s="302"/>
      <c r="C53" s="299"/>
      <c r="D53" s="299"/>
      <c r="E53" s="300"/>
      <c r="F53" s="304"/>
      <c r="G53" s="304"/>
      <c r="H53" s="304"/>
      <c r="I53" s="220">
        <f t="shared" si="0"/>
        <v>0</v>
      </c>
      <c r="J53" s="306"/>
      <c r="K53" s="304"/>
      <c r="L53" s="304"/>
      <c r="M53" s="304"/>
      <c r="N53" s="196">
        <f t="shared" si="1"/>
        <v>0</v>
      </c>
    </row>
    <row r="54" spans="1:14" x14ac:dyDescent="0.2">
      <c r="A54" s="150"/>
      <c r="B54" s="302"/>
      <c r="C54" s="299"/>
      <c r="D54" s="299"/>
      <c r="E54" s="300"/>
      <c r="F54" s="304"/>
      <c r="G54" s="304"/>
      <c r="H54" s="304"/>
      <c r="I54" s="220">
        <f t="shared" si="0"/>
        <v>0</v>
      </c>
      <c r="J54" s="306"/>
      <c r="K54" s="304"/>
      <c r="L54" s="304"/>
      <c r="M54" s="304"/>
      <c r="N54" s="196">
        <f t="shared" si="1"/>
        <v>0</v>
      </c>
    </row>
    <row r="55" spans="1:14" x14ac:dyDescent="0.2">
      <c r="A55" s="150"/>
      <c r="B55" s="302"/>
      <c r="C55" s="299"/>
      <c r="D55" s="299"/>
      <c r="E55" s="300"/>
      <c r="F55" s="304"/>
      <c r="G55" s="304"/>
      <c r="H55" s="304"/>
      <c r="I55" s="220">
        <f t="shared" si="0"/>
        <v>0</v>
      </c>
      <c r="J55" s="306"/>
      <c r="K55" s="304"/>
      <c r="L55" s="304"/>
      <c r="M55" s="304"/>
      <c r="N55" s="196">
        <f t="shared" si="1"/>
        <v>0</v>
      </c>
    </row>
    <row r="56" spans="1:14" x14ac:dyDescent="0.2">
      <c r="A56" s="150"/>
      <c r="B56" s="302"/>
      <c r="C56" s="299"/>
      <c r="D56" s="299"/>
      <c r="E56" s="300"/>
      <c r="F56" s="304"/>
      <c r="G56" s="304"/>
      <c r="H56" s="304"/>
      <c r="I56" s="220">
        <f t="shared" si="0"/>
        <v>0</v>
      </c>
      <c r="J56" s="306"/>
      <c r="K56" s="304"/>
      <c r="L56" s="304"/>
      <c r="M56" s="304"/>
      <c r="N56" s="196">
        <f t="shared" si="1"/>
        <v>0</v>
      </c>
    </row>
    <row r="57" spans="1:14" x14ac:dyDescent="0.2">
      <c r="A57" s="150"/>
      <c r="B57" s="302"/>
      <c r="C57" s="299"/>
      <c r="D57" s="299"/>
      <c r="E57" s="300"/>
      <c r="F57" s="304"/>
      <c r="G57" s="304"/>
      <c r="H57" s="304"/>
      <c r="I57" s="220">
        <f t="shared" si="0"/>
        <v>0</v>
      </c>
      <c r="J57" s="306"/>
      <c r="K57" s="304"/>
      <c r="L57" s="304"/>
      <c r="M57" s="304"/>
      <c r="N57" s="196">
        <f t="shared" si="1"/>
        <v>0</v>
      </c>
    </row>
    <row r="58" spans="1:14" x14ac:dyDescent="0.2">
      <c r="A58" s="150"/>
      <c r="B58" s="302"/>
      <c r="C58" s="299"/>
      <c r="D58" s="299"/>
      <c r="E58" s="300"/>
      <c r="F58" s="304"/>
      <c r="G58" s="304"/>
      <c r="H58" s="304"/>
      <c r="I58" s="220">
        <f t="shared" si="0"/>
        <v>0</v>
      </c>
      <c r="J58" s="306"/>
      <c r="K58" s="304"/>
      <c r="L58" s="304"/>
      <c r="M58" s="304"/>
      <c r="N58" s="196">
        <f t="shared" si="1"/>
        <v>0</v>
      </c>
    </row>
    <row r="59" spans="1:14" x14ac:dyDescent="0.2">
      <c r="A59" s="150"/>
      <c r="B59" s="302"/>
      <c r="C59" s="299"/>
      <c r="D59" s="299"/>
      <c r="E59" s="300"/>
      <c r="F59" s="304"/>
      <c r="G59" s="304"/>
      <c r="H59" s="304"/>
      <c r="I59" s="220">
        <f t="shared" si="0"/>
        <v>0</v>
      </c>
      <c r="J59" s="306"/>
      <c r="K59" s="304"/>
      <c r="L59" s="304"/>
      <c r="M59" s="304"/>
      <c r="N59" s="196">
        <f t="shared" si="1"/>
        <v>0</v>
      </c>
    </row>
    <row r="60" spans="1:14" x14ac:dyDescent="0.2">
      <c r="A60" s="150"/>
      <c r="B60" s="302"/>
      <c r="C60" s="299"/>
      <c r="D60" s="299"/>
      <c r="E60" s="300"/>
      <c r="F60" s="304"/>
      <c r="G60" s="304"/>
      <c r="H60" s="304"/>
      <c r="I60" s="220">
        <f t="shared" si="0"/>
        <v>0</v>
      </c>
      <c r="J60" s="306"/>
      <c r="K60" s="304"/>
      <c r="L60" s="304"/>
      <c r="M60" s="304"/>
      <c r="N60" s="196">
        <f t="shared" si="1"/>
        <v>0</v>
      </c>
    </row>
    <row r="61" spans="1:14" x14ac:dyDescent="0.2">
      <c r="A61" s="150"/>
      <c r="B61" s="302"/>
      <c r="C61" s="299"/>
      <c r="D61" s="299"/>
      <c r="E61" s="300"/>
      <c r="F61" s="304"/>
      <c r="G61" s="304"/>
      <c r="H61" s="304"/>
      <c r="I61" s="220">
        <f t="shared" si="0"/>
        <v>0</v>
      </c>
      <c r="J61" s="306"/>
      <c r="K61" s="304"/>
      <c r="L61" s="304"/>
      <c r="M61" s="304"/>
      <c r="N61" s="196">
        <f t="shared" si="1"/>
        <v>0</v>
      </c>
    </row>
    <row r="62" spans="1:14" x14ac:dyDescent="0.2">
      <c r="A62" s="150"/>
      <c r="B62" s="302"/>
      <c r="C62" s="299"/>
      <c r="D62" s="299"/>
      <c r="E62" s="300"/>
      <c r="F62" s="304"/>
      <c r="G62" s="304"/>
      <c r="H62" s="304"/>
      <c r="I62" s="220">
        <f t="shared" si="0"/>
        <v>0</v>
      </c>
      <c r="J62" s="306"/>
      <c r="K62" s="304"/>
      <c r="L62" s="304"/>
      <c r="M62" s="304"/>
      <c r="N62" s="196">
        <f t="shared" si="1"/>
        <v>0</v>
      </c>
    </row>
    <row r="63" spans="1:14" x14ac:dyDescent="0.2">
      <c r="A63" s="150"/>
      <c r="B63" s="302"/>
      <c r="C63" s="299"/>
      <c r="D63" s="299"/>
      <c r="E63" s="300"/>
      <c r="F63" s="304"/>
      <c r="G63" s="304"/>
      <c r="H63" s="304"/>
      <c r="I63" s="220">
        <f t="shared" si="0"/>
        <v>0</v>
      </c>
      <c r="J63" s="306"/>
      <c r="K63" s="304"/>
      <c r="L63" s="304"/>
      <c r="M63" s="304"/>
      <c r="N63" s="196">
        <f t="shared" si="1"/>
        <v>0</v>
      </c>
    </row>
    <row r="64" spans="1:14" x14ac:dyDescent="0.2">
      <c r="A64" s="150"/>
      <c r="B64" s="302"/>
      <c r="C64" s="299"/>
      <c r="D64" s="299"/>
      <c r="E64" s="300"/>
      <c r="F64" s="304"/>
      <c r="G64" s="304"/>
      <c r="H64" s="304"/>
      <c r="I64" s="220">
        <f t="shared" si="0"/>
        <v>0</v>
      </c>
      <c r="J64" s="306"/>
      <c r="K64" s="304"/>
      <c r="L64" s="304"/>
      <c r="M64" s="304"/>
      <c r="N64" s="196">
        <f t="shared" si="1"/>
        <v>0</v>
      </c>
    </row>
    <row r="65" spans="1:14" x14ac:dyDescent="0.2">
      <c r="A65" s="150"/>
      <c r="B65" s="302"/>
      <c r="C65" s="299"/>
      <c r="D65" s="299"/>
      <c r="E65" s="300"/>
      <c r="F65" s="304"/>
      <c r="G65" s="304"/>
      <c r="H65" s="304"/>
      <c r="I65" s="220">
        <f t="shared" si="0"/>
        <v>0</v>
      </c>
      <c r="J65" s="306"/>
      <c r="K65" s="304"/>
      <c r="L65" s="304"/>
      <c r="M65" s="304"/>
      <c r="N65" s="196">
        <f t="shared" si="1"/>
        <v>0</v>
      </c>
    </row>
    <row r="66" spans="1:14" x14ac:dyDescent="0.2">
      <c r="A66" s="150"/>
      <c r="B66" s="302"/>
      <c r="C66" s="299"/>
      <c r="D66" s="299"/>
      <c r="E66" s="300"/>
      <c r="F66" s="304"/>
      <c r="G66" s="304"/>
      <c r="H66" s="304"/>
      <c r="I66" s="220">
        <f t="shared" si="0"/>
        <v>0</v>
      </c>
      <c r="J66" s="306"/>
      <c r="K66" s="304"/>
      <c r="L66" s="304"/>
      <c r="M66" s="304"/>
      <c r="N66" s="196">
        <f t="shared" si="1"/>
        <v>0</v>
      </c>
    </row>
    <row r="67" spans="1:14" x14ac:dyDescent="0.2">
      <c r="A67" s="150"/>
      <c r="B67" s="302"/>
      <c r="C67" s="299"/>
      <c r="D67" s="299"/>
      <c r="E67" s="300"/>
      <c r="F67" s="304"/>
      <c r="G67" s="304"/>
      <c r="H67" s="304"/>
      <c r="I67" s="220">
        <f t="shared" si="0"/>
        <v>0</v>
      </c>
      <c r="J67" s="306"/>
      <c r="K67" s="304"/>
      <c r="L67" s="304"/>
      <c r="M67" s="304"/>
      <c r="N67" s="196">
        <f t="shared" si="1"/>
        <v>0</v>
      </c>
    </row>
    <row r="68" spans="1:14" x14ac:dyDescent="0.2">
      <c r="A68" s="150"/>
      <c r="B68" s="302"/>
      <c r="C68" s="299"/>
      <c r="D68" s="299"/>
      <c r="E68" s="300"/>
      <c r="F68" s="304"/>
      <c r="G68" s="304"/>
      <c r="H68" s="304"/>
      <c r="I68" s="220">
        <f t="shared" si="0"/>
        <v>0</v>
      </c>
      <c r="J68" s="306"/>
      <c r="K68" s="304"/>
      <c r="L68" s="304"/>
      <c r="M68" s="304"/>
      <c r="N68" s="196">
        <f t="shared" si="1"/>
        <v>0</v>
      </c>
    </row>
    <row r="69" spans="1:14" x14ac:dyDescent="0.2">
      <c r="A69" s="150"/>
      <c r="B69" s="302"/>
      <c r="C69" s="299"/>
      <c r="D69" s="299"/>
      <c r="E69" s="300"/>
      <c r="F69" s="304"/>
      <c r="G69" s="304"/>
      <c r="H69" s="304"/>
      <c r="I69" s="220">
        <f t="shared" si="0"/>
        <v>0</v>
      </c>
      <c r="J69" s="306"/>
      <c r="K69" s="304"/>
      <c r="L69" s="304"/>
      <c r="M69" s="304"/>
      <c r="N69" s="196">
        <f t="shared" si="1"/>
        <v>0</v>
      </c>
    </row>
    <row r="70" spans="1:14" x14ac:dyDescent="0.2">
      <c r="A70" s="150"/>
      <c r="B70" s="302"/>
      <c r="C70" s="299"/>
      <c r="D70" s="299"/>
      <c r="E70" s="300"/>
      <c r="F70" s="304"/>
      <c r="G70" s="304"/>
      <c r="H70" s="304"/>
      <c r="I70" s="220">
        <f t="shared" si="0"/>
        <v>0</v>
      </c>
      <c r="J70" s="306"/>
      <c r="K70" s="304"/>
      <c r="L70" s="304"/>
      <c r="M70" s="304"/>
      <c r="N70" s="196">
        <f t="shared" si="1"/>
        <v>0</v>
      </c>
    </row>
    <row r="71" spans="1:14" x14ac:dyDescent="0.2">
      <c r="A71" s="150"/>
      <c r="B71" s="302"/>
      <c r="C71" s="299"/>
      <c r="D71" s="299"/>
      <c r="E71" s="300"/>
      <c r="F71" s="304"/>
      <c r="G71" s="304"/>
      <c r="H71" s="304"/>
      <c r="I71" s="220">
        <f t="shared" si="0"/>
        <v>0</v>
      </c>
      <c r="J71" s="306"/>
      <c r="K71" s="304"/>
      <c r="L71" s="304"/>
      <c r="M71" s="304"/>
      <c r="N71" s="196">
        <f t="shared" si="1"/>
        <v>0</v>
      </c>
    </row>
    <row r="72" spans="1:14" x14ac:dyDescent="0.2">
      <c r="A72" s="150"/>
      <c r="B72" s="302"/>
      <c r="C72" s="299"/>
      <c r="D72" s="299"/>
      <c r="E72" s="300"/>
      <c r="F72" s="304"/>
      <c r="G72" s="304"/>
      <c r="H72" s="304"/>
      <c r="I72" s="220">
        <f t="shared" ref="I72:I135" si="2">IFERROR(F72-G72-H72,"-")</f>
        <v>0</v>
      </c>
      <c r="J72" s="306"/>
      <c r="K72" s="304"/>
      <c r="L72" s="304"/>
      <c r="M72" s="304"/>
      <c r="N72" s="196">
        <f t="shared" ref="N72:N135" si="3">IFERROR(K72-L72-M72,"-")</f>
        <v>0</v>
      </c>
    </row>
    <row r="73" spans="1:14" x14ac:dyDescent="0.2">
      <c r="A73" s="150"/>
      <c r="B73" s="302"/>
      <c r="C73" s="299"/>
      <c r="D73" s="299"/>
      <c r="E73" s="300"/>
      <c r="F73" s="304"/>
      <c r="G73" s="304"/>
      <c r="H73" s="304"/>
      <c r="I73" s="220">
        <f t="shared" si="2"/>
        <v>0</v>
      </c>
      <c r="J73" s="306"/>
      <c r="K73" s="304"/>
      <c r="L73" s="304"/>
      <c r="M73" s="304"/>
      <c r="N73" s="196">
        <f t="shared" si="3"/>
        <v>0</v>
      </c>
    </row>
    <row r="74" spans="1:14" x14ac:dyDescent="0.2">
      <c r="A74" s="150"/>
      <c r="B74" s="302"/>
      <c r="C74" s="299"/>
      <c r="D74" s="299"/>
      <c r="E74" s="300"/>
      <c r="F74" s="304"/>
      <c r="G74" s="304"/>
      <c r="H74" s="304"/>
      <c r="I74" s="220">
        <f t="shared" si="2"/>
        <v>0</v>
      </c>
      <c r="J74" s="306"/>
      <c r="K74" s="304"/>
      <c r="L74" s="304"/>
      <c r="M74" s="304"/>
      <c r="N74" s="196">
        <f t="shared" si="3"/>
        <v>0</v>
      </c>
    </row>
    <row r="75" spans="1:14" x14ac:dyDescent="0.2">
      <c r="A75" s="150"/>
      <c r="B75" s="302"/>
      <c r="C75" s="299"/>
      <c r="D75" s="299"/>
      <c r="E75" s="300"/>
      <c r="F75" s="304"/>
      <c r="G75" s="304"/>
      <c r="H75" s="304"/>
      <c r="I75" s="220">
        <f t="shared" si="2"/>
        <v>0</v>
      </c>
      <c r="J75" s="306"/>
      <c r="K75" s="304"/>
      <c r="L75" s="304"/>
      <c r="M75" s="304"/>
      <c r="N75" s="196">
        <f t="shared" si="3"/>
        <v>0</v>
      </c>
    </row>
    <row r="76" spans="1:14" x14ac:dyDescent="0.2">
      <c r="A76" s="150"/>
      <c r="B76" s="302"/>
      <c r="C76" s="299"/>
      <c r="D76" s="299"/>
      <c r="E76" s="300"/>
      <c r="F76" s="304"/>
      <c r="G76" s="304"/>
      <c r="H76" s="304"/>
      <c r="I76" s="220">
        <f t="shared" si="2"/>
        <v>0</v>
      </c>
      <c r="J76" s="306"/>
      <c r="K76" s="304"/>
      <c r="L76" s="304"/>
      <c r="M76" s="304"/>
      <c r="N76" s="196">
        <f t="shared" si="3"/>
        <v>0</v>
      </c>
    </row>
    <row r="77" spans="1:14" x14ac:dyDescent="0.2">
      <c r="A77" s="150"/>
      <c r="B77" s="302"/>
      <c r="C77" s="299"/>
      <c r="D77" s="299"/>
      <c r="E77" s="300"/>
      <c r="F77" s="304"/>
      <c r="G77" s="304"/>
      <c r="H77" s="304"/>
      <c r="I77" s="220">
        <f t="shared" si="2"/>
        <v>0</v>
      </c>
      <c r="J77" s="306"/>
      <c r="K77" s="304"/>
      <c r="L77" s="304"/>
      <c r="M77" s="304"/>
      <c r="N77" s="196">
        <f t="shared" si="3"/>
        <v>0</v>
      </c>
    </row>
    <row r="78" spans="1:14" x14ac:dyDescent="0.2">
      <c r="A78" s="150"/>
      <c r="B78" s="302"/>
      <c r="C78" s="299"/>
      <c r="D78" s="299"/>
      <c r="E78" s="300"/>
      <c r="F78" s="304"/>
      <c r="G78" s="304"/>
      <c r="H78" s="304"/>
      <c r="I78" s="220">
        <f t="shared" si="2"/>
        <v>0</v>
      </c>
      <c r="J78" s="306"/>
      <c r="K78" s="304"/>
      <c r="L78" s="304"/>
      <c r="M78" s="304"/>
      <c r="N78" s="196">
        <f t="shared" si="3"/>
        <v>0</v>
      </c>
    </row>
    <row r="79" spans="1:14" x14ac:dyDescent="0.2">
      <c r="A79" s="150"/>
      <c r="B79" s="302"/>
      <c r="C79" s="299"/>
      <c r="D79" s="299"/>
      <c r="E79" s="300"/>
      <c r="F79" s="304"/>
      <c r="G79" s="304"/>
      <c r="H79" s="304"/>
      <c r="I79" s="220">
        <f t="shared" si="2"/>
        <v>0</v>
      </c>
      <c r="J79" s="306"/>
      <c r="K79" s="304"/>
      <c r="L79" s="304"/>
      <c r="M79" s="304"/>
      <c r="N79" s="196">
        <f t="shared" si="3"/>
        <v>0</v>
      </c>
    </row>
    <row r="80" spans="1:14" x14ac:dyDescent="0.2">
      <c r="A80" s="150"/>
      <c r="B80" s="302"/>
      <c r="C80" s="299"/>
      <c r="D80" s="299"/>
      <c r="E80" s="300"/>
      <c r="F80" s="304"/>
      <c r="G80" s="304"/>
      <c r="H80" s="304"/>
      <c r="I80" s="220">
        <f t="shared" si="2"/>
        <v>0</v>
      </c>
      <c r="J80" s="306"/>
      <c r="K80" s="304"/>
      <c r="L80" s="304"/>
      <c r="M80" s="304"/>
      <c r="N80" s="196">
        <f t="shared" si="3"/>
        <v>0</v>
      </c>
    </row>
    <row r="81" spans="1:14" x14ac:dyDescent="0.2">
      <c r="A81" s="150"/>
      <c r="B81" s="302"/>
      <c r="C81" s="299"/>
      <c r="D81" s="299"/>
      <c r="E81" s="300"/>
      <c r="F81" s="304"/>
      <c r="G81" s="304"/>
      <c r="H81" s="304"/>
      <c r="I81" s="220">
        <f t="shared" si="2"/>
        <v>0</v>
      </c>
      <c r="J81" s="306"/>
      <c r="K81" s="304"/>
      <c r="L81" s="304"/>
      <c r="M81" s="304"/>
      <c r="N81" s="196">
        <f t="shared" si="3"/>
        <v>0</v>
      </c>
    </row>
    <row r="82" spans="1:14" x14ac:dyDescent="0.2">
      <c r="A82" s="150"/>
      <c r="B82" s="302"/>
      <c r="C82" s="299"/>
      <c r="D82" s="299"/>
      <c r="E82" s="300"/>
      <c r="F82" s="304"/>
      <c r="G82" s="304"/>
      <c r="H82" s="304"/>
      <c r="I82" s="220">
        <f t="shared" si="2"/>
        <v>0</v>
      </c>
      <c r="J82" s="306"/>
      <c r="K82" s="304"/>
      <c r="L82" s="304"/>
      <c r="M82" s="304"/>
      <c r="N82" s="196">
        <f t="shared" si="3"/>
        <v>0</v>
      </c>
    </row>
    <row r="83" spans="1:14" x14ac:dyDescent="0.2">
      <c r="A83" s="150"/>
      <c r="B83" s="302"/>
      <c r="C83" s="299"/>
      <c r="D83" s="299"/>
      <c r="E83" s="300"/>
      <c r="F83" s="304"/>
      <c r="G83" s="304"/>
      <c r="H83" s="304"/>
      <c r="I83" s="220">
        <f t="shared" si="2"/>
        <v>0</v>
      </c>
      <c r="J83" s="306"/>
      <c r="K83" s="304"/>
      <c r="L83" s="304"/>
      <c r="M83" s="304"/>
      <c r="N83" s="196">
        <f t="shared" si="3"/>
        <v>0</v>
      </c>
    </row>
    <row r="84" spans="1:14" x14ac:dyDescent="0.2">
      <c r="A84" s="150"/>
      <c r="B84" s="302"/>
      <c r="C84" s="299"/>
      <c r="D84" s="299"/>
      <c r="E84" s="300"/>
      <c r="F84" s="304"/>
      <c r="G84" s="304"/>
      <c r="H84" s="304"/>
      <c r="I84" s="220">
        <f t="shared" si="2"/>
        <v>0</v>
      </c>
      <c r="J84" s="306"/>
      <c r="K84" s="304"/>
      <c r="L84" s="304"/>
      <c r="M84" s="304"/>
      <c r="N84" s="196">
        <f t="shared" si="3"/>
        <v>0</v>
      </c>
    </row>
    <row r="85" spans="1:14" x14ac:dyDescent="0.2">
      <c r="A85" s="150"/>
      <c r="B85" s="302"/>
      <c r="C85" s="299"/>
      <c r="D85" s="299"/>
      <c r="E85" s="300"/>
      <c r="F85" s="304"/>
      <c r="G85" s="304"/>
      <c r="H85" s="304"/>
      <c r="I85" s="220">
        <f t="shared" si="2"/>
        <v>0</v>
      </c>
      <c r="J85" s="306"/>
      <c r="K85" s="304"/>
      <c r="L85" s="304"/>
      <c r="M85" s="304"/>
      <c r="N85" s="196">
        <f t="shared" si="3"/>
        <v>0</v>
      </c>
    </row>
    <row r="86" spans="1:14" x14ac:dyDescent="0.2">
      <c r="A86" s="150"/>
      <c r="B86" s="302"/>
      <c r="C86" s="299"/>
      <c r="D86" s="299"/>
      <c r="E86" s="300"/>
      <c r="F86" s="304"/>
      <c r="G86" s="304"/>
      <c r="H86" s="304"/>
      <c r="I86" s="220">
        <f t="shared" si="2"/>
        <v>0</v>
      </c>
      <c r="J86" s="306"/>
      <c r="K86" s="304"/>
      <c r="L86" s="304"/>
      <c r="M86" s="304"/>
      <c r="N86" s="196">
        <f t="shared" si="3"/>
        <v>0</v>
      </c>
    </row>
    <row r="87" spans="1:14" x14ac:dyDescent="0.2">
      <c r="A87" s="150"/>
      <c r="B87" s="302"/>
      <c r="C87" s="299"/>
      <c r="D87" s="299"/>
      <c r="E87" s="300"/>
      <c r="F87" s="304"/>
      <c r="G87" s="304"/>
      <c r="H87" s="304"/>
      <c r="I87" s="220">
        <f t="shared" si="2"/>
        <v>0</v>
      </c>
      <c r="J87" s="306"/>
      <c r="K87" s="304"/>
      <c r="L87" s="304"/>
      <c r="M87" s="304"/>
      <c r="N87" s="196">
        <f t="shared" si="3"/>
        <v>0</v>
      </c>
    </row>
    <row r="88" spans="1:14" x14ac:dyDescent="0.2">
      <c r="A88" s="150"/>
      <c r="B88" s="302"/>
      <c r="C88" s="299"/>
      <c r="D88" s="299"/>
      <c r="E88" s="300"/>
      <c r="F88" s="304"/>
      <c r="G88" s="304"/>
      <c r="H88" s="304"/>
      <c r="I88" s="220">
        <f t="shared" si="2"/>
        <v>0</v>
      </c>
      <c r="J88" s="306"/>
      <c r="K88" s="304"/>
      <c r="L88" s="304"/>
      <c r="M88" s="304"/>
      <c r="N88" s="196">
        <f t="shared" si="3"/>
        <v>0</v>
      </c>
    </row>
    <row r="89" spans="1:14" x14ac:dyDescent="0.2">
      <c r="A89" s="150"/>
      <c r="B89" s="302"/>
      <c r="C89" s="299"/>
      <c r="D89" s="299"/>
      <c r="E89" s="300"/>
      <c r="F89" s="304"/>
      <c r="G89" s="304"/>
      <c r="H89" s="304"/>
      <c r="I89" s="220">
        <f t="shared" si="2"/>
        <v>0</v>
      </c>
      <c r="J89" s="306"/>
      <c r="K89" s="304"/>
      <c r="L89" s="304"/>
      <c r="M89" s="304"/>
      <c r="N89" s="196">
        <f t="shared" si="3"/>
        <v>0</v>
      </c>
    </row>
    <row r="90" spans="1:14" x14ac:dyDescent="0.2">
      <c r="A90" s="150"/>
      <c r="B90" s="302"/>
      <c r="C90" s="299"/>
      <c r="D90" s="299"/>
      <c r="E90" s="300"/>
      <c r="F90" s="304"/>
      <c r="G90" s="304"/>
      <c r="H90" s="304"/>
      <c r="I90" s="220">
        <f t="shared" si="2"/>
        <v>0</v>
      </c>
      <c r="J90" s="306"/>
      <c r="K90" s="304"/>
      <c r="L90" s="304"/>
      <c r="M90" s="304"/>
      <c r="N90" s="196">
        <f t="shared" si="3"/>
        <v>0</v>
      </c>
    </row>
    <row r="91" spans="1:14" x14ac:dyDescent="0.2">
      <c r="A91" s="150"/>
      <c r="B91" s="302"/>
      <c r="C91" s="299"/>
      <c r="D91" s="299"/>
      <c r="E91" s="300"/>
      <c r="F91" s="304"/>
      <c r="G91" s="304"/>
      <c r="H91" s="304"/>
      <c r="I91" s="220">
        <f t="shared" si="2"/>
        <v>0</v>
      </c>
      <c r="J91" s="306"/>
      <c r="K91" s="304"/>
      <c r="L91" s="304"/>
      <c r="M91" s="304"/>
      <c r="N91" s="196">
        <f t="shared" si="3"/>
        <v>0</v>
      </c>
    </row>
    <row r="92" spans="1:14" x14ac:dyDescent="0.2">
      <c r="A92" s="150"/>
      <c r="B92" s="302"/>
      <c r="C92" s="299"/>
      <c r="D92" s="299"/>
      <c r="E92" s="300"/>
      <c r="F92" s="304"/>
      <c r="G92" s="304"/>
      <c r="H92" s="304"/>
      <c r="I92" s="220">
        <f t="shared" si="2"/>
        <v>0</v>
      </c>
      <c r="J92" s="306"/>
      <c r="K92" s="304"/>
      <c r="L92" s="304"/>
      <c r="M92" s="304"/>
      <c r="N92" s="196">
        <f t="shared" si="3"/>
        <v>0</v>
      </c>
    </row>
    <row r="93" spans="1:14" x14ac:dyDescent="0.2">
      <c r="A93" s="150"/>
      <c r="B93" s="302"/>
      <c r="C93" s="299"/>
      <c r="D93" s="299"/>
      <c r="E93" s="300"/>
      <c r="F93" s="304"/>
      <c r="G93" s="304"/>
      <c r="H93" s="304"/>
      <c r="I93" s="220">
        <f t="shared" si="2"/>
        <v>0</v>
      </c>
      <c r="J93" s="306"/>
      <c r="K93" s="304"/>
      <c r="L93" s="304"/>
      <c r="M93" s="304"/>
      <c r="N93" s="196">
        <f t="shared" si="3"/>
        <v>0</v>
      </c>
    </row>
    <row r="94" spans="1:14" x14ac:dyDescent="0.2">
      <c r="A94" s="150"/>
      <c r="B94" s="302"/>
      <c r="C94" s="299"/>
      <c r="D94" s="299"/>
      <c r="E94" s="300"/>
      <c r="F94" s="304"/>
      <c r="G94" s="304"/>
      <c r="H94" s="304"/>
      <c r="I94" s="220">
        <f t="shared" si="2"/>
        <v>0</v>
      </c>
      <c r="J94" s="306"/>
      <c r="K94" s="304"/>
      <c r="L94" s="304"/>
      <c r="M94" s="304"/>
      <c r="N94" s="196">
        <f t="shared" si="3"/>
        <v>0</v>
      </c>
    </row>
    <row r="95" spans="1:14" x14ac:dyDescent="0.2">
      <c r="A95" s="150"/>
      <c r="B95" s="302"/>
      <c r="C95" s="299"/>
      <c r="D95" s="299"/>
      <c r="E95" s="300"/>
      <c r="F95" s="304"/>
      <c r="G95" s="304"/>
      <c r="H95" s="304"/>
      <c r="I95" s="220">
        <f t="shared" si="2"/>
        <v>0</v>
      </c>
      <c r="J95" s="306"/>
      <c r="K95" s="304"/>
      <c r="L95" s="304"/>
      <c r="M95" s="304"/>
      <c r="N95" s="196">
        <f t="shared" si="3"/>
        <v>0</v>
      </c>
    </row>
    <row r="96" spans="1:14" x14ac:dyDescent="0.2">
      <c r="A96" s="150"/>
      <c r="B96" s="302"/>
      <c r="C96" s="299"/>
      <c r="D96" s="299"/>
      <c r="E96" s="300"/>
      <c r="F96" s="304"/>
      <c r="G96" s="304"/>
      <c r="H96" s="304"/>
      <c r="I96" s="220">
        <f t="shared" si="2"/>
        <v>0</v>
      </c>
      <c r="J96" s="306"/>
      <c r="K96" s="304"/>
      <c r="L96" s="304"/>
      <c r="M96" s="304"/>
      <c r="N96" s="196">
        <f t="shared" si="3"/>
        <v>0</v>
      </c>
    </row>
    <row r="97" spans="1:14" x14ac:dyDescent="0.2">
      <c r="A97" s="150"/>
      <c r="B97" s="302"/>
      <c r="C97" s="299"/>
      <c r="D97" s="299"/>
      <c r="E97" s="300"/>
      <c r="F97" s="304"/>
      <c r="G97" s="304"/>
      <c r="H97" s="304"/>
      <c r="I97" s="220">
        <f t="shared" si="2"/>
        <v>0</v>
      </c>
      <c r="J97" s="306"/>
      <c r="K97" s="304"/>
      <c r="L97" s="304"/>
      <c r="M97" s="304"/>
      <c r="N97" s="196">
        <f t="shared" si="3"/>
        <v>0</v>
      </c>
    </row>
    <row r="98" spans="1:14" x14ac:dyDescent="0.2">
      <c r="A98" s="150"/>
      <c r="B98" s="302"/>
      <c r="C98" s="299"/>
      <c r="D98" s="299"/>
      <c r="E98" s="300"/>
      <c r="F98" s="304"/>
      <c r="G98" s="304"/>
      <c r="H98" s="304"/>
      <c r="I98" s="220">
        <f t="shared" si="2"/>
        <v>0</v>
      </c>
      <c r="J98" s="306"/>
      <c r="K98" s="304"/>
      <c r="L98" s="304"/>
      <c r="M98" s="304"/>
      <c r="N98" s="196">
        <f t="shared" si="3"/>
        <v>0</v>
      </c>
    </row>
    <row r="99" spans="1:14" x14ac:dyDescent="0.2">
      <c r="A99" s="150"/>
      <c r="B99" s="302"/>
      <c r="C99" s="299"/>
      <c r="D99" s="299"/>
      <c r="E99" s="300"/>
      <c r="F99" s="304"/>
      <c r="G99" s="304"/>
      <c r="H99" s="304"/>
      <c r="I99" s="220">
        <f t="shared" si="2"/>
        <v>0</v>
      </c>
      <c r="J99" s="306"/>
      <c r="K99" s="304"/>
      <c r="L99" s="304"/>
      <c r="M99" s="304"/>
      <c r="N99" s="196">
        <f t="shared" si="3"/>
        <v>0</v>
      </c>
    </row>
    <row r="100" spans="1:14" x14ac:dyDescent="0.2">
      <c r="A100" s="150"/>
      <c r="B100" s="302"/>
      <c r="C100" s="299"/>
      <c r="D100" s="299"/>
      <c r="E100" s="300"/>
      <c r="F100" s="304"/>
      <c r="G100" s="304"/>
      <c r="H100" s="304"/>
      <c r="I100" s="220">
        <f t="shared" si="2"/>
        <v>0</v>
      </c>
      <c r="J100" s="306"/>
      <c r="K100" s="304"/>
      <c r="L100" s="304"/>
      <c r="M100" s="304"/>
      <c r="N100" s="196">
        <f t="shared" si="3"/>
        <v>0</v>
      </c>
    </row>
    <row r="101" spans="1:14" x14ac:dyDescent="0.2">
      <c r="A101" s="150"/>
      <c r="B101" s="302"/>
      <c r="C101" s="299"/>
      <c r="D101" s="299"/>
      <c r="E101" s="300"/>
      <c r="F101" s="304"/>
      <c r="G101" s="304"/>
      <c r="H101" s="304"/>
      <c r="I101" s="220">
        <f t="shared" si="2"/>
        <v>0</v>
      </c>
      <c r="J101" s="306"/>
      <c r="K101" s="304"/>
      <c r="L101" s="304"/>
      <c r="M101" s="304"/>
      <c r="N101" s="196">
        <f t="shared" si="3"/>
        <v>0</v>
      </c>
    </row>
    <row r="102" spans="1:14" x14ac:dyDescent="0.2">
      <c r="A102" s="150"/>
      <c r="B102" s="302"/>
      <c r="C102" s="299"/>
      <c r="D102" s="299"/>
      <c r="E102" s="300"/>
      <c r="F102" s="304"/>
      <c r="G102" s="304"/>
      <c r="H102" s="304"/>
      <c r="I102" s="220">
        <f t="shared" si="2"/>
        <v>0</v>
      </c>
      <c r="J102" s="306"/>
      <c r="K102" s="304"/>
      <c r="L102" s="304"/>
      <c r="M102" s="304"/>
      <c r="N102" s="196">
        <f t="shared" si="3"/>
        <v>0</v>
      </c>
    </row>
    <row r="103" spans="1:14" x14ac:dyDescent="0.2">
      <c r="A103" s="150"/>
      <c r="B103" s="302"/>
      <c r="C103" s="299"/>
      <c r="D103" s="299"/>
      <c r="E103" s="300"/>
      <c r="F103" s="304"/>
      <c r="G103" s="304"/>
      <c r="H103" s="304"/>
      <c r="I103" s="220">
        <f t="shared" si="2"/>
        <v>0</v>
      </c>
      <c r="J103" s="306"/>
      <c r="K103" s="304"/>
      <c r="L103" s="304"/>
      <c r="M103" s="304"/>
      <c r="N103" s="196">
        <f t="shared" si="3"/>
        <v>0</v>
      </c>
    </row>
    <row r="104" spans="1:14" x14ac:dyDescent="0.2">
      <c r="A104" s="150"/>
      <c r="B104" s="302"/>
      <c r="C104" s="299"/>
      <c r="D104" s="299"/>
      <c r="E104" s="300"/>
      <c r="F104" s="304"/>
      <c r="G104" s="304"/>
      <c r="H104" s="304"/>
      <c r="I104" s="220">
        <f t="shared" si="2"/>
        <v>0</v>
      </c>
      <c r="J104" s="306"/>
      <c r="K104" s="304"/>
      <c r="L104" s="304"/>
      <c r="M104" s="304"/>
      <c r="N104" s="196">
        <f t="shared" si="3"/>
        <v>0</v>
      </c>
    </row>
    <row r="105" spans="1:14" x14ac:dyDescent="0.2">
      <c r="A105" s="150"/>
      <c r="B105" s="302"/>
      <c r="C105" s="299"/>
      <c r="D105" s="299"/>
      <c r="E105" s="300"/>
      <c r="F105" s="304"/>
      <c r="G105" s="304"/>
      <c r="H105" s="304"/>
      <c r="I105" s="220">
        <f t="shared" si="2"/>
        <v>0</v>
      </c>
      <c r="J105" s="306"/>
      <c r="K105" s="304"/>
      <c r="L105" s="304"/>
      <c r="M105" s="304"/>
      <c r="N105" s="196">
        <f t="shared" si="3"/>
        <v>0</v>
      </c>
    </row>
    <row r="106" spans="1:14" x14ac:dyDescent="0.2">
      <c r="A106" s="150"/>
      <c r="B106" s="302"/>
      <c r="C106" s="299"/>
      <c r="D106" s="299"/>
      <c r="E106" s="300"/>
      <c r="F106" s="304"/>
      <c r="G106" s="304"/>
      <c r="H106" s="304"/>
      <c r="I106" s="220">
        <f t="shared" si="2"/>
        <v>0</v>
      </c>
      <c r="J106" s="306"/>
      <c r="K106" s="304"/>
      <c r="L106" s="304"/>
      <c r="M106" s="304"/>
      <c r="N106" s="196">
        <f t="shared" si="3"/>
        <v>0</v>
      </c>
    </row>
    <row r="107" spans="1:14" x14ac:dyDescent="0.2">
      <c r="A107" s="150"/>
      <c r="B107" s="302"/>
      <c r="C107" s="299"/>
      <c r="D107" s="299"/>
      <c r="E107" s="300"/>
      <c r="F107" s="304"/>
      <c r="G107" s="304"/>
      <c r="H107" s="304"/>
      <c r="I107" s="220">
        <f t="shared" si="2"/>
        <v>0</v>
      </c>
      <c r="J107" s="306"/>
      <c r="K107" s="304"/>
      <c r="L107" s="304"/>
      <c r="M107" s="304"/>
      <c r="N107" s="196">
        <f t="shared" si="3"/>
        <v>0</v>
      </c>
    </row>
    <row r="108" spans="1:14" x14ac:dyDescent="0.2">
      <c r="A108" s="150"/>
      <c r="B108" s="302"/>
      <c r="C108" s="299"/>
      <c r="D108" s="299"/>
      <c r="E108" s="300"/>
      <c r="F108" s="304"/>
      <c r="G108" s="304"/>
      <c r="H108" s="304"/>
      <c r="I108" s="220">
        <f t="shared" si="2"/>
        <v>0</v>
      </c>
      <c r="J108" s="306"/>
      <c r="K108" s="304"/>
      <c r="L108" s="304"/>
      <c r="M108" s="304"/>
      <c r="N108" s="196">
        <f t="shared" si="3"/>
        <v>0</v>
      </c>
    </row>
    <row r="109" spans="1:14" x14ac:dyDescent="0.2">
      <c r="A109" s="150"/>
      <c r="B109" s="302"/>
      <c r="C109" s="299"/>
      <c r="D109" s="299"/>
      <c r="E109" s="300"/>
      <c r="F109" s="304"/>
      <c r="G109" s="304"/>
      <c r="H109" s="304"/>
      <c r="I109" s="220">
        <f t="shared" si="2"/>
        <v>0</v>
      </c>
      <c r="J109" s="306"/>
      <c r="K109" s="304"/>
      <c r="L109" s="304"/>
      <c r="M109" s="304"/>
      <c r="N109" s="196">
        <f t="shared" si="3"/>
        <v>0</v>
      </c>
    </row>
    <row r="110" spans="1:14" x14ac:dyDescent="0.2">
      <c r="A110" s="150"/>
      <c r="B110" s="302"/>
      <c r="C110" s="299"/>
      <c r="D110" s="299"/>
      <c r="E110" s="300"/>
      <c r="F110" s="304"/>
      <c r="G110" s="304"/>
      <c r="H110" s="304"/>
      <c r="I110" s="220">
        <f t="shared" si="2"/>
        <v>0</v>
      </c>
      <c r="J110" s="306"/>
      <c r="K110" s="304"/>
      <c r="L110" s="304"/>
      <c r="M110" s="304"/>
      <c r="N110" s="196">
        <f t="shared" si="3"/>
        <v>0</v>
      </c>
    </row>
    <row r="111" spans="1:14" x14ac:dyDescent="0.2">
      <c r="A111" s="150"/>
      <c r="B111" s="302"/>
      <c r="C111" s="299"/>
      <c r="D111" s="299"/>
      <c r="E111" s="300"/>
      <c r="F111" s="304"/>
      <c r="G111" s="304"/>
      <c r="H111" s="304"/>
      <c r="I111" s="220">
        <f t="shared" si="2"/>
        <v>0</v>
      </c>
      <c r="J111" s="306"/>
      <c r="K111" s="304"/>
      <c r="L111" s="304"/>
      <c r="M111" s="304"/>
      <c r="N111" s="196">
        <f t="shared" si="3"/>
        <v>0</v>
      </c>
    </row>
    <row r="112" spans="1:14" x14ac:dyDescent="0.2">
      <c r="A112" s="150"/>
      <c r="B112" s="302"/>
      <c r="C112" s="299"/>
      <c r="D112" s="299"/>
      <c r="E112" s="300"/>
      <c r="F112" s="304"/>
      <c r="G112" s="304"/>
      <c r="H112" s="304"/>
      <c r="I112" s="220">
        <f t="shared" si="2"/>
        <v>0</v>
      </c>
      <c r="J112" s="306"/>
      <c r="K112" s="304"/>
      <c r="L112" s="304"/>
      <c r="M112" s="304"/>
      <c r="N112" s="196">
        <f t="shared" si="3"/>
        <v>0</v>
      </c>
    </row>
    <row r="113" spans="1:14" x14ac:dyDescent="0.2">
      <c r="A113" s="150"/>
      <c r="B113" s="302"/>
      <c r="C113" s="299"/>
      <c r="D113" s="299"/>
      <c r="E113" s="300"/>
      <c r="F113" s="304"/>
      <c r="G113" s="304"/>
      <c r="H113" s="304"/>
      <c r="I113" s="220">
        <f t="shared" si="2"/>
        <v>0</v>
      </c>
      <c r="J113" s="306"/>
      <c r="K113" s="304"/>
      <c r="L113" s="304"/>
      <c r="M113" s="304"/>
      <c r="N113" s="196">
        <f t="shared" si="3"/>
        <v>0</v>
      </c>
    </row>
    <row r="114" spans="1:14" x14ac:dyDescent="0.2">
      <c r="A114" s="150"/>
      <c r="B114" s="302"/>
      <c r="C114" s="299"/>
      <c r="D114" s="299"/>
      <c r="E114" s="300"/>
      <c r="F114" s="304"/>
      <c r="G114" s="304"/>
      <c r="H114" s="304"/>
      <c r="I114" s="220">
        <f t="shared" si="2"/>
        <v>0</v>
      </c>
      <c r="J114" s="306"/>
      <c r="K114" s="304"/>
      <c r="L114" s="304"/>
      <c r="M114" s="304"/>
      <c r="N114" s="196">
        <f t="shared" si="3"/>
        <v>0</v>
      </c>
    </row>
    <row r="115" spans="1:14" x14ac:dyDescent="0.2">
      <c r="A115" s="150"/>
      <c r="B115" s="302"/>
      <c r="C115" s="299"/>
      <c r="D115" s="299"/>
      <c r="E115" s="300"/>
      <c r="F115" s="304"/>
      <c r="G115" s="304"/>
      <c r="H115" s="304"/>
      <c r="I115" s="220">
        <f t="shared" si="2"/>
        <v>0</v>
      </c>
      <c r="J115" s="306"/>
      <c r="K115" s="304"/>
      <c r="L115" s="304"/>
      <c r="M115" s="304"/>
      <c r="N115" s="196">
        <f t="shared" si="3"/>
        <v>0</v>
      </c>
    </row>
    <row r="116" spans="1:14" x14ac:dyDescent="0.2">
      <c r="A116" s="150"/>
      <c r="B116" s="302"/>
      <c r="C116" s="299"/>
      <c r="D116" s="299"/>
      <c r="E116" s="300"/>
      <c r="F116" s="304"/>
      <c r="G116" s="304"/>
      <c r="H116" s="304"/>
      <c r="I116" s="220">
        <f t="shared" si="2"/>
        <v>0</v>
      </c>
      <c r="J116" s="306"/>
      <c r="K116" s="304"/>
      <c r="L116" s="304"/>
      <c r="M116" s="304"/>
      <c r="N116" s="196">
        <f t="shared" si="3"/>
        <v>0</v>
      </c>
    </row>
    <row r="117" spans="1:14" x14ac:dyDescent="0.2">
      <c r="A117" s="150"/>
      <c r="B117" s="302"/>
      <c r="C117" s="299"/>
      <c r="D117" s="299"/>
      <c r="E117" s="300"/>
      <c r="F117" s="304"/>
      <c r="G117" s="304"/>
      <c r="H117" s="304"/>
      <c r="I117" s="220">
        <f t="shared" si="2"/>
        <v>0</v>
      </c>
      <c r="J117" s="306"/>
      <c r="K117" s="304"/>
      <c r="L117" s="304"/>
      <c r="M117" s="304"/>
      <c r="N117" s="196">
        <f t="shared" si="3"/>
        <v>0</v>
      </c>
    </row>
    <row r="118" spans="1:14" x14ac:dyDescent="0.2">
      <c r="A118" s="150"/>
      <c r="B118" s="302"/>
      <c r="C118" s="299"/>
      <c r="D118" s="299"/>
      <c r="E118" s="300"/>
      <c r="F118" s="304"/>
      <c r="G118" s="304"/>
      <c r="H118" s="304"/>
      <c r="I118" s="220">
        <f t="shared" si="2"/>
        <v>0</v>
      </c>
      <c r="J118" s="306"/>
      <c r="K118" s="304"/>
      <c r="L118" s="304"/>
      <c r="M118" s="304"/>
      <c r="N118" s="196">
        <f t="shared" si="3"/>
        <v>0</v>
      </c>
    </row>
    <row r="119" spans="1:14" x14ac:dyDescent="0.2">
      <c r="A119" s="150"/>
      <c r="B119" s="302"/>
      <c r="C119" s="299"/>
      <c r="D119" s="299"/>
      <c r="E119" s="300"/>
      <c r="F119" s="304"/>
      <c r="G119" s="304"/>
      <c r="H119" s="304"/>
      <c r="I119" s="220">
        <f t="shared" si="2"/>
        <v>0</v>
      </c>
      <c r="J119" s="306"/>
      <c r="K119" s="304"/>
      <c r="L119" s="304"/>
      <c r="M119" s="304"/>
      <c r="N119" s="196">
        <f t="shared" si="3"/>
        <v>0</v>
      </c>
    </row>
    <row r="120" spans="1:14" x14ac:dyDescent="0.2">
      <c r="A120" s="150"/>
      <c r="B120" s="302"/>
      <c r="C120" s="299"/>
      <c r="D120" s="299"/>
      <c r="E120" s="300"/>
      <c r="F120" s="304"/>
      <c r="G120" s="304"/>
      <c r="H120" s="304"/>
      <c r="I120" s="220">
        <f t="shared" si="2"/>
        <v>0</v>
      </c>
      <c r="J120" s="306"/>
      <c r="K120" s="304"/>
      <c r="L120" s="304"/>
      <c r="M120" s="304"/>
      <c r="N120" s="196">
        <f t="shared" si="3"/>
        <v>0</v>
      </c>
    </row>
    <row r="121" spans="1:14" x14ac:dyDescent="0.2">
      <c r="A121" s="150"/>
      <c r="B121" s="302"/>
      <c r="C121" s="299"/>
      <c r="D121" s="299"/>
      <c r="E121" s="300"/>
      <c r="F121" s="304"/>
      <c r="G121" s="304"/>
      <c r="H121" s="304"/>
      <c r="I121" s="220">
        <f t="shared" si="2"/>
        <v>0</v>
      </c>
      <c r="J121" s="306"/>
      <c r="K121" s="304"/>
      <c r="L121" s="304"/>
      <c r="M121" s="304"/>
      <c r="N121" s="196">
        <f t="shared" si="3"/>
        <v>0</v>
      </c>
    </row>
    <row r="122" spans="1:14" x14ac:dyDescent="0.2">
      <c r="A122" s="150"/>
      <c r="B122" s="302"/>
      <c r="C122" s="299"/>
      <c r="D122" s="299"/>
      <c r="E122" s="300"/>
      <c r="F122" s="304"/>
      <c r="G122" s="304"/>
      <c r="H122" s="304"/>
      <c r="I122" s="220">
        <f t="shared" si="2"/>
        <v>0</v>
      </c>
      <c r="J122" s="306"/>
      <c r="K122" s="304"/>
      <c r="L122" s="304"/>
      <c r="M122" s="304"/>
      <c r="N122" s="196">
        <f t="shared" si="3"/>
        <v>0</v>
      </c>
    </row>
    <row r="123" spans="1:14" x14ac:dyDescent="0.2">
      <c r="A123" s="150"/>
      <c r="B123" s="302"/>
      <c r="C123" s="299"/>
      <c r="D123" s="299"/>
      <c r="E123" s="300"/>
      <c r="F123" s="304"/>
      <c r="G123" s="304"/>
      <c r="H123" s="304"/>
      <c r="I123" s="220">
        <f t="shared" si="2"/>
        <v>0</v>
      </c>
      <c r="J123" s="306"/>
      <c r="K123" s="304"/>
      <c r="L123" s="304"/>
      <c r="M123" s="304"/>
      <c r="N123" s="196">
        <f t="shared" si="3"/>
        <v>0</v>
      </c>
    </row>
    <row r="124" spans="1:14" x14ac:dyDescent="0.2">
      <c r="A124" s="150"/>
      <c r="B124" s="302"/>
      <c r="C124" s="299"/>
      <c r="D124" s="299"/>
      <c r="E124" s="300"/>
      <c r="F124" s="304"/>
      <c r="G124" s="304"/>
      <c r="H124" s="304"/>
      <c r="I124" s="220">
        <f t="shared" si="2"/>
        <v>0</v>
      </c>
      <c r="J124" s="306"/>
      <c r="K124" s="304"/>
      <c r="L124" s="304"/>
      <c r="M124" s="304"/>
      <c r="N124" s="196">
        <f t="shared" si="3"/>
        <v>0</v>
      </c>
    </row>
    <row r="125" spans="1:14" x14ac:dyDescent="0.2">
      <c r="A125" s="150"/>
      <c r="B125" s="302"/>
      <c r="C125" s="299"/>
      <c r="D125" s="299"/>
      <c r="E125" s="300"/>
      <c r="F125" s="304"/>
      <c r="G125" s="304"/>
      <c r="H125" s="304"/>
      <c r="I125" s="220">
        <f t="shared" si="2"/>
        <v>0</v>
      </c>
      <c r="J125" s="306"/>
      <c r="K125" s="304"/>
      <c r="L125" s="304"/>
      <c r="M125" s="304"/>
      <c r="N125" s="196">
        <f t="shared" si="3"/>
        <v>0</v>
      </c>
    </row>
    <row r="126" spans="1:14" x14ac:dyDescent="0.2">
      <c r="A126" s="150"/>
      <c r="B126" s="302"/>
      <c r="C126" s="299"/>
      <c r="D126" s="299"/>
      <c r="E126" s="300"/>
      <c r="F126" s="304"/>
      <c r="G126" s="304"/>
      <c r="H126" s="304"/>
      <c r="I126" s="220">
        <f t="shared" si="2"/>
        <v>0</v>
      </c>
      <c r="J126" s="306"/>
      <c r="K126" s="304"/>
      <c r="L126" s="304"/>
      <c r="M126" s="304"/>
      <c r="N126" s="196">
        <f t="shared" si="3"/>
        <v>0</v>
      </c>
    </row>
    <row r="127" spans="1:14" x14ac:dyDescent="0.2">
      <c r="A127" s="150"/>
      <c r="B127" s="302"/>
      <c r="C127" s="299"/>
      <c r="D127" s="299"/>
      <c r="E127" s="300"/>
      <c r="F127" s="304"/>
      <c r="G127" s="304"/>
      <c r="H127" s="304"/>
      <c r="I127" s="220">
        <f t="shared" si="2"/>
        <v>0</v>
      </c>
      <c r="J127" s="306"/>
      <c r="K127" s="304"/>
      <c r="L127" s="304"/>
      <c r="M127" s="304"/>
      <c r="N127" s="196">
        <f t="shared" si="3"/>
        <v>0</v>
      </c>
    </row>
    <row r="128" spans="1:14" x14ac:dyDescent="0.2">
      <c r="A128" s="150"/>
      <c r="B128" s="302"/>
      <c r="C128" s="299"/>
      <c r="D128" s="299"/>
      <c r="E128" s="300"/>
      <c r="F128" s="304"/>
      <c r="G128" s="304"/>
      <c r="H128" s="304"/>
      <c r="I128" s="220">
        <f t="shared" si="2"/>
        <v>0</v>
      </c>
      <c r="J128" s="306"/>
      <c r="K128" s="304"/>
      <c r="L128" s="304"/>
      <c r="M128" s="304"/>
      <c r="N128" s="196">
        <f t="shared" si="3"/>
        <v>0</v>
      </c>
    </row>
    <row r="129" spans="1:14" x14ac:dyDescent="0.2">
      <c r="A129" s="150"/>
      <c r="B129" s="302"/>
      <c r="C129" s="299"/>
      <c r="D129" s="299"/>
      <c r="E129" s="300"/>
      <c r="F129" s="304"/>
      <c r="G129" s="304"/>
      <c r="H129" s="304"/>
      <c r="I129" s="220">
        <f t="shared" si="2"/>
        <v>0</v>
      </c>
      <c r="J129" s="306"/>
      <c r="K129" s="304"/>
      <c r="L129" s="304"/>
      <c r="M129" s="304"/>
      <c r="N129" s="196">
        <f t="shared" si="3"/>
        <v>0</v>
      </c>
    </row>
    <row r="130" spans="1:14" x14ac:dyDescent="0.2">
      <c r="A130" s="150"/>
      <c r="B130" s="302"/>
      <c r="C130" s="299"/>
      <c r="D130" s="299"/>
      <c r="E130" s="300"/>
      <c r="F130" s="304"/>
      <c r="G130" s="304"/>
      <c r="H130" s="304"/>
      <c r="I130" s="220">
        <f t="shared" si="2"/>
        <v>0</v>
      </c>
      <c r="J130" s="306"/>
      <c r="K130" s="304"/>
      <c r="L130" s="304"/>
      <c r="M130" s="304"/>
      <c r="N130" s="196">
        <f t="shared" si="3"/>
        <v>0</v>
      </c>
    </row>
    <row r="131" spans="1:14" x14ac:dyDescent="0.2">
      <c r="A131" s="150"/>
      <c r="B131" s="302"/>
      <c r="C131" s="299"/>
      <c r="D131" s="299"/>
      <c r="E131" s="300"/>
      <c r="F131" s="304"/>
      <c r="G131" s="304"/>
      <c r="H131" s="304"/>
      <c r="I131" s="220">
        <f t="shared" si="2"/>
        <v>0</v>
      </c>
      <c r="J131" s="306"/>
      <c r="K131" s="304"/>
      <c r="L131" s="304"/>
      <c r="M131" s="304"/>
      <c r="N131" s="196">
        <f t="shared" si="3"/>
        <v>0</v>
      </c>
    </row>
    <row r="132" spans="1:14" x14ac:dyDescent="0.2">
      <c r="A132" s="150"/>
      <c r="B132" s="302"/>
      <c r="C132" s="299"/>
      <c r="D132" s="299"/>
      <c r="E132" s="300"/>
      <c r="F132" s="304"/>
      <c r="G132" s="304"/>
      <c r="H132" s="304"/>
      <c r="I132" s="220">
        <f t="shared" si="2"/>
        <v>0</v>
      </c>
      <c r="J132" s="306"/>
      <c r="K132" s="304"/>
      <c r="L132" s="304"/>
      <c r="M132" s="304"/>
      <c r="N132" s="196">
        <f t="shared" si="3"/>
        <v>0</v>
      </c>
    </row>
    <row r="133" spans="1:14" x14ac:dyDescent="0.2">
      <c r="A133" s="150"/>
      <c r="B133" s="302"/>
      <c r="C133" s="299"/>
      <c r="D133" s="299"/>
      <c r="E133" s="300"/>
      <c r="F133" s="304"/>
      <c r="G133" s="304"/>
      <c r="H133" s="304"/>
      <c r="I133" s="220">
        <f t="shared" si="2"/>
        <v>0</v>
      </c>
      <c r="J133" s="306"/>
      <c r="K133" s="304"/>
      <c r="L133" s="304"/>
      <c r="M133" s="304"/>
      <c r="N133" s="196">
        <f t="shared" si="3"/>
        <v>0</v>
      </c>
    </row>
    <row r="134" spans="1:14" x14ac:dyDescent="0.2">
      <c r="A134" s="150"/>
      <c r="B134" s="302"/>
      <c r="C134" s="299"/>
      <c r="D134" s="299"/>
      <c r="E134" s="300"/>
      <c r="F134" s="304"/>
      <c r="G134" s="304"/>
      <c r="H134" s="304"/>
      <c r="I134" s="220">
        <f t="shared" si="2"/>
        <v>0</v>
      </c>
      <c r="J134" s="306"/>
      <c r="K134" s="304"/>
      <c r="L134" s="304"/>
      <c r="M134" s="304"/>
      <c r="N134" s="196">
        <f t="shared" si="3"/>
        <v>0</v>
      </c>
    </row>
    <row r="135" spans="1:14" x14ac:dyDescent="0.2">
      <c r="A135" s="150"/>
      <c r="B135" s="302"/>
      <c r="C135" s="299"/>
      <c r="D135" s="299"/>
      <c r="E135" s="300"/>
      <c r="F135" s="304"/>
      <c r="G135" s="304"/>
      <c r="H135" s="304"/>
      <c r="I135" s="220">
        <f t="shared" si="2"/>
        <v>0</v>
      </c>
      <c r="J135" s="306"/>
      <c r="K135" s="304"/>
      <c r="L135" s="304"/>
      <c r="M135" s="304"/>
      <c r="N135" s="196">
        <f t="shared" si="3"/>
        <v>0</v>
      </c>
    </row>
    <row r="136" spans="1:14" x14ac:dyDescent="0.2">
      <c r="A136" s="150"/>
      <c r="B136" s="302"/>
      <c r="C136" s="299"/>
      <c r="D136" s="299"/>
      <c r="E136" s="300"/>
      <c r="F136" s="304"/>
      <c r="G136" s="304"/>
      <c r="H136" s="304"/>
      <c r="I136" s="220">
        <f t="shared" ref="I136:I199" si="4">IFERROR(F136-G136-H136,"-")</f>
        <v>0</v>
      </c>
      <c r="J136" s="306"/>
      <c r="K136" s="304"/>
      <c r="L136" s="304"/>
      <c r="M136" s="304"/>
      <c r="N136" s="196">
        <f t="shared" ref="N136:N199" si="5">IFERROR(K136-L136-M136,"-")</f>
        <v>0</v>
      </c>
    </row>
    <row r="137" spans="1:14" x14ac:dyDescent="0.2">
      <c r="A137" s="150"/>
      <c r="B137" s="302"/>
      <c r="C137" s="299"/>
      <c r="D137" s="299"/>
      <c r="E137" s="300"/>
      <c r="F137" s="304"/>
      <c r="G137" s="304"/>
      <c r="H137" s="304"/>
      <c r="I137" s="220">
        <f t="shared" si="4"/>
        <v>0</v>
      </c>
      <c r="J137" s="306"/>
      <c r="K137" s="304"/>
      <c r="L137" s="304"/>
      <c r="M137" s="304"/>
      <c r="N137" s="196">
        <f t="shared" si="5"/>
        <v>0</v>
      </c>
    </row>
    <row r="138" spans="1:14" x14ac:dyDescent="0.2">
      <c r="A138" s="150"/>
      <c r="B138" s="302"/>
      <c r="C138" s="299"/>
      <c r="D138" s="299"/>
      <c r="E138" s="300"/>
      <c r="F138" s="304"/>
      <c r="G138" s="304"/>
      <c r="H138" s="304"/>
      <c r="I138" s="220">
        <f t="shared" si="4"/>
        <v>0</v>
      </c>
      <c r="J138" s="306"/>
      <c r="K138" s="304"/>
      <c r="L138" s="304"/>
      <c r="M138" s="304"/>
      <c r="N138" s="196">
        <f t="shared" si="5"/>
        <v>0</v>
      </c>
    </row>
    <row r="139" spans="1:14" x14ac:dyDescent="0.2">
      <c r="A139" s="150"/>
      <c r="B139" s="302"/>
      <c r="C139" s="299"/>
      <c r="D139" s="299"/>
      <c r="E139" s="300"/>
      <c r="F139" s="304"/>
      <c r="G139" s="304"/>
      <c r="H139" s="304"/>
      <c r="I139" s="220">
        <f t="shared" si="4"/>
        <v>0</v>
      </c>
      <c r="J139" s="306"/>
      <c r="K139" s="304"/>
      <c r="L139" s="304"/>
      <c r="M139" s="304"/>
      <c r="N139" s="196">
        <f t="shared" si="5"/>
        <v>0</v>
      </c>
    </row>
    <row r="140" spans="1:14" x14ac:dyDescent="0.2">
      <c r="A140" s="150"/>
      <c r="B140" s="302"/>
      <c r="C140" s="299"/>
      <c r="D140" s="299"/>
      <c r="E140" s="300"/>
      <c r="F140" s="304"/>
      <c r="G140" s="304"/>
      <c r="H140" s="304"/>
      <c r="I140" s="220">
        <f t="shared" si="4"/>
        <v>0</v>
      </c>
      <c r="J140" s="306"/>
      <c r="K140" s="304"/>
      <c r="L140" s="304"/>
      <c r="M140" s="304"/>
      <c r="N140" s="196">
        <f t="shared" si="5"/>
        <v>0</v>
      </c>
    </row>
    <row r="141" spans="1:14" x14ac:dyDescent="0.2">
      <c r="A141" s="150"/>
      <c r="B141" s="302"/>
      <c r="C141" s="299"/>
      <c r="D141" s="299"/>
      <c r="E141" s="300"/>
      <c r="F141" s="304"/>
      <c r="G141" s="304"/>
      <c r="H141" s="304"/>
      <c r="I141" s="220">
        <f t="shared" si="4"/>
        <v>0</v>
      </c>
      <c r="J141" s="306"/>
      <c r="K141" s="304"/>
      <c r="L141" s="304"/>
      <c r="M141" s="304"/>
      <c r="N141" s="196">
        <f t="shared" si="5"/>
        <v>0</v>
      </c>
    </row>
    <row r="142" spans="1:14" x14ac:dyDescent="0.2">
      <c r="A142" s="150"/>
      <c r="B142" s="302"/>
      <c r="C142" s="299"/>
      <c r="D142" s="299"/>
      <c r="E142" s="300"/>
      <c r="F142" s="304"/>
      <c r="G142" s="304"/>
      <c r="H142" s="304"/>
      <c r="I142" s="220">
        <f t="shared" si="4"/>
        <v>0</v>
      </c>
      <c r="J142" s="306"/>
      <c r="K142" s="304"/>
      <c r="L142" s="304"/>
      <c r="M142" s="304"/>
      <c r="N142" s="196">
        <f t="shared" si="5"/>
        <v>0</v>
      </c>
    </row>
    <row r="143" spans="1:14" x14ac:dyDescent="0.2">
      <c r="A143" s="150"/>
      <c r="B143" s="302"/>
      <c r="C143" s="299"/>
      <c r="D143" s="299"/>
      <c r="E143" s="300"/>
      <c r="F143" s="304"/>
      <c r="G143" s="304"/>
      <c r="H143" s="304"/>
      <c r="I143" s="220">
        <f t="shared" si="4"/>
        <v>0</v>
      </c>
      <c r="J143" s="306"/>
      <c r="K143" s="304"/>
      <c r="L143" s="304"/>
      <c r="M143" s="304"/>
      <c r="N143" s="196">
        <f t="shared" si="5"/>
        <v>0</v>
      </c>
    </row>
    <row r="144" spans="1:14" x14ac:dyDescent="0.2">
      <c r="A144" s="150"/>
      <c r="B144" s="302"/>
      <c r="C144" s="299"/>
      <c r="D144" s="299"/>
      <c r="E144" s="300"/>
      <c r="F144" s="304"/>
      <c r="G144" s="304"/>
      <c r="H144" s="304"/>
      <c r="I144" s="220">
        <f t="shared" si="4"/>
        <v>0</v>
      </c>
      <c r="J144" s="306"/>
      <c r="K144" s="304"/>
      <c r="L144" s="304"/>
      <c r="M144" s="304"/>
      <c r="N144" s="196">
        <f t="shared" si="5"/>
        <v>0</v>
      </c>
    </row>
    <row r="145" spans="1:14" x14ac:dyDescent="0.2">
      <c r="A145" s="150"/>
      <c r="B145" s="302"/>
      <c r="C145" s="299"/>
      <c r="D145" s="299"/>
      <c r="E145" s="300"/>
      <c r="F145" s="304"/>
      <c r="G145" s="304"/>
      <c r="H145" s="304"/>
      <c r="I145" s="220">
        <f t="shared" si="4"/>
        <v>0</v>
      </c>
      <c r="J145" s="306"/>
      <c r="K145" s="304"/>
      <c r="L145" s="304"/>
      <c r="M145" s="304"/>
      <c r="N145" s="196">
        <f t="shared" si="5"/>
        <v>0</v>
      </c>
    </row>
    <row r="146" spans="1:14" x14ac:dyDescent="0.2">
      <c r="A146" s="150"/>
      <c r="B146" s="302"/>
      <c r="C146" s="299"/>
      <c r="D146" s="299"/>
      <c r="E146" s="300"/>
      <c r="F146" s="304"/>
      <c r="G146" s="304"/>
      <c r="H146" s="304"/>
      <c r="I146" s="220">
        <f t="shared" si="4"/>
        <v>0</v>
      </c>
      <c r="J146" s="306"/>
      <c r="K146" s="304"/>
      <c r="L146" s="304"/>
      <c r="M146" s="304"/>
      <c r="N146" s="196">
        <f t="shared" si="5"/>
        <v>0</v>
      </c>
    </row>
    <row r="147" spans="1:14" x14ac:dyDescent="0.2">
      <c r="A147" s="150"/>
      <c r="B147" s="302"/>
      <c r="C147" s="299"/>
      <c r="D147" s="299"/>
      <c r="E147" s="300"/>
      <c r="F147" s="304"/>
      <c r="G147" s="304"/>
      <c r="H147" s="304"/>
      <c r="I147" s="220">
        <f t="shared" si="4"/>
        <v>0</v>
      </c>
      <c r="J147" s="306"/>
      <c r="K147" s="304"/>
      <c r="L147" s="304"/>
      <c r="M147" s="304"/>
      <c r="N147" s="196">
        <f t="shared" si="5"/>
        <v>0</v>
      </c>
    </row>
    <row r="148" spans="1:14" x14ac:dyDescent="0.2">
      <c r="A148" s="150"/>
      <c r="B148" s="302"/>
      <c r="C148" s="299"/>
      <c r="D148" s="299"/>
      <c r="E148" s="300"/>
      <c r="F148" s="304"/>
      <c r="G148" s="304"/>
      <c r="H148" s="304"/>
      <c r="I148" s="220">
        <f t="shared" si="4"/>
        <v>0</v>
      </c>
      <c r="J148" s="306"/>
      <c r="K148" s="304"/>
      <c r="L148" s="304"/>
      <c r="M148" s="304"/>
      <c r="N148" s="196">
        <f t="shared" si="5"/>
        <v>0</v>
      </c>
    </row>
    <row r="149" spans="1:14" x14ac:dyDescent="0.2">
      <c r="A149" s="150"/>
      <c r="B149" s="302"/>
      <c r="C149" s="299"/>
      <c r="D149" s="299"/>
      <c r="E149" s="300"/>
      <c r="F149" s="304"/>
      <c r="G149" s="304"/>
      <c r="H149" s="304"/>
      <c r="I149" s="220">
        <f t="shared" si="4"/>
        <v>0</v>
      </c>
      <c r="J149" s="306"/>
      <c r="K149" s="304"/>
      <c r="L149" s="304"/>
      <c r="M149" s="304"/>
      <c r="N149" s="196">
        <f t="shared" si="5"/>
        <v>0</v>
      </c>
    </row>
    <row r="150" spans="1:14" x14ac:dyDescent="0.2">
      <c r="A150" s="150"/>
      <c r="B150" s="302"/>
      <c r="C150" s="299"/>
      <c r="D150" s="299"/>
      <c r="E150" s="300"/>
      <c r="F150" s="304"/>
      <c r="G150" s="304"/>
      <c r="H150" s="304"/>
      <c r="I150" s="220">
        <f t="shared" si="4"/>
        <v>0</v>
      </c>
      <c r="J150" s="306"/>
      <c r="K150" s="304"/>
      <c r="L150" s="304"/>
      <c r="M150" s="304"/>
      <c r="N150" s="196">
        <f t="shared" si="5"/>
        <v>0</v>
      </c>
    </row>
    <row r="151" spans="1:14" x14ac:dyDescent="0.2">
      <c r="A151" s="150"/>
      <c r="B151" s="302"/>
      <c r="C151" s="299"/>
      <c r="D151" s="299"/>
      <c r="E151" s="300"/>
      <c r="F151" s="304"/>
      <c r="G151" s="304"/>
      <c r="H151" s="304"/>
      <c r="I151" s="220">
        <f t="shared" si="4"/>
        <v>0</v>
      </c>
      <c r="J151" s="306"/>
      <c r="K151" s="304"/>
      <c r="L151" s="304"/>
      <c r="M151" s="304"/>
      <c r="N151" s="196">
        <f t="shared" si="5"/>
        <v>0</v>
      </c>
    </row>
    <row r="152" spans="1:14" x14ac:dyDescent="0.2">
      <c r="A152" s="150"/>
      <c r="B152" s="302"/>
      <c r="C152" s="299"/>
      <c r="D152" s="299"/>
      <c r="E152" s="300"/>
      <c r="F152" s="304"/>
      <c r="G152" s="304"/>
      <c r="H152" s="304"/>
      <c r="I152" s="220">
        <f t="shared" si="4"/>
        <v>0</v>
      </c>
      <c r="J152" s="306"/>
      <c r="K152" s="304"/>
      <c r="L152" s="304"/>
      <c r="M152" s="304"/>
      <c r="N152" s="196">
        <f t="shared" si="5"/>
        <v>0</v>
      </c>
    </row>
    <row r="153" spans="1:14" x14ac:dyDescent="0.2">
      <c r="A153" s="150"/>
      <c r="B153" s="302"/>
      <c r="C153" s="299"/>
      <c r="D153" s="299"/>
      <c r="E153" s="300"/>
      <c r="F153" s="304"/>
      <c r="G153" s="304"/>
      <c r="H153" s="304"/>
      <c r="I153" s="220">
        <f t="shared" si="4"/>
        <v>0</v>
      </c>
      <c r="J153" s="306"/>
      <c r="K153" s="304"/>
      <c r="L153" s="304"/>
      <c r="M153" s="304"/>
      <c r="N153" s="196">
        <f t="shared" si="5"/>
        <v>0</v>
      </c>
    </row>
    <row r="154" spans="1:14" x14ac:dyDescent="0.2">
      <c r="A154" s="150"/>
      <c r="B154" s="302"/>
      <c r="C154" s="299"/>
      <c r="D154" s="299"/>
      <c r="E154" s="300"/>
      <c r="F154" s="304"/>
      <c r="G154" s="304"/>
      <c r="H154" s="304"/>
      <c r="I154" s="220">
        <f t="shared" si="4"/>
        <v>0</v>
      </c>
      <c r="J154" s="306"/>
      <c r="K154" s="304"/>
      <c r="L154" s="304"/>
      <c r="M154" s="304"/>
      <c r="N154" s="196">
        <f t="shared" si="5"/>
        <v>0</v>
      </c>
    </row>
    <row r="155" spans="1:14" x14ac:dyDescent="0.2">
      <c r="A155" s="150"/>
      <c r="B155" s="302"/>
      <c r="C155" s="299"/>
      <c r="D155" s="299"/>
      <c r="E155" s="300"/>
      <c r="F155" s="304"/>
      <c r="G155" s="304"/>
      <c r="H155" s="304"/>
      <c r="I155" s="220">
        <f t="shared" si="4"/>
        <v>0</v>
      </c>
      <c r="J155" s="306"/>
      <c r="K155" s="304"/>
      <c r="L155" s="304"/>
      <c r="M155" s="304"/>
      <c r="N155" s="196">
        <f t="shared" si="5"/>
        <v>0</v>
      </c>
    </row>
    <row r="156" spans="1:14" x14ac:dyDescent="0.2">
      <c r="A156" s="150"/>
      <c r="B156" s="302"/>
      <c r="C156" s="299"/>
      <c r="D156" s="299"/>
      <c r="E156" s="300"/>
      <c r="F156" s="304"/>
      <c r="G156" s="304"/>
      <c r="H156" s="304"/>
      <c r="I156" s="220">
        <f t="shared" si="4"/>
        <v>0</v>
      </c>
      <c r="J156" s="306"/>
      <c r="K156" s="304"/>
      <c r="L156" s="304"/>
      <c r="M156" s="304"/>
      <c r="N156" s="196">
        <f t="shared" si="5"/>
        <v>0</v>
      </c>
    </row>
    <row r="157" spans="1:14" x14ac:dyDescent="0.2">
      <c r="A157" s="150"/>
      <c r="B157" s="302"/>
      <c r="C157" s="299"/>
      <c r="D157" s="299"/>
      <c r="E157" s="300"/>
      <c r="F157" s="304"/>
      <c r="G157" s="304"/>
      <c r="H157" s="304"/>
      <c r="I157" s="220">
        <f t="shared" si="4"/>
        <v>0</v>
      </c>
      <c r="J157" s="306"/>
      <c r="K157" s="304"/>
      <c r="L157" s="304"/>
      <c r="M157" s="304"/>
      <c r="N157" s="196">
        <f t="shared" si="5"/>
        <v>0</v>
      </c>
    </row>
    <row r="158" spans="1:14" x14ac:dyDescent="0.2">
      <c r="A158" s="150"/>
      <c r="B158" s="302"/>
      <c r="C158" s="299"/>
      <c r="D158" s="299"/>
      <c r="E158" s="300"/>
      <c r="F158" s="304"/>
      <c r="G158" s="304"/>
      <c r="H158" s="304"/>
      <c r="I158" s="220">
        <f t="shared" si="4"/>
        <v>0</v>
      </c>
      <c r="J158" s="306"/>
      <c r="K158" s="304"/>
      <c r="L158" s="304"/>
      <c r="M158" s="304"/>
      <c r="N158" s="196">
        <f t="shared" si="5"/>
        <v>0</v>
      </c>
    </row>
    <row r="159" spans="1:14" x14ac:dyDescent="0.2">
      <c r="A159" s="150"/>
      <c r="B159" s="302"/>
      <c r="C159" s="299"/>
      <c r="D159" s="299"/>
      <c r="E159" s="300"/>
      <c r="F159" s="304"/>
      <c r="G159" s="304"/>
      <c r="H159" s="304"/>
      <c r="I159" s="220">
        <f t="shared" si="4"/>
        <v>0</v>
      </c>
      <c r="J159" s="306"/>
      <c r="K159" s="304"/>
      <c r="L159" s="304"/>
      <c r="M159" s="304"/>
      <c r="N159" s="196">
        <f t="shared" si="5"/>
        <v>0</v>
      </c>
    </row>
    <row r="160" spans="1:14" x14ac:dyDescent="0.2">
      <c r="A160" s="150"/>
      <c r="B160" s="302"/>
      <c r="C160" s="299"/>
      <c r="D160" s="299"/>
      <c r="E160" s="300"/>
      <c r="F160" s="304"/>
      <c r="G160" s="304"/>
      <c r="H160" s="304"/>
      <c r="I160" s="220">
        <f t="shared" si="4"/>
        <v>0</v>
      </c>
      <c r="J160" s="306"/>
      <c r="K160" s="304"/>
      <c r="L160" s="304"/>
      <c r="M160" s="304"/>
      <c r="N160" s="196">
        <f t="shared" si="5"/>
        <v>0</v>
      </c>
    </row>
    <row r="161" spans="1:14" x14ac:dyDescent="0.2">
      <c r="A161" s="150"/>
      <c r="B161" s="302"/>
      <c r="C161" s="299"/>
      <c r="D161" s="299"/>
      <c r="E161" s="300"/>
      <c r="F161" s="304"/>
      <c r="G161" s="304"/>
      <c r="H161" s="304"/>
      <c r="I161" s="220">
        <f t="shared" si="4"/>
        <v>0</v>
      </c>
      <c r="J161" s="306"/>
      <c r="K161" s="304"/>
      <c r="L161" s="304"/>
      <c r="M161" s="304"/>
      <c r="N161" s="196">
        <f t="shared" si="5"/>
        <v>0</v>
      </c>
    </row>
    <row r="162" spans="1:14" x14ac:dyDescent="0.2">
      <c r="A162" s="150"/>
      <c r="B162" s="302"/>
      <c r="C162" s="299"/>
      <c r="D162" s="299"/>
      <c r="E162" s="300"/>
      <c r="F162" s="304"/>
      <c r="G162" s="304"/>
      <c r="H162" s="304"/>
      <c r="I162" s="220">
        <f t="shared" si="4"/>
        <v>0</v>
      </c>
      <c r="J162" s="306"/>
      <c r="K162" s="304"/>
      <c r="L162" s="304"/>
      <c r="M162" s="304"/>
      <c r="N162" s="196">
        <f t="shared" si="5"/>
        <v>0</v>
      </c>
    </row>
    <row r="163" spans="1:14" x14ac:dyDescent="0.2">
      <c r="A163" s="150"/>
      <c r="B163" s="302"/>
      <c r="C163" s="299"/>
      <c r="D163" s="299"/>
      <c r="E163" s="300"/>
      <c r="F163" s="304"/>
      <c r="G163" s="304"/>
      <c r="H163" s="304"/>
      <c r="I163" s="220">
        <f t="shared" si="4"/>
        <v>0</v>
      </c>
      <c r="J163" s="306"/>
      <c r="K163" s="304"/>
      <c r="L163" s="304"/>
      <c r="M163" s="304"/>
      <c r="N163" s="196">
        <f t="shared" si="5"/>
        <v>0</v>
      </c>
    </row>
    <row r="164" spans="1:14" x14ac:dyDescent="0.2">
      <c r="A164" s="150"/>
      <c r="B164" s="302"/>
      <c r="C164" s="299"/>
      <c r="D164" s="299"/>
      <c r="E164" s="300"/>
      <c r="F164" s="304"/>
      <c r="G164" s="304"/>
      <c r="H164" s="304"/>
      <c r="I164" s="220">
        <f t="shared" si="4"/>
        <v>0</v>
      </c>
      <c r="J164" s="306"/>
      <c r="K164" s="304"/>
      <c r="L164" s="304"/>
      <c r="M164" s="304"/>
      <c r="N164" s="196">
        <f t="shared" si="5"/>
        <v>0</v>
      </c>
    </row>
    <row r="165" spans="1:14" x14ac:dyDescent="0.2">
      <c r="A165" s="150"/>
      <c r="B165" s="302"/>
      <c r="C165" s="299"/>
      <c r="D165" s="299"/>
      <c r="E165" s="300"/>
      <c r="F165" s="304"/>
      <c r="G165" s="304"/>
      <c r="H165" s="304"/>
      <c r="I165" s="220">
        <f t="shared" si="4"/>
        <v>0</v>
      </c>
      <c r="J165" s="306"/>
      <c r="K165" s="304"/>
      <c r="L165" s="304"/>
      <c r="M165" s="304"/>
      <c r="N165" s="196">
        <f t="shared" si="5"/>
        <v>0</v>
      </c>
    </row>
    <row r="166" spans="1:14" x14ac:dyDescent="0.2">
      <c r="A166" s="150"/>
      <c r="B166" s="302"/>
      <c r="C166" s="299"/>
      <c r="D166" s="299"/>
      <c r="E166" s="300"/>
      <c r="F166" s="304"/>
      <c r="G166" s="304"/>
      <c r="H166" s="304"/>
      <c r="I166" s="220">
        <f t="shared" si="4"/>
        <v>0</v>
      </c>
      <c r="J166" s="306"/>
      <c r="K166" s="304"/>
      <c r="L166" s="304"/>
      <c r="M166" s="304"/>
      <c r="N166" s="196">
        <f t="shared" si="5"/>
        <v>0</v>
      </c>
    </row>
    <row r="167" spans="1:14" x14ac:dyDescent="0.2">
      <c r="A167" s="150"/>
      <c r="B167" s="302"/>
      <c r="C167" s="299"/>
      <c r="D167" s="299"/>
      <c r="E167" s="300"/>
      <c r="F167" s="304"/>
      <c r="G167" s="304"/>
      <c r="H167" s="304"/>
      <c r="I167" s="220">
        <f t="shared" si="4"/>
        <v>0</v>
      </c>
      <c r="J167" s="306"/>
      <c r="K167" s="304"/>
      <c r="L167" s="304"/>
      <c r="M167" s="304"/>
      <c r="N167" s="196">
        <f t="shared" si="5"/>
        <v>0</v>
      </c>
    </row>
    <row r="168" spans="1:14" x14ac:dyDescent="0.2">
      <c r="A168" s="150"/>
      <c r="B168" s="302"/>
      <c r="C168" s="299"/>
      <c r="D168" s="299"/>
      <c r="E168" s="300"/>
      <c r="F168" s="304"/>
      <c r="G168" s="304"/>
      <c r="H168" s="304"/>
      <c r="I168" s="220">
        <f t="shared" si="4"/>
        <v>0</v>
      </c>
      <c r="J168" s="306"/>
      <c r="K168" s="304"/>
      <c r="L168" s="304"/>
      <c r="M168" s="304"/>
      <c r="N168" s="196">
        <f t="shared" si="5"/>
        <v>0</v>
      </c>
    </row>
    <row r="169" spans="1:14" x14ac:dyDescent="0.2">
      <c r="A169" s="150"/>
      <c r="B169" s="302"/>
      <c r="C169" s="299"/>
      <c r="D169" s="299"/>
      <c r="E169" s="300"/>
      <c r="F169" s="304"/>
      <c r="G169" s="304"/>
      <c r="H169" s="304"/>
      <c r="I169" s="220">
        <f t="shared" si="4"/>
        <v>0</v>
      </c>
      <c r="J169" s="306"/>
      <c r="K169" s="304"/>
      <c r="L169" s="304"/>
      <c r="M169" s="304"/>
      <c r="N169" s="196">
        <f t="shared" si="5"/>
        <v>0</v>
      </c>
    </row>
    <row r="170" spans="1:14" x14ac:dyDescent="0.2">
      <c r="A170" s="150"/>
      <c r="B170" s="302"/>
      <c r="C170" s="299"/>
      <c r="D170" s="299"/>
      <c r="E170" s="300"/>
      <c r="F170" s="304"/>
      <c r="G170" s="304"/>
      <c r="H170" s="304"/>
      <c r="I170" s="220">
        <f t="shared" si="4"/>
        <v>0</v>
      </c>
      <c r="J170" s="306"/>
      <c r="K170" s="304"/>
      <c r="L170" s="304"/>
      <c r="M170" s="304"/>
      <c r="N170" s="196">
        <f t="shared" si="5"/>
        <v>0</v>
      </c>
    </row>
    <row r="171" spans="1:14" x14ac:dyDescent="0.2">
      <c r="A171" s="150"/>
      <c r="B171" s="302"/>
      <c r="C171" s="299"/>
      <c r="D171" s="299"/>
      <c r="E171" s="300"/>
      <c r="F171" s="304"/>
      <c r="G171" s="304"/>
      <c r="H171" s="304"/>
      <c r="I171" s="220">
        <f t="shared" si="4"/>
        <v>0</v>
      </c>
      <c r="J171" s="306"/>
      <c r="K171" s="304"/>
      <c r="L171" s="304"/>
      <c r="M171" s="304"/>
      <c r="N171" s="196">
        <f t="shared" si="5"/>
        <v>0</v>
      </c>
    </row>
    <row r="172" spans="1:14" x14ac:dyDescent="0.2">
      <c r="A172" s="150"/>
      <c r="B172" s="302"/>
      <c r="C172" s="299"/>
      <c r="D172" s="299"/>
      <c r="E172" s="300"/>
      <c r="F172" s="304"/>
      <c r="G172" s="304"/>
      <c r="H172" s="304"/>
      <c r="I172" s="220">
        <f t="shared" si="4"/>
        <v>0</v>
      </c>
      <c r="J172" s="306"/>
      <c r="K172" s="304"/>
      <c r="L172" s="304"/>
      <c r="M172" s="304"/>
      <c r="N172" s="196">
        <f t="shared" si="5"/>
        <v>0</v>
      </c>
    </row>
    <row r="173" spans="1:14" x14ac:dyDescent="0.2">
      <c r="A173" s="150"/>
      <c r="B173" s="302"/>
      <c r="C173" s="299"/>
      <c r="D173" s="299"/>
      <c r="E173" s="300"/>
      <c r="F173" s="304"/>
      <c r="G173" s="304"/>
      <c r="H173" s="304"/>
      <c r="I173" s="220">
        <f t="shared" si="4"/>
        <v>0</v>
      </c>
      <c r="J173" s="306"/>
      <c r="K173" s="304"/>
      <c r="L173" s="304"/>
      <c r="M173" s="304"/>
      <c r="N173" s="196">
        <f t="shared" si="5"/>
        <v>0</v>
      </c>
    </row>
    <row r="174" spans="1:14" x14ac:dyDescent="0.2">
      <c r="A174" s="150"/>
      <c r="B174" s="302"/>
      <c r="C174" s="299"/>
      <c r="D174" s="299"/>
      <c r="E174" s="300"/>
      <c r="F174" s="304"/>
      <c r="G174" s="304"/>
      <c r="H174" s="304"/>
      <c r="I174" s="220">
        <f t="shared" si="4"/>
        <v>0</v>
      </c>
      <c r="J174" s="306"/>
      <c r="K174" s="304"/>
      <c r="L174" s="304"/>
      <c r="M174" s="304"/>
      <c r="N174" s="196">
        <f t="shared" si="5"/>
        <v>0</v>
      </c>
    </row>
    <row r="175" spans="1:14" x14ac:dyDescent="0.2">
      <c r="A175" s="150"/>
      <c r="B175" s="302"/>
      <c r="C175" s="299"/>
      <c r="D175" s="299"/>
      <c r="E175" s="300"/>
      <c r="F175" s="304"/>
      <c r="G175" s="304"/>
      <c r="H175" s="304"/>
      <c r="I175" s="220">
        <f t="shared" si="4"/>
        <v>0</v>
      </c>
      <c r="J175" s="306"/>
      <c r="K175" s="304"/>
      <c r="L175" s="304"/>
      <c r="M175" s="304"/>
      <c r="N175" s="196">
        <f t="shared" si="5"/>
        <v>0</v>
      </c>
    </row>
    <row r="176" spans="1:14" x14ac:dyDescent="0.2">
      <c r="A176" s="150"/>
      <c r="B176" s="302"/>
      <c r="C176" s="299"/>
      <c r="D176" s="299"/>
      <c r="E176" s="300"/>
      <c r="F176" s="304"/>
      <c r="G176" s="304"/>
      <c r="H176" s="304"/>
      <c r="I176" s="220">
        <f t="shared" si="4"/>
        <v>0</v>
      </c>
      <c r="J176" s="306"/>
      <c r="K176" s="304"/>
      <c r="L176" s="304"/>
      <c r="M176" s="304"/>
      <c r="N176" s="196">
        <f t="shared" si="5"/>
        <v>0</v>
      </c>
    </row>
    <row r="177" spans="1:14" x14ac:dyDescent="0.2">
      <c r="A177" s="150"/>
      <c r="B177" s="302"/>
      <c r="C177" s="299"/>
      <c r="D177" s="299"/>
      <c r="E177" s="300"/>
      <c r="F177" s="304"/>
      <c r="G177" s="304"/>
      <c r="H177" s="304"/>
      <c r="I177" s="220">
        <f t="shared" si="4"/>
        <v>0</v>
      </c>
      <c r="J177" s="306"/>
      <c r="K177" s="304"/>
      <c r="L177" s="304"/>
      <c r="M177" s="304"/>
      <c r="N177" s="196">
        <f t="shared" si="5"/>
        <v>0</v>
      </c>
    </row>
    <row r="178" spans="1:14" x14ac:dyDescent="0.2">
      <c r="A178" s="150"/>
      <c r="B178" s="302"/>
      <c r="C178" s="299"/>
      <c r="D178" s="299"/>
      <c r="E178" s="300"/>
      <c r="F178" s="304"/>
      <c r="G178" s="304"/>
      <c r="H178" s="304"/>
      <c r="I178" s="220">
        <f t="shared" si="4"/>
        <v>0</v>
      </c>
      <c r="J178" s="306"/>
      <c r="K178" s="304"/>
      <c r="L178" s="304"/>
      <c r="M178" s="304"/>
      <c r="N178" s="196">
        <f t="shared" si="5"/>
        <v>0</v>
      </c>
    </row>
    <row r="179" spans="1:14" x14ac:dyDescent="0.2">
      <c r="A179" s="150"/>
      <c r="B179" s="302"/>
      <c r="C179" s="299"/>
      <c r="D179" s="299"/>
      <c r="E179" s="300"/>
      <c r="F179" s="304"/>
      <c r="G179" s="304"/>
      <c r="H179" s="304"/>
      <c r="I179" s="220">
        <f t="shared" si="4"/>
        <v>0</v>
      </c>
      <c r="J179" s="306"/>
      <c r="K179" s="304"/>
      <c r="L179" s="304"/>
      <c r="M179" s="304"/>
      <c r="N179" s="196">
        <f t="shared" si="5"/>
        <v>0</v>
      </c>
    </row>
    <row r="180" spans="1:14" x14ac:dyDescent="0.2">
      <c r="A180" s="150"/>
      <c r="B180" s="302"/>
      <c r="C180" s="299"/>
      <c r="D180" s="299"/>
      <c r="E180" s="300"/>
      <c r="F180" s="304"/>
      <c r="G180" s="304"/>
      <c r="H180" s="304"/>
      <c r="I180" s="220">
        <f t="shared" si="4"/>
        <v>0</v>
      </c>
      <c r="J180" s="306"/>
      <c r="K180" s="304"/>
      <c r="L180" s="304"/>
      <c r="M180" s="304"/>
      <c r="N180" s="196">
        <f t="shared" si="5"/>
        <v>0</v>
      </c>
    </row>
    <row r="181" spans="1:14" x14ac:dyDescent="0.2">
      <c r="A181" s="150"/>
      <c r="B181" s="302"/>
      <c r="C181" s="299"/>
      <c r="D181" s="299"/>
      <c r="E181" s="300"/>
      <c r="F181" s="304"/>
      <c r="G181" s="304"/>
      <c r="H181" s="304"/>
      <c r="I181" s="220">
        <f t="shared" si="4"/>
        <v>0</v>
      </c>
      <c r="J181" s="306"/>
      <c r="K181" s="304"/>
      <c r="L181" s="304"/>
      <c r="M181" s="304"/>
      <c r="N181" s="196">
        <f t="shared" si="5"/>
        <v>0</v>
      </c>
    </row>
    <row r="182" spans="1:14" x14ac:dyDescent="0.2">
      <c r="A182" s="150"/>
      <c r="B182" s="302"/>
      <c r="C182" s="299"/>
      <c r="D182" s="299"/>
      <c r="E182" s="300"/>
      <c r="F182" s="304"/>
      <c r="G182" s="304"/>
      <c r="H182" s="304"/>
      <c r="I182" s="220">
        <f t="shared" si="4"/>
        <v>0</v>
      </c>
      <c r="J182" s="306"/>
      <c r="K182" s="304"/>
      <c r="L182" s="304"/>
      <c r="M182" s="304"/>
      <c r="N182" s="196">
        <f t="shared" si="5"/>
        <v>0</v>
      </c>
    </row>
    <row r="183" spans="1:14" x14ac:dyDescent="0.2">
      <c r="A183" s="150"/>
      <c r="B183" s="302"/>
      <c r="C183" s="299"/>
      <c r="D183" s="299"/>
      <c r="E183" s="300"/>
      <c r="F183" s="304"/>
      <c r="G183" s="304"/>
      <c r="H183" s="304"/>
      <c r="I183" s="220">
        <f t="shared" si="4"/>
        <v>0</v>
      </c>
      <c r="J183" s="306"/>
      <c r="K183" s="304"/>
      <c r="L183" s="304"/>
      <c r="M183" s="304"/>
      <c r="N183" s="196">
        <f t="shared" si="5"/>
        <v>0</v>
      </c>
    </row>
    <row r="184" spans="1:14" x14ac:dyDescent="0.2">
      <c r="A184" s="150"/>
      <c r="B184" s="302"/>
      <c r="C184" s="299"/>
      <c r="D184" s="299"/>
      <c r="E184" s="300"/>
      <c r="F184" s="304"/>
      <c r="G184" s="304"/>
      <c r="H184" s="304"/>
      <c r="I184" s="220">
        <f t="shared" si="4"/>
        <v>0</v>
      </c>
      <c r="J184" s="306"/>
      <c r="K184" s="304"/>
      <c r="L184" s="304"/>
      <c r="M184" s="304"/>
      <c r="N184" s="196">
        <f t="shared" si="5"/>
        <v>0</v>
      </c>
    </row>
    <row r="185" spans="1:14" x14ac:dyDescent="0.2">
      <c r="A185" s="150"/>
      <c r="B185" s="302"/>
      <c r="C185" s="299"/>
      <c r="D185" s="299"/>
      <c r="E185" s="300"/>
      <c r="F185" s="304"/>
      <c r="G185" s="304"/>
      <c r="H185" s="304"/>
      <c r="I185" s="220">
        <f t="shared" si="4"/>
        <v>0</v>
      </c>
      <c r="J185" s="306"/>
      <c r="K185" s="304"/>
      <c r="L185" s="304"/>
      <c r="M185" s="304"/>
      <c r="N185" s="196">
        <f t="shared" si="5"/>
        <v>0</v>
      </c>
    </row>
    <row r="186" spans="1:14" x14ac:dyDescent="0.2">
      <c r="A186" s="150"/>
      <c r="B186" s="302"/>
      <c r="C186" s="299"/>
      <c r="D186" s="299"/>
      <c r="E186" s="300"/>
      <c r="F186" s="304"/>
      <c r="G186" s="304"/>
      <c r="H186" s="304"/>
      <c r="I186" s="220">
        <f t="shared" si="4"/>
        <v>0</v>
      </c>
      <c r="J186" s="306"/>
      <c r="K186" s="304"/>
      <c r="L186" s="304"/>
      <c r="M186" s="304"/>
      <c r="N186" s="196">
        <f t="shared" si="5"/>
        <v>0</v>
      </c>
    </row>
    <row r="187" spans="1:14" x14ac:dyDescent="0.2">
      <c r="A187" s="150"/>
      <c r="B187" s="302"/>
      <c r="C187" s="299"/>
      <c r="D187" s="299"/>
      <c r="E187" s="300"/>
      <c r="F187" s="304"/>
      <c r="G187" s="304"/>
      <c r="H187" s="304"/>
      <c r="I187" s="220">
        <f t="shared" si="4"/>
        <v>0</v>
      </c>
      <c r="J187" s="306"/>
      <c r="K187" s="304"/>
      <c r="L187" s="304"/>
      <c r="M187" s="304"/>
      <c r="N187" s="196">
        <f t="shared" si="5"/>
        <v>0</v>
      </c>
    </row>
    <row r="188" spans="1:14" x14ac:dyDescent="0.2">
      <c r="A188" s="150"/>
      <c r="B188" s="302"/>
      <c r="C188" s="299"/>
      <c r="D188" s="299"/>
      <c r="E188" s="300"/>
      <c r="F188" s="304"/>
      <c r="G188" s="304"/>
      <c r="H188" s="304"/>
      <c r="I188" s="220">
        <f t="shared" si="4"/>
        <v>0</v>
      </c>
      <c r="J188" s="306"/>
      <c r="K188" s="304"/>
      <c r="L188" s="304"/>
      <c r="M188" s="304"/>
      <c r="N188" s="196">
        <f t="shared" si="5"/>
        <v>0</v>
      </c>
    </row>
    <row r="189" spans="1:14" x14ac:dyDescent="0.2">
      <c r="A189" s="150"/>
      <c r="B189" s="302"/>
      <c r="C189" s="299"/>
      <c r="D189" s="299"/>
      <c r="E189" s="300"/>
      <c r="F189" s="304"/>
      <c r="G189" s="304"/>
      <c r="H189" s="304"/>
      <c r="I189" s="220">
        <f t="shared" si="4"/>
        <v>0</v>
      </c>
      <c r="J189" s="306"/>
      <c r="K189" s="304"/>
      <c r="L189" s="304"/>
      <c r="M189" s="304"/>
      <c r="N189" s="196">
        <f t="shared" si="5"/>
        <v>0</v>
      </c>
    </row>
    <row r="190" spans="1:14" x14ac:dyDescent="0.2">
      <c r="A190" s="150"/>
      <c r="B190" s="302"/>
      <c r="C190" s="299"/>
      <c r="D190" s="299"/>
      <c r="E190" s="300"/>
      <c r="F190" s="304"/>
      <c r="G190" s="304"/>
      <c r="H190" s="304"/>
      <c r="I190" s="220">
        <f t="shared" si="4"/>
        <v>0</v>
      </c>
      <c r="J190" s="306"/>
      <c r="K190" s="304"/>
      <c r="L190" s="304"/>
      <c r="M190" s="304"/>
      <c r="N190" s="196">
        <f t="shared" si="5"/>
        <v>0</v>
      </c>
    </row>
    <row r="191" spans="1:14" x14ac:dyDescent="0.2">
      <c r="A191" s="150"/>
      <c r="B191" s="302"/>
      <c r="C191" s="299"/>
      <c r="D191" s="299"/>
      <c r="E191" s="300"/>
      <c r="F191" s="304"/>
      <c r="G191" s="304"/>
      <c r="H191" s="304"/>
      <c r="I191" s="220">
        <f t="shared" si="4"/>
        <v>0</v>
      </c>
      <c r="J191" s="306"/>
      <c r="K191" s="304"/>
      <c r="L191" s="304"/>
      <c r="M191" s="304"/>
      <c r="N191" s="196">
        <f t="shared" si="5"/>
        <v>0</v>
      </c>
    </row>
    <row r="192" spans="1:14" x14ac:dyDescent="0.2">
      <c r="A192" s="150"/>
      <c r="B192" s="302"/>
      <c r="C192" s="299"/>
      <c r="D192" s="299"/>
      <c r="E192" s="300"/>
      <c r="F192" s="304"/>
      <c r="G192" s="304"/>
      <c r="H192" s="304"/>
      <c r="I192" s="220">
        <f t="shared" si="4"/>
        <v>0</v>
      </c>
      <c r="J192" s="306"/>
      <c r="K192" s="304"/>
      <c r="L192" s="304"/>
      <c r="M192" s="304"/>
      <c r="N192" s="196">
        <f t="shared" si="5"/>
        <v>0</v>
      </c>
    </row>
    <row r="193" spans="1:14" x14ac:dyDescent="0.2">
      <c r="A193" s="150"/>
      <c r="B193" s="302"/>
      <c r="C193" s="299"/>
      <c r="D193" s="299"/>
      <c r="E193" s="300"/>
      <c r="F193" s="304"/>
      <c r="G193" s="304"/>
      <c r="H193" s="304"/>
      <c r="I193" s="220">
        <f t="shared" si="4"/>
        <v>0</v>
      </c>
      <c r="J193" s="306"/>
      <c r="K193" s="304"/>
      <c r="L193" s="304"/>
      <c r="M193" s="304"/>
      <c r="N193" s="196">
        <f t="shared" si="5"/>
        <v>0</v>
      </c>
    </row>
    <row r="194" spans="1:14" x14ac:dyDescent="0.2">
      <c r="A194" s="150"/>
      <c r="B194" s="302"/>
      <c r="C194" s="299"/>
      <c r="D194" s="299"/>
      <c r="E194" s="300"/>
      <c r="F194" s="304"/>
      <c r="G194" s="304"/>
      <c r="H194" s="304"/>
      <c r="I194" s="220">
        <f t="shared" si="4"/>
        <v>0</v>
      </c>
      <c r="J194" s="306"/>
      <c r="K194" s="304"/>
      <c r="L194" s="304"/>
      <c r="M194" s="304"/>
      <c r="N194" s="196">
        <f t="shared" si="5"/>
        <v>0</v>
      </c>
    </row>
    <row r="195" spans="1:14" x14ac:dyDescent="0.2">
      <c r="A195" s="150"/>
      <c r="B195" s="302"/>
      <c r="C195" s="299"/>
      <c r="D195" s="299"/>
      <c r="E195" s="300"/>
      <c r="F195" s="304"/>
      <c r="G195" s="304"/>
      <c r="H195" s="304"/>
      <c r="I195" s="220">
        <f t="shared" si="4"/>
        <v>0</v>
      </c>
      <c r="J195" s="306"/>
      <c r="K195" s="304"/>
      <c r="L195" s="304"/>
      <c r="M195" s="304"/>
      <c r="N195" s="196">
        <f t="shared" si="5"/>
        <v>0</v>
      </c>
    </row>
    <row r="196" spans="1:14" x14ac:dyDescent="0.2">
      <c r="A196" s="150"/>
      <c r="B196" s="302"/>
      <c r="C196" s="299"/>
      <c r="D196" s="299"/>
      <c r="E196" s="300"/>
      <c r="F196" s="304"/>
      <c r="G196" s="304"/>
      <c r="H196" s="304"/>
      <c r="I196" s="220">
        <f t="shared" si="4"/>
        <v>0</v>
      </c>
      <c r="J196" s="306"/>
      <c r="K196" s="304"/>
      <c r="L196" s="304"/>
      <c r="M196" s="304"/>
      <c r="N196" s="196">
        <f t="shared" si="5"/>
        <v>0</v>
      </c>
    </row>
    <row r="197" spans="1:14" x14ac:dyDescent="0.2">
      <c r="A197" s="150"/>
      <c r="B197" s="302"/>
      <c r="C197" s="299"/>
      <c r="D197" s="299"/>
      <c r="E197" s="300"/>
      <c r="F197" s="304"/>
      <c r="G197" s="304"/>
      <c r="H197" s="304"/>
      <c r="I197" s="220">
        <f t="shared" si="4"/>
        <v>0</v>
      </c>
      <c r="J197" s="306"/>
      <c r="K197" s="304"/>
      <c r="L197" s="304"/>
      <c r="M197" s="304"/>
      <c r="N197" s="196">
        <f t="shared" si="5"/>
        <v>0</v>
      </c>
    </row>
    <row r="198" spans="1:14" x14ac:dyDescent="0.2">
      <c r="A198" s="150"/>
      <c r="B198" s="302"/>
      <c r="C198" s="299"/>
      <c r="D198" s="299"/>
      <c r="E198" s="300"/>
      <c r="F198" s="304"/>
      <c r="G198" s="304"/>
      <c r="H198" s="304"/>
      <c r="I198" s="220">
        <f t="shared" si="4"/>
        <v>0</v>
      </c>
      <c r="J198" s="306"/>
      <c r="K198" s="304"/>
      <c r="L198" s="304"/>
      <c r="M198" s="304"/>
      <c r="N198" s="196">
        <f t="shared" si="5"/>
        <v>0</v>
      </c>
    </row>
    <row r="199" spans="1:14" x14ac:dyDescent="0.2">
      <c r="A199" s="150"/>
      <c r="B199" s="302"/>
      <c r="C199" s="299"/>
      <c r="D199" s="299"/>
      <c r="E199" s="300"/>
      <c r="F199" s="304"/>
      <c r="G199" s="304"/>
      <c r="H199" s="304"/>
      <c r="I199" s="220">
        <f t="shared" si="4"/>
        <v>0</v>
      </c>
      <c r="J199" s="306"/>
      <c r="K199" s="304"/>
      <c r="L199" s="304"/>
      <c r="M199" s="304"/>
      <c r="N199" s="196">
        <f t="shared" si="5"/>
        <v>0</v>
      </c>
    </row>
    <row r="200" spans="1:14" x14ac:dyDescent="0.2">
      <c r="A200" s="150"/>
      <c r="B200" s="302"/>
      <c r="C200" s="299"/>
      <c r="D200" s="299"/>
      <c r="E200" s="300"/>
      <c r="F200" s="304"/>
      <c r="G200" s="304"/>
      <c r="H200" s="304"/>
      <c r="I200" s="220">
        <f t="shared" ref="I200:I263" si="6">IFERROR(F200-G200-H200,"-")</f>
        <v>0</v>
      </c>
      <c r="J200" s="306"/>
      <c r="K200" s="304"/>
      <c r="L200" s="304"/>
      <c r="M200" s="304"/>
      <c r="N200" s="196">
        <f t="shared" ref="N200:N263" si="7">IFERROR(K200-L200-M200,"-")</f>
        <v>0</v>
      </c>
    </row>
    <row r="201" spans="1:14" x14ac:dyDescent="0.2">
      <c r="A201" s="150"/>
      <c r="B201" s="302"/>
      <c r="C201" s="299"/>
      <c r="D201" s="299"/>
      <c r="E201" s="300"/>
      <c r="F201" s="304"/>
      <c r="G201" s="304"/>
      <c r="H201" s="304"/>
      <c r="I201" s="220">
        <f t="shared" si="6"/>
        <v>0</v>
      </c>
      <c r="J201" s="306"/>
      <c r="K201" s="304"/>
      <c r="L201" s="304"/>
      <c r="M201" s="304"/>
      <c r="N201" s="196">
        <f t="shared" si="7"/>
        <v>0</v>
      </c>
    </row>
    <row r="202" spans="1:14" x14ac:dyDescent="0.2">
      <c r="A202" s="150"/>
      <c r="B202" s="302"/>
      <c r="C202" s="299"/>
      <c r="D202" s="299"/>
      <c r="E202" s="300"/>
      <c r="F202" s="304"/>
      <c r="G202" s="304"/>
      <c r="H202" s="304"/>
      <c r="I202" s="220">
        <f t="shared" si="6"/>
        <v>0</v>
      </c>
      <c r="J202" s="306"/>
      <c r="K202" s="304"/>
      <c r="L202" s="304"/>
      <c r="M202" s="304"/>
      <c r="N202" s="196">
        <f t="shared" si="7"/>
        <v>0</v>
      </c>
    </row>
    <row r="203" spans="1:14" x14ac:dyDescent="0.2">
      <c r="A203" s="150"/>
      <c r="B203" s="302"/>
      <c r="C203" s="299"/>
      <c r="D203" s="299"/>
      <c r="E203" s="300"/>
      <c r="F203" s="304"/>
      <c r="G203" s="304"/>
      <c r="H203" s="304"/>
      <c r="I203" s="220">
        <f t="shared" si="6"/>
        <v>0</v>
      </c>
      <c r="J203" s="306"/>
      <c r="K203" s="304"/>
      <c r="L203" s="304"/>
      <c r="M203" s="304"/>
      <c r="N203" s="196">
        <f t="shared" si="7"/>
        <v>0</v>
      </c>
    </row>
    <row r="204" spans="1:14" x14ac:dyDescent="0.2">
      <c r="A204" s="150"/>
      <c r="B204" s="302"/>
      <c r="C204" s="299"/>
      <c r="D204" s="299"/>
      <c r="E204" s="300"/>
      <c r="F204" s="304"/>
      <c r="G204" s="304"/>
      <c r="H204" s="304"/>
      <c r="I204" s="220">
        <f t="shared" si="6"/>
        <v>0</v>
      </c>
      <c r="J204" s="306"/>
      <c r="K204" s="304"/>
      <c r="L204" s="304"/>
      <c r="M204" s="304"/>
      <c r="N204" s="196">
        <f t="shared" si="7"/>
        <v>0</v>
      </c>
    </row>
    <row r="205" spans="1:14" x14ac:dyDescent="0.2">
      <c r="A205" s="150"/>
      <c r="B205" s="302"/>
      <c r="C205" s="299"/>
      <c r="D205" s="299"/>
      <c r="E205" s="300"/>
      <c r="F205" s="304"/>
      <c r="G205" s="304"/>
      <c r="H205" s="304"/>
      <c r="I205" s="220">
        <f t="shared" si="6"/>
        <v>0</v>
      </c>
      <c r="J205" s="306"/>
      <c r="K205" s="304"/>
      <c r="L205" s="304"/>
      <c r="M205" s="304"/>
      <c r="N205" s="196">
        <f t="shared" si="7"/>
        <v>0</v>
      </c>
    </row>
    <row r="206" spans="1:14" x14ac:dyDescent="0.2">
      <c r="A206" s="150"/>
      <c r="B206" s="302"/>
      <c r="C206" s="299"/>
      <c r="D206" s="299"/>
      <c r="E206" s="300"/>
      <c r="F206" s="304"/>
      <c r="G206" s="304"/>
      <c r="H206" s="304"/>
      <c r="I206" s="220">
        <f t="shared" si="6"/>
        <v>0</v>
      </c>
      <c r="J206" s="306"/>
      <c r="K206" s="304"/>
      <c r="L206" s="304"/>
      <c r="M206" s="304"/>
      <c r="N206" s="196">
        <f t="shared" si="7"/>
        <v>0</v>
      </c>
    </row>
    <row r="207" spans="1:14" x14ac:dyDescent="0.2">
      <c r="A207" s="150"/>
      <c r="B207" s="302"/>
      <c r="C207" s="299"/>
      <c r="D207" s="299"/>
      <c r="E207" s="300"/>
      <c r="F207" s="304"/>
      <c r="G207" s="304"/>
      <c r="H207" s="304"/>
      <c r="I207" s="220">
        <f t="shared" si="6"/>
        <v>0</v>
      </c>
      <c r="J207" s="306"/>
      <c r="K207" s="304"/>
      <c r="L207" s="304"/>
      <c r="M207" s="304"/>
      <c r="N207" s="196">
        <f t="shared" si="7"/>
        <v>0</v>
      </c>
    </row>
    <row r="208" spans="1:14" x14ac:dyDescent="0.2">
      <c r="A208" s="150"/>
      <c r="B208" s="302"/>
      <c r="C208" s="299"/>
      <c r="D208" s="299"/>
      <c r="E208" s="300"/>
      <c r="F208" s="304"/>
      <c r="G208" s="304"/>
      <c r="H208" s="304"/>
      <c r="I208" s="220">
        <f t="shared" si="6"/>
        <v>0</v>
      </c>
      <c r="J208" s="306"/>
      <c r="K208" s="304"/>
      <c r="L208" s="304"/>
      <c r="M208" s="304"/>
      <c r="N208" s="196">
        <f t="shared" si="7"/>
        <v>0</v>
      </c>
    </row>
    <row r="209" spans="1:14" x14ac:dyDescent="0.2">
      <c r="A209" s="150"/>
      <c r="B209" s="302"/>
      <c r="C209" s="299"/>
      <c r="D209" s="299"/>
      <c r="E209" s="300"/>
      <c r="F209" s="304"/>
      <c r="G209" s="304"/>
      <c r="H209" s="304"/>
      <c r="I209" s="220">
        <f t="shared" si="6"/>
        <v>0</v>
      </c>
      <c r="J209" s="306"/>
      <c r="K209" s="304"/>
      <c r="L209" s="304"/>
      <c r="M209" s="304"/>
      <c r="N209" s="196">
        <f t="shared" si="7"/>
        <v>0</v>
      </c>
    </row>
    <row r="210" spans="1:14" x14ac:dyDescent="0.2">
      <c r="A210" s="150"/>
      <c r="B210" s="302"/>
      <c r="C210" s="299"/>
      <c r="D210" s="299"/>
      <c r="E210" s="300"/>
      <c r="F210" s="304"/>
      <c r="G210" s="304"/>
      <c r="H210" s="304"/>
      <c r="I210" s="220">
        <f t="shared" si="6"/>
        <v>0</v>
      </c>
      <c r="J210" s="306"/>
      <c r="K210" s="304"/>
      <c r="L210" s="304"/>
      <c r="M210" s="304"/>
      <c r="N210" s="196">
        <f t="shared" si="7"/>
        <v>0</v>
      </c>
    </row>
    <row r="211" spans="1:14" x14ac:dyDescent="0.2">
      <c r="A211" s="150"/>
      <c r="B211" s="302"/>
      <c r="C211" s="299"/>
      <c r="D211" s="299"/>
      <c r="E211" s="300"/>
      <c r="F211" s="304"/>
      <c r="G211" s="304"/>
      <c r="H211" s="304"/>
      <c r="I211" s="220">
        <f t="shared" si="6"/>
        <v>0</v>
      </c>
      <c r="J211" s="306"/>
      <c r="K211" s="304"/>
      <c r="L211" s="304"/>
      <c r="M211" s="304"/>
      <c r="N211" s="196">
        <f t="shared" si="7"/>
        <v>0</v>
      </c>
    </row>
    <row r="212" spans="1:14" x14ac:dyDescent="0.2">
      <c r="A212" s="150"/>
      <c r="B212" s="302"/>
      <c r="C212" s="299"/>
      <c r="D212" s="299"/>
      <c r="E212" s="300"/>
      <c r="F212" s="304"/>
      <c r="G212" s="304"/>
      <c r="H212" s="304"/>
      <c r="I212" s="220">
        <f t="shared" si="6"/>
        <v>0</v>
      </c>
      <c r="J212" s="306"/>
      <c r="K212" s="304"/>
      <c r="L212" s="304"/>
      <c r="M212" s="304"/>
      <c r="N212" s="196">
        <f t="shared" si="7"/>
        <v>0</v>
      </c>
    </row>
    <row r="213" spans="1:14" x14ac:dyDescent="0.2">
      <c r="A213" s="150"/>
      <c r="B213" s="302"/>
      <c r="C213" s="299"/>
      <c r="D213" s="299"/>
      <c r="E213" s="300"/>
      <c r="F213" s="304"/>
      <c r="G213" s="304"/>
      <c r="H213" s="304"/>
      <c r="I213" s="220">
        <f t="shared" si="6"/>
        <v>0</v>
      </c>
      <c r="J213" s="306"/>
      <c r="K213" s="304"/>
      <c r="L213" s="304"/>
      <c r="M213" s="304"/>
      <c r="N213" s="196">
        <f t="shared" si="7"/>
        <v>0</v>
      </c>
    </row>
    <row r="214" spans="1:14" x14ac:dyDescent="0.2">
      <c r="A214" s="150"/>
      <c r="B214" s="302"/>
      <c r="C214" s="299"/>
      <c r="D214" s="299"/>
      <c r="E214" s="300"/>
      <c r="F214" s="304"/>
      <c r="G214" s="304"/>
      <c r="H214" s="304"/>
      <c r="I214" s="220">
        <f t="shared" si="6"/>
        <v>0</v>
      </c>
      <c r="J214" s="306"/>
      <c r="K214" s="304"/>
      <c r="L214" s="304"/>
      <c r="M214" s="304"/>
      <c r="N214" s="196">
        <f t="shared" si="7"/>
        <v>0</v>
      </c>
    </row>
    <row r="215" spans="1:14" x14ac:dyDescent="0.2">
      <c r="A215" s="150"/>
      <c r="B215" s="302"/>
      <c r="C215" s="299"/>
      <c r="D215" s="299"/>
      <c r="E215" s="300"/>
      <c r="F215" s="304"/>
      <c r="G215" s="304"/>
      <c r="H215" s="304"/>
      <c r="I215" s="220">
        <f t="shared" si="6"/>
        <v>0</v>
      </c>
      <c r="J215" s="306"/>
      <c r="K215" s="304"/>
      <c r="L215" s="304"/>
      <c r="M215" s="304"/>
      <c r="N215" s="196">
        <f t="shared" si="7"/>
        <v>0</v>
      </c>
    </row>
    <row r="216" spans="1:14" x14ac:dyDescent="0.2">
      <c r="A216" s="150"/>
      <c r="B216" s="302"/>
      <c r="C216" s="299"/>
      <c r="D216" s="299"/>
      <c r="E216" s="300"/>
      <c r="F216" s="304"/>
      <c r="G216" s="304"/>
      <c r="H216" s="304"/>
      <c r="I216" s="220">
        <f t="shared" si="6"/>
        <v>0</v>
      </c>
      <c r="J216" s="306"/>
      <c r="K216" s="304"/>
      <c r="L216" s="304"/>
      <c r="M216" s="304"/>
      <c r="N216" s="196">
        <f t="shared" si="7"/>
        <v>0</v>
      </c>
    </row>
    <row r="217" spans="1:14" x14ac:dyDescent="0.2">
      <c r="A217" s="150"/>
      <c r="B217" s="302"/>
      <c r="C217" s="299"/>
      <c r="D217" s="299"/>
      <c r="E217" s="300"/>
      <c r="F217" s="304"/>
      <c r="G217" s="304"/>
      <c r="H217" s="304"/>
      <c r="I217" s="220">
        <f t="shared" si="6"/>
        <v>0</v>
      </c>
      <c r="J217" s="306"/>
      <c r="K217" s="304"/>
      <c r="L217" s="304"/>
      <c r="M217" s="304"/>
      <c r="N217" s="196">
        <f t="shared" si="7"/>
        <v>0</v>
      </c>
    </row>
    <row r="218" spans="1:14" x14ac:dyDescent="0.2">
      <c r="A218" s="150"/>
      <c r="B218" s="302"/>
      <c r="C218" s="299"/>
      <c r="D218" s="299"/>
      <c r="E218" s="300"/>
      <c r="F218" s="304"/>
      <c r="G218" s="304"/>
      <c r="H218" s="304"/>
      <c r="I218" s="220">
        <f t="shared" si="6"/>
        <v>0</v>
      </c>
      <c r="J218" s="306"/>
      <c r="K218" s="304"/>
      <c r="L218" s="304"/>
      <c r="M218" s="304"/>
      <c r="N218" s="196">
        <f t="shared" si="7"/>
        <v>0</v>
      </c>
    </row>
    <row r="219" spans="1:14" x14ac:dyDescent="0.2">
      <c r="A219" s="150"/>
      <c r="B219" s="302"/>
      <c r="C219" s="299"/>
      <c r="D219" s="299"/>
      <c r="E219" s="300"/>
      <c r="F219" s="304"/>
      <c r="G219" s="304"/>
      <c r="H219" s="304"/>
      <c r="I219" s="220">
        <f t="shared" si="6"/>
        <v>0</v>
      </c>
      <c r="J219" s="306"/>
      <c r="K219" s="304"/>
      <c r="L219" s="304"/>
      <c r="M219" s="304"/>
      <c r="N219" s="196">
        <f t="shared" si="7"/>
        <v>0</v>
      </c>
    </row>
    <row r="220" spans="1:14" x14ac:dyDescent="0.2">
      <c r="A220" s="150"/>
      <c r="B220" s="302"/>
      <c r="C220" s="299"/>
      <c r="D220" s="299"/>
      <c r="E220" s="300"/>
      <c r="F220" s="304"/>
      <c r="G220" s="304"/>
      <c r="H220" s="304"/>
      <c r="I220" s="220">
        <f t="shared" si="6"/>
        <v>0</v>
      </c>
      <c r="J220" s="306"/>
      <c r="K220" s="304"/>
      <c r="L220" s="304"/>
      <c r="M220" s="304"/>
      <c r="N220" s="196">
        <f t="shared" si="7"/>
        <v>0</v>
      </c>
    </row>
    <row r="221" spans="1:14" x14ac:dyDescent="0.2">
      <c r="A221" s="150"/>
      <c r="B221" s="302"/>
      <c r="C221" s="299"/>
      <c r="D221" s="299"/>
      <c r="E221" s="300"/>
      <c r="F221" s="304"/>
      <c r="G221" s="304"/>
      <c r="H221" s="304"/>
      <c r="I221" s="220">
        <f t="shared" si="6"/>
        <v>0</v>
      </c>
      <c r="J221" s="306"/>
      <c r="K221" s="304"/>
      <c r="L221" s="304"/>
      <c r="M221" s="304"/>
      <c r="N221" s="196">
        <f t="shared" si="7"/>
        <v>0</v>
      </c>
    </row>
    <row r="222" spans="1:14" x14ac:dyDescent="0.2">
      <c r="A222" s="150"/>
      <c r="B222" s="302"/>
      <c r="C222" s="299"/>
      <c r="D222" s="299"/>
      <c r="E222" s="300"/>
      <c r="F222" s="304"/>
      <c r="G222" s="304"/>
      <c r="H222" s="304"/>
      <c r="I222" s="220">
        <f t="shared" si="6"/>
        <v>0</v>
      </c>
      <c r="J222" s="306"/>
      <c r="K222" s="304"/>
      <c r="L222" s="304"/>
      <c r="M222" s="304"/>
      <c r="N222" s="196">
        <f t="shared" si="7"/>
        <v>0</v>
      </c>
    </row>
    <row r="223" spans="1:14" x14ac:dyDescent="0.2">
      <c r="A223" s="150"/>
      <c r="B223" s="302"/>
      <c r="C223" s="299"/>
      <c r="D223" s="299"/>
      <c r="E223" s="300"/>
      <c r="F223" s="304"/>
      <c r="G223" s="304"/>
      <c r="H223" s="304"/>
      <c r="I223" s="220">
        <f t="shared" si="6"/>
        <v>0</v>
      </c>
      <c r="J223" s="306"/>
      <c r="K223" s="304"/>
      <c r="L223" s="304"/>
      <c r="M223" s="304"/>
      <c r="N223" s="196">
        <f t="shared" si="7"/>
        <v>0</v>
      </c>
    </row>
    <row r="224" spans="1:14" x14ac:dyDescent="0.2">
      <c r="A224" s="150"/>
      <c r="B224" s="302"/>
      <c r="C224" s="299"/>
      <c r="D224" s="299"/>
      <c r="E224" s="300"/>
      <c r="F224" s="304"/>
      <c r="G224" s="304"/>
      <c r="H224" s="304"/>
      <c r="I224" s="220">
        <f t="shared" si="6"/>
        <v>0</v>
      </c>
      <c r="J224" s="306"/>
      <c r="K224" s="304"/>
      <c r="L224" s="304"/>
      <c r="M224" s="304"/>
      <c r="N224" s="196">
        <f t="shared" si="7"/>
        <v>0</v>
      </c>
    </row>
    <row r="225" spans="1:14" x14ac:dyDescent="0.2">
      <c r="A225" s="150"/>
      <c r="B225" s="302"/>
      <c r="C225" s="299"/>
      <c r="D225" s="299"/>
      <c r="E225" s="300"/>
      <c r="F225" s="304"/>
      <c r="G225" s="304"/>
      <c r="H225" s="304"/>
      <c r="I225" s="220">
        <f t="shared" si="6"/>
        <v>0</v>
      </c>
      <c r="J225" s="306"/>
      <c r="K225" s="304"/>
      <c r="L225" s="304"/>
      <c r="M225" s="304"/>
      <c r="N225" s="196">
        <f t="shared" si="7"/>
        <v>0</v>
      </c>
    </row>
    <row r="226" spans="1:14" x14ac:dyDescent="0.2">
      <c r="A226" s="150"/>
      <c r="B226" s="302"/>
      <c r="C226" s="299"/>
      <c r="D226" s="299"/>
      <c r="E226" s="300"/>
      <c r="F226" s="304"/>
      <c r="G226" s="304"/>
      <c r="H226" s="304"/>
      <c r="I226" s="220">
        <f t="shared" si="6"/>
        <v>0</v>
      </c>
      <c r="J226" s="306"/>
      <c r="K226" s="304"/>
      <c r="L226" s="304"/>
      <c r="M226" s="304"/>
      <c r="N226" s="196">
        <f t="shared" si="7"/>
        <v>0</v>
      </c>
    </row>
    <row r="227" spans="1:14" x14ac:dyDescent="0.2">
      <c r="A227" s="150"/>
      <c r="B227" s="302"/>
      <c r="C227" s="299"/>
      <c r="D227" s="299"/>
      <c r="E227" s="300"/>
      <c r="F227" s="304"/>
      <c r="G227" s="304"/>
      <c r="H227" s="304"/>
      <c r="I227" s="220">
        <f t="shared" si="6"/>
        <v>0</v>
      </c>
      <c r="J227" s="306"/>
      <c r="K227" s="304"/>
      <c r="L227" s="304"/>
      <c r="M227" s="304"/>
      <c r="N227" s="196">
        <f t="shared" si="7"/>
        <v>0</v>
      </c>
    </row>
    <row r="228" spans="1:14" x14ac:dyDescent="0.2">
      <c r="A228" s="150"/>
      <c r="B228" s="302"/>
      <c r="C228" s="299"/>
      <c r="D228" s="299"/>
      <c r="E228" s="300"/>
      <c r="F228" s="304"/>
      <c r="G228" s="304"/>
      <c r="H228" s="304"/>
      <c r="I228" s="220">
        <f t="shared" si="6"/>
        <v>0</v>
      </c>
      <c r="J228" s="306"/>
      <c r="K228" s="304"/>
      <c r="L228" s="304"/>
      <c r="M228" s="304"/>
      <c r="N228" s="196">
        <f t="shared" si="7"/>
        <v>0</v>
      </c>
    </row>
    <row r="229" spans="1:14" x14ac:dyDescent="0.2">
      <c r="A229" s="150"/>
      <c r="B229" s="302"/>
      <c r="C229" s="299"/>
      <c r="D229" s="299"/>
      <c r="E229" s="300"/>
      <c r="F229" s="304"/>
      <c r="G229" s="304"/>
      <c r="H229" s="304"/>
      <c r="I229" s="220">
        <f t="shared" si="6"/>
        <v>0</v>
      </c>
      <c r="J229" s="306"/>
      <c r="K229" s="304"/>
      <c r="L229" s="304"/>
      <c r="M229" s="304"/>
      <c r="N229" s="196">
        <f t="shared" si="7"/>
        <v>0</v>
      </c>
    </row>
    <row r="230" spans="1:14" x14ac:dyDescent="0.2">
      <c r="A230" s="150"/>
      <c r="B230" s="302"/>
      <c r="C230" s="299"/>
      <c r="D230" s="299"/>
      <c r="E230" s="300"/>
      <c r="F230" s="304"/>
      <c r="G230" s="304"/>
      <c r="H230" s="304"/>
      <c r="I230" s="220">
        <f t="shared" si="6"/>
        <v>0</v>
      </c>
      <c r="J230" s="306"/>
      <c r="K230" s="304"/>
      <c r="L230" s="304"/>
      <c r="M230" s="304"/>
      <c r="N230" s="196">
        <f t="shared" si="7"/>
        <v>0</v>
      </c>
    </row>
    <row r="231" spans="1:14" x14ac:dyDescent="0.2">
      <c r="A231" s="150"/>
      <c r="B231" s="302"/>
      <c r="C231" s="299"/>
      <c r="D231" s="299"/>
      <c r="E231" s="300"/>
      <c r="F231" s="304"/>
      <c r="G231" s="304"/>
      <c r="H231" s="304"/>
      <c r="I231" s="220">
        <f t="shared" si="6"/>
        <v>0</v>
      </c>
      <c r="J231" s="306"/>
      <c r="K231" s="304"/>
      <c r="L231" s="304"/>
      <c r="M231" s="304"/>
      <c r="N231" s="196">
        <f t="shared" si="7"/>
        <v>0</v>
      </c>
    </row>
    <row r="232" spans="1:14" x14ac:dyDescent="0.2">
      <c r="A232" s="150"/>
      <c r="B232" s="302"/>
      <c r="C232" s="299"/>
      <c r="D232" s="299"/>
      <c r="E232" s="300"/>
      <c r="F232" s="304"/>
      <c r="G232" s="304"/>
      <c r="H232" s="304"/>
      <c r="I232" s="220">
        <f t="shared" si="6"/>
        <v>0</v>
      </c>
      <c r="J232" s="306"/>
      <c r="K232" s="304"/>
      <c r="L232" s="304"/>
      <c r="M232" s="304"/>
      <c r="N232" s="196">
        <f t="shared" si="7"/>
        <v>0</v>
      </c>
    </row>
    <row r="233" spans="1:14" x14ac:dyDescent="0.2">
      <c r="A233" s="150"/>
      <c r="B233" s="302"/>
      <c r="C233" s="299"/>
      <c r="D233" s="299"/>
      <c r="E233" s="300"/>
      <c r="F233" s="304"/>
      <c r="G233" s="304"/>
      <c r="H233" s="304"/>
      <c r="I233" s="220">
        <f t="shared" si="6"/>
        <v>0</v>
      </c>
      <c r="J233" s="306"/>
      <c r="K233" s="304"/>
      <c r="L233" s="304"/>
      <c r="M233" s="304"/>
      <c r="N233" s="196">
        <f t="shared" si="7"/>
        <v>0</v>
      </c>
    </row>
    <row r="234" spans="1:14" x14ac:dyDescent="0.2">
      <c r="A234" s="150"/>
      <c r="B234" s="302"/>
      <c r="C234" s="299"/>
      <c r="D234" s="299"/>
      <c r="E234" s="300"/>
      <c r="F234" s="304"/>
      <c r="G234" s="304"/>
      <c r="H234" s="304"/>
      <c r="I234" s="220">
        <f t="shared" si="6"/>
        <v>0</v>
      </c>
      <c r="J234" s="306"/>
      <c r="K234" s="304"/>
      <c r="L234" s="304"/>
      <c r="M234" s="304"/>
      <c r="N234" s="196">
        <f t="shared" si="7"/>
        <v>0</v>
      </c>
    </row>
    <row r="235" spans="1:14" x14ac:dyDescent="0.2">
      <c r="A235" s="150"/>
      <c r="B235" s="302"/>
      <c r="C235" s="299"/>
      <c r="D235" s="299"/>
      <c r="E235" s="300"/>
      <c r="F235" s="304"/>
      <c r="G235" s="304"/>
      <c r="H235" s="304"/>
      <c r="I235" s="220">
        <f t="shared" si="6"/>
        <v>0</v>
      </c>
      <c r="J235" s="306"/>
      <c r="K235" s="304"/>
      <c r="L235" s="304"/>
      <c r="M235" s="304"/>
      <c r="N235" s="196">
        <f t="shared" si="7"/>
        <v>0</v>
      </c>
    </row>
    <row r="236" spans="1:14" x14ac:dyDescent="0.2">
      <c r="A236" s="150"/>
      <c r="B236" s="302"/>
      <c r="C236" s="299"/>
      <c r="D236" s="299"/>
      <c r="E236" s="300"/>
      <c r="F236" s="304"/>
      <c r="G236" s="304"/>
      <c r="H236" s="304"/>
      <c r="I236" s="220">
        <f t="shared" si="6"/>
        <v>0</v>
      </c>
      <c r="J236" s="306"/>
      <c r="K236" s="304"/>
      <c r="L236" s="304"/>
      <c r="M236" s="304"/>
      <c r="N236" s="196">
        <f t="shared" si="7"/>
        <v>0</v>
      </c>
    </row>
    <row r="237" spans="1:14" x14ac:dyDescent="0.2">
      <c r="A237" s="150"/>
      <c r="B237" s="302"/>
      <c r="C237" s="299"/>
      <c r="D237" s="299"/>
      <c r="E237" s="300"/>
      <c r="F237" s="304"/>
      <c r="G237" s="304"/>
      <c r="H237" s="304"/>
      <c r="I237" s="220">
        <f t="shared" si="6"/>
        <v>0</v>
      </c>
      <c r="J237" s="306"/>
      <c r="K237" s="304"/>
      <c r="L237" s="304"/>
      <c r="M237" s="304"/>
      <c r="N237" s="196">
        <f t="shared" si="7"/>
        <v>0</v>
      </c>
    </row>
    <row r="238" spans="1:14" x14ac:dyDescent="0.2">
      <c r="A238" s="150"/>
      <c r="B238" s="302"/>
      <c r="C238" s="299"/>
      <c r="D238" s="299"/>
      <c r="E238" s="300"/>
      <c r="F238" s="304"/>
      <c r="G238" s="304"/>
      <c r="H238" s="304"/>
      <c r="I238" s="220">
        <f t="shared" si="6"/>
        <v>0</v>
      </c>
      <c r="J238" s="306"/>
      <c r="K238" s="304"/>
      <c r="L238" s="304"/>
      <c r="M238" s="304"/>
      <c r="N238" s="196">
        <f t="shared" si="7"/>
        <v>0</v>
      </c>
    </row>
    <row r="239" spans="1:14" x14ac:dyDescent="0.2">
      <c r="A239" s="150"/>
      <c r="B239" s="302"/>
      <c r="C239" s="299"/>
      <c r="D239" s="299"/>
      <c r="E239" s="300"/>
      <c r="F239" s="304"/>
      <c r="G239" s="304"/>
      <c r="H239" s="304"/>
      <c r="I239" s="220">
        <f t="shared" si="6"/>
        <v>0</v>
      </c>
      <c r="J239" s="306"/>
      <c r="K239" s="304"/>
      <c r="L239" s="304"/>
      <c r="M239" s="304"/>
      <c r="N239" s="196">
        <f t="shared" si="7"/>
        <v>0</v>
      </c>
    </row>
    <row r="240" spans="1:14" x14ac:dyDescent="0.2">
      <c r="A240" s="150"/>
      <c r="B240" s="302"/>
      <c r="C240" s="299"/>
      <c r="D240" s="299"/>
      <c r="E240" s="300"/>
      <c r="F240" s="304"/>
      <c r="G240" s="304"/>
      <c r="H240" s="304"/>
      <c r="I240" s="220">
        <f t="shared" si="6"/>
        <v>0</v>
      </c>
      <c r="J240" s="306"/>
      <c r="K240" s="304"/>
      <c r="L240" s="304"/>
      <c r="M240" s="304"/>
      <c r="N240" s="196">
        <f t="shared" si="7"/>
        <v>0</v>
      </c>
    </row>
    <row r="241" spans="1:14" x14ac:dyDescent="0.2">
      <c r="A241" s="150"/>
      <c r="B241" s="302"/>
      <c r="C241" s="299"/>
      <c r="D241" s="299"/>
      <c r="E241" s="300"/>
      <c r="F241" s="304"/>
      <c r="G241" s="304"/>
      <c r="H241" s="304"/>
      <c r="I241" s="220">
        <f t="shared" si="6"/>
        <v>0</v>
      </c>
      <c r="J241" s="306"/>
      <c r="K241" s="304"/>
      <c r="L241" s="304"/>
      <c r="M241" s="304"/>
      <c r="N241" s="196">
        <f t="shared" si="7"/>
        <v>0</v>
      </c>
    </row>
    <row r="242" spans="1:14" x14ac:dyDescent="0.2">
      <c r="A242" s="150"/>
      <c r="B242" s="302"/>
      <c r="C242" s="299"/>
      <c r="D242" s="299"/>
      <c r="E242" s="300"/>
      <c r="F242" s="304"/>
      <c r="G242" s="304"/>
      <c r="H242" s="304"/>
      <c r="I242" s="220">
        <f t="shared" si="6"/>
        <v>0</v>
      </c>
      <c r="J242" s="306"/>
      <c r="K242" s="304"/>
      <c r="L242" s="304"/>
      <c r="M242" s="304"/>
      <c r="N242" s="196">
        <f t="shared" si="7"/>
        <v>0</v>
      </c>
    </row>
    <row r="243" spans="1:14" x14ac:dyDescent="0.2">
      <c r="A243" s="150"/>
      <c r="B243" s="302"/>
      <c r="C243" s="299"/>
      <c r="D243" s="299"/>
      <c r="E243" s="300"/>
      <c r="F243" s="304"/>
      <c r="G243" s="304"/>
      <c r="H243" s="304"/>
      <c r="I243" s="220">
        <f t="shared" si="6"/>
        <v>0</v>
      </c>
      <c r="J243" s="306"/>
      <c r="K243" s="304"/>
      <c r="L243" s="304"/>
      <c r="M243" s="304"/>
      <c r="N243" s="196">
        <f t="shared" si="7"/>
        <v>0</v>
      </c>
    </row>
    <row r="244" spans="1:14" x14ac:dyDescent="0.2">
      <c r="A244" s="150"/>
      <c r="B244" s="302"/>
      <c r="C244" s="299"/>
      <c r="D244" s="299"/>
      <c r="E244" s="300"/>
      <c r="F244" s="304"/>
      <c r="G244" s="304"/>
      <c r="H244" s="304"/>
      <c r="I244" s="220">
        <f t="shared" si="6"/>
        <v>0</v>
      </c>
      <c r="J244" s="306"/>
      <c r="K244" s="304"/>
      <c r="L244" s="304"/>
      <c r="M244" s="304"/>
      <c r="N244" s="196">
        <f t="shared" si="7"/>
        <v>0</v>
      </c>
    </row>
    <row r="245" spans="1:14" x14ac:dyDescent="0.2">
      <c r="A245" s="150"/>
      <c r="B245" s="302"/>
      <c r="C245" s="299"/>
      <c r="D245" s="299"/>
      <c r="E245" s="300"/>
      <c r="F245" s="304"/>
      <c r="G245" s="304"/>
      <c r="H245" s="304"/>
      <c r="I245" s="220">
        <f t="shared" si="6"/>
        <v>0</v>
      </c>
      <c r="J245" s="306"/>
      <c r="K245" s="304"/>
      <c r="L245" s="304"/>
      <c r="M245" s="304"/>
      <c r="N245" s="196">
        <f t="shared" si="7"/>
        <v>0</v>
      </c>
    </row>
    <row r="246" spans="1:14" x14ac:dyDescent="0.2">
      <c r="A246" s="150"/>
      <c r="B246" s="302"/>
      <c r="C246" s="299"/>
      <c r="D246" s="299"/>
      <c r="E246" s="300"/>
      <c r="F246" s="304"/>
      <c r="G246" s="304"/>
      <c r="H246" s="304"/>
      <c r="I246" s="220">
        <f t="shared" si="6"/>
        <v>0</v>
      </c>
      <c r="J246" s="306"/>
      <c r="K246" s="304"/>
      <c r="L246" s="304"/>
      <c r="M246" s="304"/>
      <c r="N246" s="196">
        <f t="shared" si="7"/>
        <v>0</v>
      </c>
    </row>
    <row r="247" spans="1:14" x14ac:dyDescent="0.2">
      <c r="A247" s="150"/>
      <c r="B247" s="302"/>
      <c r="C247" s="299"/>
      <c r="D247" s="299"/>
      <c r="E247" s="300"/>
      <c r="F247" s="304"/>
      <c r="G247" s="304"/>
      <c r="H247" s="304"/>
      <c r="I247" s="220">
        <f t="shared" si="6"/>
        <v>0</v>
      </c>
      <c r="J247" s="306"/>
      <c r="K247" s="304"/>
      <c r="L247" s="304"/>
      <c r="M247" s="304"/>
      <c r="N247" s="196">
        <f t="shared" si="7"/>
        <v>0</v>
      </c>
    </row>
    <row r="248" spans="1:14" x14ac:dyDescent="0.2">
      <c r="A248" s="150"/>
      <c r="B248" s="302"/>
      <c r="C248" s="299"/>
      <c r="D248" s="299"/>
      <c r="E248" s="300"/>
      <c r="F248" s="304"/>
      <c r="G248" s="304"/>
      <c r="H248" s="304"/>
      <c r="I248" s="220">
        <f t="shared" si="6"/>
        <v>0</v>
      </c>
      <c r="J248" s="306"/>
      <c r="K248" s="304"/>
      <c r="L248" s="304"/>
      <c r="M248" s="304"/>
      <c r="N248" s="196">
        <f t="shared" si="7"/>
        <v>0</v>
      </c>
    </row>
    <row r="249" spans="1:14" x14ac:dyDescent="0.2">
      <c r="A249" s="150"/>
      <c r="B249" s="302"/>
      <c r="C249" s="299"/>
      <c r="D249" s="299"/>
      <c r="E249" s="300"/>
      <c r="F249" s="304"/>
      <c r="G249" s="304"/>
      <c r="H249" s="304"/>
      <c r="I249" s="220">
        <f t="shared" si="6"/>
        <v>0</v>
      </c>
      <c r="J249" s="306"/>
      <c r="K249" s="304"/>
      <c r="L249" s="304"/>
      <c r="M249" s="304"/>
      <c r="N249" s="196">
        <f t="shared" si="7"/>
        <v>0</v>
      </c>
    </row>
    <row r="250" spans="1:14" x14ac:dyDescent="0.2">
      <c r="A250" s="150"/>
      <c r="B250" s="302"/>
      <c r="C250" s="299"/>
      <c r="D250" s="299"/>
      <c r="E250" s="300"/>
      <c r="F250" s="304"/>
      <c r="G250" s="304"/>
      <c r="H250" s="304"/>
      <c r="I250" s="220">
        <f t="shared" si="6"/>
        <v>0</v>
      </c>
      <c r="J250" s="306"/>
      <c r="K250" s="304"/>
      <c r="L250" s="304"/>
      <c r="M250" s="304"/>
      <c r="N250" s="196">
        <f t="shared" si="7"/>
        <v>0</v>
      </c>
    </row>
    <row r="251" spans="1:14" x14ac:dyDescent="0.2">
      <c r="A251" s="150"/>
      <c r="B251" s="302"/>
      <c r="C251" s="299"/>
      <c r="D251" s="299"/>
      <c r="E251" s="300"/>
      <c r="F251" s="304"/>
      <c r="G251" s="304"/>
      <c r="H251" s="304"/>
      <c r="I251" s="220">
        <f t="shared" si="6"/>
        <v>0</v>
      </c>
      <c r="J251" s="306"/>
      <c r="K251" s="304"/>
      <c r="L251" s="304"/>
      <c r="M251" s="304"/>
      <c r="N251" s="196">
        <f t="shared" si="7"/>
        <v>0</v>
      </c>
    </row>
    <row r="252" spans="1:14" x14ac:dyDescent="0.2">
      <c r="A252" s="150"/>
      <c r="B252" s="302"/>
      <c r="C252" s="299"/>
      <c r="D252" s="299"/>
      <c r="E252" s="300"/>
      <c r="F252" s="304"/>
      <c r="G252" s="304"/>
      <c r="H252" s="304"/>
      <c r="I252" s="220">
        <f t="shared" si="6"/>
        <v>0</v>
      </c>
      <c r="J252" s="306"/>
      <c r="K252" s="304"/>
      <c r="L252" s="304"/>
      <c r="M252" s="304"/>
      <c r="N252" s="196">
        <f t="shared" si="7"/>
        <v>0</v>
      </c>
    </row>
    <row r="253" spans="1:14" x14ac:dyDescent="0.2">
      <c r="A253" s="150"/>
      <c r="B253" s="302"/>
      <c r="C253" s="299"/>
      <c r="D253" s="299"/>
      <c r="E253" s="300"/>
      <c r="F253" s="304"/>
      <c r="G253" s="304"/>
      <c r="H253" s="304"/>
      <c r="I253" s="220">
        <f t="shared" si="6"/>
        <v>0</v>
      </c>
      <c r="J253" s="306"/>
      <c r="K253" s="304"/>
      <c r="L253" s="304"/>
      <c r="M253" s="304"/>
      <c r="N253" s="196">
        <f t="shared" si="7"/>
        <v>0</v>
      </c>
    </row>
    <row r="254" spans="1:14" x14ac:dyDescent="0.2">
      <c r="A254" s="150"/>
      <c r="B254" s="302"/>
      <c r="C254" s="299"/>
      <c r="D254" s="299"/>
      <c r="E254" s="300"/>
      <c r="F254" s="304"/>
      <c r="G254" s="304"/>
      <c r="H254" s="304"/>
      <c r="I254" s="220">
        <f t="shared" si="6"/>
        <v>0</v>
      </c>
      <c r="J254" s="306"/>
      <c r="K254" s="304"/>
      <c r="L254" s="304"/>
      <c r="M254" s="304"/>
      <c r="N254" s="196">
        <f t="shared" si="7"/>
        <v>0</v>
      </c>
    </row>
    <row r="255" spans="1:14" x14ac:dyDescent="0.2">
      <c r="A255" s="150"/>
      <c r="B255" s="302"/>
      <c r="C255" s="299"/>
      <c r="D255" s="299"/>
      <c r="E255" s="300"/>
      <c r="F255" s="304"/>
      <c r="G255" s="304"/>
      <c r="H255" s="304"/>
      <c r="I255" s="220">
        <f t="shared" si="6"/>
        <v>0</v>
      </c>
      <c r="J255" s="306"/>
      <c r="K255" s="304"/>
      <c r="L255" s="304"/>
      <c r="M255" s="304"/>
      <c r="N255" s="196">
        <f t="shared" si="7"/>
        <v>0</v>
      </c>
    </row>
    <row r="256" spans="1:14" x14ac:dyDescent="0.2">
      <c r="A256" s="150"/>
      <c r="B256" s="302"/>
      <c r="C256" s="299"/>
      <c r="D256" s="299"/>
      <c r="E256" s="300"/>
      <c r="F256" s="304"/>
      <c r="G256" s="304"/>
      <c r="H256" s="304"/>
      <c r="I256" s="220">
        <f t="shared" si="6"/>
        <v>0</v>
      </c>
      <c r="J256" s="306"/>
      <c r="K256" s="304"/>
      <c r="L256" s="304"/>
      <c r="M256" s="304"/>
      <c r="N256" s="196">
        <f t="shared" si="7"/>
        <v>0</v>
      </c>
    </row>
    <row r="257" spans="1:14" x14ac:dyDescent="0.2">
      <c r="A257" s="150"/>
      <c r="B257" s="302"/>
      <c r="C257" s="299"/>
      <c r="D257" s="299"/>
      <c r="E257" s="300"/>
      <c r="F257" s="304"/>
      <c r="G257" s="304"/>
      <c r="H257" s="304"/>
      <c r="I257" s="220">
        <f t="shared" si="6"/>
        <v>0</v>
      </c>
      <c r="J257" s="306"/>
      <c r="K257" s="304"/>
      <c r="L257" s="304"/>
      <c r="M257" s="304"/>
      <c r="N257" s="196">
        <f t="shared" si="7"/>
        <v>0</v>
      </c>
    </row>
    <row r="258" spans="1:14" x14ac:dyDescent="0.2">
      <c r="A258" s="150"/>
      <c r="B258" s="302"/>
      <c r="C258" s="299"/>
      <c r="D258" s="299"/>
      <c r="E258" s="300"/>
      <c r="F258" s="304"/>
      <c r="G258" s="304"/>
      <c r="H258" s="304"/>
      <c r="I258" s="220">
        <f t="shared" si="6"/>
        <v>0</v>
      </c>
      <c r="J258" s="306"/>
      <c r="K258" s="304"/>
      <c r="L258" s="304"/>
      <c r="M258" s="304"/>
      <c r="N258" s="196">
        <f t="shared" si="7"/>
        <v>0</v>
      </c>
    </row>
    <row r="259" spans="1:14" x14ac:dyDescent="0.2">
      <c r="A259" s="150"/>
      <c r="B259" s="302"/>
      <c r="C259" s="299"/>
      <c r="D259" s="299"/>
      <c r="E259" s="300"/>
      <c r="F259" s="304"/>
      <c r="G259" s="304"/>
      <c r="H259" s="304"/>
      <c r="I259" s="220">
        <f t="shared" si="6"/>
        <v>0</v>
      </c>
      <c r="J259" s="306"/>
      <c r="K259" s="304"/>
      <c r="L259" s="304"/>
      <c r="M259" s="304"/>
      <c r="N259" s="196">
        <f t="shared" si="7"/>
        <v>0</v>
      </c>
    </row>
    <row r="260" spans="1:14" x14ac:dyDescent="0.2">
      <c r="A260" s="150"/>
      <c r="B260" s="302"/>
      <c r="C260" s="299"/>
      <c r="D260" s="299"/>
      <c r="E260" s="300"/>
      <c r="F260" s="304"/>
      <c r="G260" s="304"/>
      <c r="H260" s="304"/>
      <c r="I260" s="220">
        <f t="shared" si="6"/>
        <v>0</v>
      </c>
      <c r="J260" s="306"/>
      <c r="K260" s="304"/>
      <c r="L260" s="304"/>
      <c r="M260" s="304"/>
      <c r="N260" s="196">
        <f t="shared" si="7"/>
        <v>0</v>
      </c>
    </row>
    <row r="261" spans="1:14" x14ac:dyDescent="0.2">
      <c r="A261" s="150"/>
      <c r="B261" s="302"/>
      <c r="C261" s="299"/>
      <c r="D261" s="299"/>
      <c r="E261" s="300"/>
      <c r="F261" s="304"/>
      <c r="G261" s="304"/>
      <c r="H261" s="304"/>
      <c r="I261" s="220">
        <f t="shared" si="6"/>
        <v>0</v>
      </c>
      <c r="J261" s="306"/>
      <c r="K261" s="304"/>
      <c r="L261" s="304"/>
      <c r="M261" s="304"/>
      <c r="N261" s="196">
        <f t="shared" si="7"/>
        <v>0</v>
      </c>
    </row>
    <row r="262" spans="1:14" x14ac:dyDescent="0.2">
      <c r="A262" s="150"/>
      <c r="B262" s="302"/>
      <c r="C262" s="299"/>
      <c r="D262" s="299"/>
      <c r="E262" s="300"/>
      <c r="F262" s="304"/>
      <c r="G262" s="304"/>
      <c r="H262" s="304"/>
      <c r="I262" s="220">
        <f t="shared" si="6"/>
        <v>0</v>
      </c>
      <c r="J262" s="306"/>
      <c r="K262" s="304"/>
      <c r="L262" s="304"/>
      <c r="M262" s="304"/>
      <c r="N262" s="196">
        <f t="shared" si="7"/>
        <v>0</v>
      </c>
    </row>
    <row r="263" spans="1:14" x14ac:dyDescent="0.2">
      <c r="A263" s="150"/>
      <c r="B263" s="302"/>
      <c r="C263" s="299"/>
      <c r="D263" s="299"/>
      <c r="E263" s="300"/>
      <c r="F263" s="304"/>
      <c r="G263" s="304"/>
      <c r="H263" s="304"/>
      <c r="I263" s="220">
        <f t="shared" si="6"/>
        <v>0</v>
      </c>
      <c r="J263" s="306"/>
      <c r="K263" s="304"/>
      <c r="L263" s="304"/>
      <c r="M263" s="304"/>
      <c r="N263" s="196">
        <f t="shared" si="7"/>
        <v>0</v>
      </c>
    </row>
    <row r="264" spans="1:14" x14ac:dyDescent="0.2">
      <c r="A264" s="150"/>
      <c r="B264" s="302"/>
      <c r="C264" s="299"/>
      <c r="D264" s="299"/>
      <c r="E264" s="300"/>
      <c r="F264" s="304"/>
      <c r="G264" s="304"/>
      <c r="H264" s="304"/>
      <c r="I264" s="220">
        <f t="shared" ref="I264:I327" si="8">IFERROR(F264-G264-H264,"-")</f>
        <v>0</v>
      </c>
      <c r="J264" s="306"/>
      <c r="K264" s="304"/>
      <c r="L264" s="304"/>
      <c r="M264" s="304"/>
      <c r="N264" s="196">
        <f t="shared" ref="N264:N327" si="9">IFERROR(K264-L264-M264,"-")</f>
        <v>0</v>
      </c>
    </row>
    <row r="265" spans="1:14" x14ac:dyDescent="0.2">
      <c r="A265" s="150"/>
      <c r="B265" s="302"/>
      <c r="C265" s="299"/>
      <c r="D265" s="299"/>
      <c r="E265" s="300"/>
      <c r="F265" s="304"/>
      <c r="G265" s="304"/>
      <c r="H265" s="304"/>
      <c r="I265" s="220">
        <f t="shared" si="8"/>
        <v>0</v>
      </c>
      <c r="J265" s="306"/>
      <c r="K265" s="304"/>
      <c r="L265" s="304"/>
      <c r="M265" s="304"/>
      <c r="N265" s="196">
        <f t="shared" si="9"/>
        <v>0</v>
      </c>
    </row>
    <row r="266" spans="1:14" x14ac:dyDescent="0.2">
      <c r="A266" s="150"/>
      <c r="B266" s="302"/>
      <c r="C266" s="299"/>
      <c r="D266" s="299"/>
      <c r="E266" s="300"/>
      <c r="F266" s="304"/>
      <c r="G266" s="304"/>
      <c r="H266" s="304"/>
      <c r="I266" s="220">
        <f t="shared" si="8"/>
        <v>0</v>
      </c>
      <c r="J266" s="306"/>
      <c r="K266" s="304"/>
      <c r="L266" s="304"/>
      <c r="M266" s="304"/>
      <c r="N266" s="196">
        <f t="shared" si="9"/>
        <v>0</v>
      </c>
    </row>
    <row r="267" spans="1:14" x14ac:dyDescent="0.2">
      <c r="A267" s="150"/>
      <c r="B267" s="302"/>
      <c r="C267" s="299"/>
      <c r="D267" s="299"/>
      <c r="E267" s="300"/>
      <c r="F267" s="304"/>
      <c r="G267" s="304"/>
      <c r="H267" s="304"/>
      <c r="I267" s="220">
        <f t="shared" si="8"/>
        <v>0</v>
      </c>
      <c r="J267" s="306"/>
      <c r="K267" s="304"/>
      <c r="L267" s="304"/>
      <c r="M267" s="304"/>
      <c r="N267" s="196">
        <f t="shared" si="9"/>
        <v>0</v>
      </c>
    </row>
    <row r="268" spans="1:14" x14ac:dyDescent="0.2">
      <c r="A268" s="150"/>
      <c r="B268" s="302"/>
      <c r="C268" s="299"/>
      <c r="D268" s="299"/>
      <c r="E268" s="300"/>
      <c r="F268" s="304"/>
      <c r="G268" s="304"/>
      <c r="H268" s="304"/>
      <c r="I268" s="220">
        <f t="shared" si="8"/>
        <v>0</v>
      </c>
      <c r="J268" s="306"/>
      <c r="K268" s="304"/>
      <c r="L268" s="304"/>
      <c r="M268" s="304"/>
      <c r="N268" s="196">
        <f t="shared" si="9"/>
        <v>0</v>
      </c>
    </row>
    <row r="269" spans="1:14" x14ac:dyDescent="0.2">
      <c r="A269" s="150"/>
      <c r="B269" s="302"/>
      <c r="C269" s="299"/>
      <c r="D269" s="299"/>
      <c r="E269" s="300"/>
      <c r="F269" s="304"/>
      <c r="G269" s="304"/>
      <c r="H269" s="304"/>
      <c r="I269" s="220">
        <f t="shared" si="8"/>
        <v>0</v>
      </c>
      <c r="J269" s="306"/>
      <c r="K269" s="304"/>
      <c r="L269" s="304"/>
      <c r="M269" s="304"/>
      <c r="N269" s="196">
        <f t="shared" si="9"/>
        <v>0</v>
      </c>
    </row>
    <row r="270" spans="1:14" x14ac:dyDescent="0.2">
      <c r="A270" s="150"/>
      <c r="B270" s="302"/>
      <c r="C270" s="299"/>
      <c r="D270" s="299"/>
      <c r="E270" s="300"/>
      <c r="F270" s="304"/>
      <c r="G270" s="304"/>
      <c r="H270" s="304"/>
      <c r="I270" s="220">
        <f t="shared" si="8"/>
        <v>0</v>
      </c>
      <c r="J270" s="306"/>
      <c r="K270" s="304"/>
      <c r="L270" s="304"/>
      <c r="M270" s="304"/>
      <c r="N270" s="196">
        <f t="shared" si="9"/>
        <v>0</v>
      </c>
    </row>
    <row r="271" spans="1:14" x14ac:dyDescent="0.2">
      <c r="A271" s="150"/>
      <c r="B271" s="302"/>
      <c r="C271" s="299"/>
      <c r="D271" s="299"/>
      <c r="E271" s="300"/>
      <c r="F271" s="304"/>
      <c r="G271" s="304"/>
      <c r="H271" s="304"/>
      <c r="I271" s="220">
        <f t="shared" si="8"/>
        <v>0</v>
      </c>
      <c r="J271" s="306"/>
      <c r="K271" s="304"/>
      <c r="L271" s="304"/>
      <c r="M271" s="304"/>
      <c r="N271" s="196">
        <f t="shared" si="9"/>
        <v>0</v>
      </c>
    </row>
    <row r="272" spans="1:14" x14ac:dyDescent="0.2">
      <c r="A272" s="150"/>
      <c r="B272" s="302"/>
      <c r="C272" s="299"/>
      <c r="D272" s="299"/>
      <c r="E272" s="300"/>
      <c r="F272" s="304"/>
      <c r="G272" s="304"/>
      <c r="H272" s="304"/>
      <c r="I272" s="220">
        <f t="shared" si="8"/>
        <v>0</v>
      </c>
      <c r="J272" s="306"/>
      <c r="K272" s="304"/>
      <c r="L272" s="304"/>
      <c r="M272" s="304"/>
      <c r="N272" s="196">
        <f t="shared" si="9"/>
        <v>0</v>
      </c>
    </row>
    <row r="273" spans="1:14" x14ac:dyDescent="0.2">
      <c r="A273" s="150"/>
      <c r="B273" s="302"/>
      <c r="C273" s="299"/>
      <c r="D273" s="299"/>
      <c r="E273" s="300"/>
      <c r="F273" s="304"/>
      <c r="G273" s="304"/>
      <c r="H273" s="304"/>
      <c r="I273" s="220">
        <f t="shared" si="8"/>
        <v>0</v>
      </c>
      <c r="J273" s="306"/>
      <c r="K273" s="304"/>
      <c r="L273" s="304"/>
      <c r="M273" s="304"/>
      <c r="N273" s="196">
        <f t="shared" si="9"/>
        <v>0</v>
      </c>
    </row>
    <row r="274" spans="1:14" x14ac:dyDescent="0.2">
      <c r="A274" s="150"/>
      <c r="B274" s="302"/>
      <c r="C274" s="299"/>
      <c r="D274" s="299"/>
      <c r="E274" s="300"/>
      <c r="F274" s="304"/>
      <c r="G274" s="304"/>
      <c r="H274" s="304"/>
      <c r="I274" s="220">
        <f t="shared" si="8"/>
        <v>0</v>
      </c>
      <c r="J274" s="306"/>
      <c r="K274" s="304"/>
      <c r="L274" s="304"/>
      <c r="M274" s="304"/>
      <c r="N274" s="196">
        <f t="shared" si="9"/>
        <v>0</v>
      </c>
    </row>
    <row r="275" spans="1:14" x14ac:dyDescent="0.2">
      <c r="A275" s="150"/>
      <c r="B275" s="302"/>
      <c r="C275" s="299"/>
      <c r="D275" s="299"/>
      <c r="E275" s="300"/>
      <c r="F275" s="304"/>
      <c r="G275" s="304"/>
      <c r="H275" s="304"/>
      <c r="I275" s="220">
        <f t="shared" si="8"/>
        <v>0</v>
      </c>
      <c r="J275" s="306"/>
      <c r="K275" s="304"/>
      <c r="L275" s="304"/>
      <c r="M275" s="304"/>
      <c r="N275" s="196">
        <f t="shared" si="9"/>
        <v>0</v>
      </c>
    </row>
    <row r="276" spans="1:14" x14ac:dyDescent="0.2">
      <c r="A276" s="150"/>
      <c r="B276" s="302"/>
      <c r="C276" s="299"/>
      <c r="D276" s="299"/>
      <c r="E276" s="300"/>
      <c r="F276" s="304"/>
      <c r="G276" s="304"/>
      <c r="H276" s="304"/>
      <c r="I276" s="220">
        <f t="shared" si="8"/>
        <v>0</v>
      </c>
      <c r="J276" s="306"/>
      <c r="K276" s="304"/>
      <c r="L276" s="304"/>
      <c r="M276" s="304"/>
      <c r="N276" s="196">
        <f t="shared" si="9"/>
        <v>0</v>
      </c>
    </row>
    <row r="277" spans="1:14" x14ac:dyDescent="0.2">
      <c r="A277" s="150"/>
      <c r="B277" s="302"/>
      <c r="C277" s="299"/>
      <c r="D277" s="299"/>
      <c r="E277" s="300"/>
      <c r="F277" s="304"/>
      <c r="G277" s="304"/>
      <c r="H277" s="304"/>
      <c r="I277" s="220">
        <f t="shared" si="8"/>
        <v>0</v>
      </c>
      <c r="J277" s="306"/>
      <c r="K277" s="304"/>
      <c r="L277" s="304"/>
      <c r="M277" s="304"/>
      <c r="N277" s="196">
        <f t="shared" si="9"/>
        <v>0</v>
      </c>
    </row>
    <row r="278" spans="1:14" x14ac:dyDescent="0.2">
      <c r="A278" s="150"/>
      <c r="B278" s="302"/>
      <c r="C278" s="299"/>
      <c r="D278" s="299"/>
      <c r="E278" s="300"/>
      <c r="F278" s="304"/>
      <c r="G278" s="304"/>
      <c r="H278" s="304"/>
      <c r="I278" s="220">
        <f t="shared" si="8"/>
        <v>0</v>
      </c>
      <c r="J278" s="306"/>
      <c r="K278" s="304"/>
      <c r="L278" s="304"/>
      <c r="M278" s="304"/>
      <c r="N278" s="196">
        <f t="shared" si="9"/>
        <v>0</v>
      </c>
    </row>
    <row r="279" spans="1:14" x14ac:dyDescent="0.2">
      <c r="A279" s="150"/>
      <c r="B279" s="302"/>
      <c r="C279" s="299"/>
      <c r="D279" s="299"/>
      <c r="E279" s="300"/>
      <c r="F279" s="304"/>
      <c r="G279" s="304"/>
      <c r="H279" s="304"/>
      <c r="I279" s="220">
        <f t="shared" si="8"/>
        <v>0</v>
      </c>
      <c r="J279" s="306"/>
      <c r="K279" s="304"/>
      <c r="L279" s="304"/>
      <c r="M279" s="304"/>
      <c r="N279" s="196">
        <f t="shared" si="9"/>
        <v>0</v>
      </c>
    </row>
    <row r="280" spans="1:14" x14ac:dyDescent="0.2">
      <c r="A280" s="150"/>
      <c r="B280" s="302"/>
      <c r="C280" s="299"/>
      <c r="D280" s="299"/>
      <c r="E280" s="300"/>
      <c r="F280" s="304"/>
      <c r="G280" s="304"/>
      <c r="H280" s="304"/>
      <c r="I280" s="220">
        <f t="shared" si="8"/>
        <v>0</v>
      </c>
      <c r="J280" s="306"/>
      <c r="K280" s="304"/>
      <c r="L280" s="304"/>
      <c r="M280" s="304"/>
      <c r="N280" s="196">
        <f t="shared" si="9"/>
        <v>0</v>
      </c>
    </row>
    <row r="281" spans="1:14" x14ac:dyDescent="0.2">
      <c r="A281" s="150"/>
      <c r="B281" s="302"/>
      <c r="C281" s="299"/>
      <c r="D281" s="299"/>
      <c r="E281" s="300"/>
      <c r="F281" s="304"/>
      <c r="G281" s="304"/>
      <c r="H281" s="304"/>
      <c r="I281" s="220">
        <f t="shared" si="8"/>
        <v>0</v>
      </c>
      <c r="J281" s="306"/>
      <c r="K281" s="304"/>
      <c r="L281" s="304"/>
      <c r="M281" s="304"/>
      <c r="N281" s="196">
        <f t="shared" si="9"/>
        <v>0</v>
      </c>
    </row>
    <row r="282" spans="1:14" x14ac:dyDescent="0.2">
      <c r="A282" s="150"/>
      <c r="B282" s="302"/>
      <c r="C282" s="299"/>
      <c r="D282" s="299"/>
      <c r="E282" s="300"/>
      <c r="F282" s="304"/>
      <c r="G282" s="304"/>
      <c r="H282" s="304"/>
      <c r="I282" s="220">
        <f t="shared" si="8"/>
        <v>0</v>
      </c>
      <c r="J282" s="306"/>
      <c r="K282" s="304"/>
      <c r="L282" s="304"/>
      <c r="M282" s="304"/>
      <c r="N282" s="196">
        <f t="shared" si="9"/>
        <v>0</v>
      </c>
    </row>
    <row r="283" spans="1:14" x14ac:dyDescent="0.2">
      <c r="A283" s="150"/>
      <c r="B283" s="302"/>
      <c r="C283" s="299"/>
      <c r="D283" s="299"/>
      <c r="E283" s="300"/>
      <c r="F283" s="304"/>
      <c r="G283" s="304"/>
      <c r="H283" s="304"/>
      <c r="I283" s="220">
        <f t="shared" si="8"/>
        <v>0</v>
      </c>
      <c r="J283" s="306"/>
      <c r="K283" s="304"/>
      <c r="L283" s="304"/>
      <c r="M283" s="304"/>
      <c r="N283" s="196">
        <f t="shared" si="9"/>
        <v>0</v>
      </c>
    </row>
    <row r="284" spans="1:14" x14ac:dyDescent="0.2">
      <c r="A284" s="150"/>
      <c r="B284" s="302"/>
      <c r="C284" s="299"/>
      <c r="D284" s="299"/>
      <c r="E284" s="300"/>
      <c r="F284" s="304"/>
      <c r="G284" s="304"/>
      <c r="H284" s="304"/>
      <c r="I284" s="220">
        <f t="shared" si="8"/>
        <v>0</v>
      </c>
      <c r="J284" s="306"/>
      <c r="K284" s="304"/>
      <c r="L284" s="304"/>
      <c r="M284" s="304"/>
      <c r="N284" s="196">
        <f t="shared" si="9"/>
        <v>0</v>
      </c>
    </row>
    <row r="285" spans="1:14" x14ac:dyDescent="0.2">
      <c r="A285" s="150"/>
      <c r="B285" s="302"/>
      <c r="C285" s="299"/>
      <c r="D285" s="299"/>
      <c r="E285" s="300"/>
      <c r="F285" s="304"/>
      <c r="G285" s="304"/>
      <c r="H285" s="304"/>
      <c r="I285" s="220">
        <f t="shared" si="8"/>
        <v>0</v>
      </c>
      <c r="J285" s="306"/>
      <c r="K285" s="304"/>
      <c r="L285" s="304"/>
      <c r="M285" s="304"/>
      <c r="N285" s="196">
        <f t="shared" si="9"/>
        <v>0</v>
      </c>
    </row>
    <row r="286" spans="1:14" x14ac:dyDescent="0.2">
      <c r="A286" s="150"/>
      <c r="B286" s="302"/>
      <c r="C286" s="299"/>
      <c r="D286" s="299"/>
      <c r="E286" s="300"/>
      <c r="F286" s="304"/>
      <c r="G286" s="304"/>
      <c r="H286" s="304"/>
      <c r="I286" s="220">
        <f t="shared" si="8"/>
        <v>0</v>
      </c>
      <c r="J286" s="306"/>
      <c r="K286" s="304"/>
      <c r="L286" s="304"/>
      <c r="M286" s="304"/>
      <c r="N286" s="196">
        <f t="shared" si="9"/>
        <v>0</v>
      </c>
    </row>
    <row r="287" spans="1:14" x14ac:dyDescent="0.2">
      <c r="A287" s="150"/>
      <c r="B287" s="302"/>
      <c r="C287" s="299"/>
      <c r="D287" s="299"/>
      <c r="E287" s="300"/>
      <c r="F287" s="304"/>
      <c r="G287" s="304"/>
      <c r="H287" s="304"/>
      <c r="I287" s="220">
        <f t="shared" si="8"/>
        <v>0</v>
      </c>
      <c r="J287" s="306"/>
      <c r="K287" s="304"/>
      <c r="L287" s="304"/>
      <c r="M287" s="304"/>
      <c r="N287" s="196">
        <f t="shared" si="9"/>
        <v>0</v>
      </c>
    </row>
    <row r="288" spans="1:14" x14ac:dyDescent="0.2">
      <c r="A288" s="150"/>
      <c r="B288" s="302"/>
      <c r="C288" s="299"/>
      <c r="D288" s="299"/>
      <c r="E288" s="300"/>
      <c r="F288" s="304"/>
      <c r="G288" s="304"/>
      <c r="H288" s="304"/>
      <c r="I288" s="220">
        <f t="shared" si="8"/>
        <v>0</v>
      </c>
      <c r="J288" s="306"/>
      <c r="K288" s="304"/>
      <c r="L288" s="304"/>
      <c r="M288" s="304"/>
      <c r="N288" s="196">
        <f t="shared" si="9"/>
        <v>0</v>
      </c>
    </row>
    <row r="289" spans="1:14" x14ac:dyDescent="0.2">
      <c r="A289" s="150"/>
      <c r="B289" s="302"/>
      <c r="C289" s="299"/>
      <c r="D289" s="299"/>
      <c r="E289" s="300"/>
      <c r="F289" s="304"/>
      <c r="G289" s="304"/>
      <c r="H289" s="304"/>
      <c r="I289" s="220">
        <f t="shared" si="8"/>
        <v>0</v>
      </c>
      <c r="J289" s="306"/>
      <c r="K289" s="304"/>
      <c r="L289" s="304"/>
      <c r="M289" s="304"/>
      <c r="N289" s="196">
        <f t="shared" si="9"/>
        <v>0</v>
      </c>
    </row>
    <row r="290" spans="1:14" x14ac:dyDescent="0.2">
      <c r="A290" s="150"/>
      <c r="B290" s="302"/>
      <c r="C290" s="299"/>
      <c r="D290" s="299"/>
      <c r="E290" s="300"/>
      <c r="F290" s="304"/>
      <c r="G290" s="304"/>
      <c r="H290" s="304"/>
      <c r="I290" s="220">
        <f t="shared" si="8"/>
        <v>0</v>
      </c>
      <c r="J290" s="306"/>
      <c r="K290" s="304"/>
      <c r="L290" s="304"/>
      <c r="M290" s="304"/>
      <c r="N290" s="196">
        <f t="shared" si="9"/>
        <v>0</v>
      </c>
    </row>
    <row r="291" spans="1:14" x14ac:dyDescent="0.2">
      <c r="A291" s="150"/>
      <c r="B291" s="302"/>
      <c r="C291" s="299"/>
      <c r="D291" s="299"/>
      <c r="E291" s="300"/>
      <c r="F291" s="304"/>
      <c r="G291" s="304"/>
      <c r="H291" s="304"/>
      <c r="I291" s="220">
        <f t="shared" si="8"/>
        <v>0</v>
      </c>
      <c r="J291" s="306"/>
      <c r="K291" s="304"/>
      <c r="L291" s="304"/>
      <c r="M291" s="304"/>
      <c r="N291" s="196">
        <f t="shared" si="9"/>
        <v>0</v>
      </c>
    </row>
    <row r="292" spans="1:14" x14ac:dyDescent="0.2">
      <c r="A292" s="150"/>
      <c r="B292" s="302"/>
      <c r="C292" s="299"/>
      <c r="D292" s="299"/>
      <c r="E292" s="300"/>
      <c r="F292" s="304"/>
      <c r="G292" s="304"/>
      <c r="H292" s="304"/>
      <c r="I292" s="220">
        <f t="shared" si="8"/>
        <v>0</v>
      </c>
      <c r="J292" s="306"/>
      <c r="K292" s="304"/>
      <c r="L292" s="304"/>
      <c r="M292" s="304"/>
      <c r="N292" s="196">
        <f t="shared" si="9"/>
        <v>0</v>
      </c>
    </row>
    <row r="293" spans="1:14" x14ac:dyDescent="0.2">
      <c r="A293" s="150"/>
      <c r="B293" s="302"/>
      <c r="C293" s="299"/>
      <c r="D293" s="299"/>
      <c r="E293" s="300"/>
      <c r="F293" s="304"/>
      <c r="G293" s="304"/>
      <c r="H293" s="304"/>
      <c r="I293" s="220">
        <f t="shared" si="8"/>
        <v>0</v>
      </c>
      <c r="J293" s="306"/>
      <c r="K293" s="304"/>
      <c r="L293" s="304"/>
      <c r="M293" s="304"/>
      <c r="N293" s="196">
        <f t="shared" si="9"/>
        <v>0</v>
      </c>
    </row>
    <row r="294" spans="1:14" x14ac:dyDescent="0.2">
      <c r="A294" s="150"/>
      <c r="B294" s="302"/>
      <c r="C294" s="299"/>
      <c r="D294" s="299"/>
      <c r="E294" s="300"/>
      <c r="F294" s="304"/>
      <c r="G294" s="304"/>
      <c r="H294" s="304"/>
      <c r="I294" s="220">
        <f t="shared" si="8"/>
        <v>0</v>
      </c>
      <c r="J294" s="306"/>
      <c r="K294" s="304"/>
      <c r="L294" s="304"/>
      <c r="M294" s="304"/>
      <c r="N294" s="196">
        <f t="shared" si="9"/>
        <v>0</v>
      </c>
    </row>
    <row r="295" spans="1:14" x14ac:dyDescent="0.2">
      <c r="A295" s="150"/>
      <c r="B295" s="302"/>
      <c r="C295" s="299"/>
      <c r="D295" s="299"/>
      <c r="E295" s="300"/>
      <c r="F295" s="304"/>
      <c r="G295" s="304"/>
      <c r="H295" s="304"/>
      <c r="I295" s="220">
        <f t="shared" si="8"/>
        <v>0</v>
      </c>
      <c r="J295" s="306"/>
      <c r="K295" s="304"/>
      <c r="L295" s="304"/>
      <c r="M295" s="304"/>
      <c r="N295" s="196">
        <f t="shared" si="9"/>
        <v>0</v>
      </c>
    </row>
    <row r="296" spans="1:14" x14ac:dyDescent="0.2">
      <c r="A296" s="150"/>
      <c r="B296" s="302"/>
      <c r="C296" s="299"/>
      <c r="D296" s="299"/>
      <c r="E296" s="300"/>
      <c r="F296" s="304"/>
      <c r="G296" s="304"/>
      <c r="H296" s="304"/>
      <c r="I296" s="220">
        <f t="shared" si="8"/>
        <v>0</v>
      </c>
      <c r="J296" s="306"/>
      <c r="K296" s="304"/>
      <c r="L296" s="304"/>
      <c r="M296" s="304"/>
      <c r="N296" s="196">
        <f t="shared" si="9"/>
        <v>0</v>
      </c>
    </row>
    <row r="297" spans="1:14" x14ac:dyDescent="0.2">
      <c r="A297" s="150"/>
      <c r="B297" s="302"/>
      <c r="C297" s="299"/>
      <c r="D297" s="299"/>
      <c r="E297" s="300"/>
      <c r="F297" s="304"/>
      <c r="G297" s="304"/>
      <c r="H297" s="304"/>
      <c r="I297" s="220">
        <f t="shared" si="8"/>
        <v>0</v>
      </c>
      <c r="J297" s="306"/>
      <c r="K297" s="304"/>
      <c r="L297" s="304"/>
      <c r="M297" s="304"/>
      <c r="N297" s="196">
        <f t="shared" si="9"/>
        <v>0</v>
      </c>
    </row>
    <row r="298" spans="1:14" x14ac:dyDescent="0.2">
      <c r="A298" s="150"/>
      <c r="B298" s="302"/>
      <c r="C298" s="299"/>
      <c r="D298" s="299"/>
      <c r="E298" s="300"/>
      <c r="F298" s="304"/>
      <c r="G298" s="304"/>
      <c r="H298" s="304"/>
      <c r="I298" s="220">
        <f t="shared" si="8"/>
        <v>0</v>
      </c>
      <c r="J298" s="306"/>
      <c r="K298" s="304"/>
      <c r="L298" s="304"/>
      <c r="M298" s="304"/>
      <c r="N298" s="196">
        <f t="shared" si="9"/>
        <v>0</v>
      </c>
    </row>
    <row r="299" spans="1:14" x14ac:dyDescent="0.2">
      <c r="A299" s="150"/>
      <c r="B299" s="302"/>
      <c r="C299" s="299"/>
      <c r="D299" s="299"/>
      <c r="E299" s="300"/>
      <c r="F299" s="304"/>
      <c r="G299" s="304"/>
      <c r="H299" s="304"/>
      <c r="I299" s="220">
        <f t="shared" si="8"/>
        <v>0</v>
      </c>
      <c r="J299" s="306"/>
      <c r="K299" s="304"/>
      <c r="L299" s="304"/>
      <c r="M299" s="304"/>
      <c r="N299" s="196">
        <f t="shared" si="9"/>
        <v>0</v>
      </c>
    </row>
    <row r="300" spans="1:14" x14ac:dyDescent="0.2">
      <c r="A300" s="150"/>
      <c r="B300" s="302"/>
      <c r="C300" s="299"/>
      <c r="D300" s="299"/>
      <c r="E300" s="300"/>
      <c r="F300" s="304"/>
      <c r="G300" s="304"/>
      <c r="H300" s="304"/>
      <c r="I300" s="220">
        <f t="shared" si="8"/>
        <v>0</v>
      </c>
      <c r="J300" s="306"/>
      <c r="K300" s="304"/>
      <c r="L300" s="304"/>
      <c r="M300" s="304"/>
      <c r="N300" s="196">
        <f t="shared" si="9"/>
        <v>0</v>
      </c>
    </row>
    <row r="301" spans="1:14" x14ac:dyDescent="0.2">
      <c r="A301" s="150"/>
      <c r="B301" s="302"/>
      <c r="C301" s="299"/>
      <c r="D301" s="299"/>
      <c r="E301" s="300"/>
      <c r="F301" s="304"/>
      <c r="G301" s="304"/>
      <c r="H301" s="304"/>
      <c r="I301" s="220">
        <f t="shared" si="8"/>
        <v>0</v>
      </c>
      <c r="J301" s="306"/>
      <c r="K301" s="304"/>
      <c r="L301" s="304"/>
      <c r="M301" s="304"/>
      <c r="N301" s="196">
        <f t="shared" si="9"/>
        <v>0</v>
      </c>
    </row>
    <row r="302" spans="1:14" x14ac:dyDescent="0.2">
      <c r="A302" s="150"/>
      <c r="B302" s="302"/>
      <c r="C302" s="299"/>
      <c r="D302" s="299"/>
      <c r="E302" s="300"/>
      <c r="F302" s="304"/>
      <c r="G302" s="304"/>
      <c r="H302" s="304"/>
      <c r="I302" s="220">
        <f t="shared" si="8"/>
        <v>0</v>
      </c>
      <c r="J302" s="306"/>
      <c r="K302" s="304"/>
      <c r="L302" s="304"/>
      <c r="M302" s="304"/>
      <c r="N302" s="196">
        <f t="shared" si="9"/>
        <v>0</v>
      </c>
    </row>
    <row r="303" spans="1:14" x14ac:dyDescent="0.2">
      <c r="A303" s="150"/>
      <c r="B303" s="302"/>
      <c r="C303" s="299"/>
      <c r="D303" s="299"/>
      <c r="E303" s="300"/>
      <c r="F303" s="304"/>
      <c r="G303" s="304"/>
      <c r="H303" s="304"/>
      <c r="I303" s="220">
        <f t="shared" si="8"/>
        <v>0</v>
      </c>
      <c r="J303" s="306"/>
      <c r="K303" s="304"/>
      <c r="L303" s="304"/>
      <c r="M303" s="304"/>
      <c r="N303" s="196">
        <f t="shared" si="9"/>
        <v>0</v>
      </c>
    </row>
    <row r="304" spans="1:14" x14ac:dyDescent="0.2">
      <c r="A304" s="150"/>
      <c r="B304" s="302"/>
      <c r="C304" s="299"/>
      <c r="D304" s="299"/>
      <c r="E304" s="300"/>
      <c r="F304" s="304"/>
      <c r="G304" s="304"/>
      <c r="H304" s="304"/>
      <c r="I304" s="220">
        <f t="shared" si="8"/>
        <v>0</v>
      </c>
      <c r="J304" s="306"/>
      <c r="K304" s="304"/>
      <c r="L304" s="304"/>
      <c r="M304" s="304"/>
      <c r="N304" s="196">
        <f t="shared" si="9"/>
        <v>0</v>
      </c>
    </row>
    <row r="305" spans="1:14" x14ac:dyDescent="0.2">
      <c r="A305" s="150"/>
      <c r="B305" s="302"/>
      <c r="C305" s="299"/>
      <c r="D305" s="299"/>
      <c r="E305" s="300"/>
      <c r="F305" s="304"/>
      <c r="G305" s="304"/>
      <c r="H305" s="304"/>
      <c r="I305" s="220">
        <f t="shared" si="8"/>
        <v>0</v>
      </c>
      <c r="J305" s="306"/>
      <c r="K305" s="304"/>
      <c r="L305" s="304"/>
      <c r="M305" s="304"/>
      <c r="N305" s="196">
        <f t="shared" si="9"/>
        <v>0</v>
      </c>
    </row>
    <row r="306" spans="1:14" x14ac:dyDescent="0.2">
      <c r="A306" s="150"/>
      <c r="B306" s="302"/>
      <c r="C306" s="299"/>
      <c r="D306" s="299"/>
      <c r="E306" s="300"/>
      <c r="F306" s="304"/>
      <c r="G306" s="304"/>
      <c r="H306" s="304"/>
      <c r="I306" s="220">
        <f t="shared" si="8"/>
        <v>0</v>
      </c>
      <c r="J306" s="306"/>
      <c r="K306" s="304"/>
      <c r="L306" s="304"/>
      <c r="M306" s="304"/>
      <c r="N306" s="196">
        <f t="shared" si="9"/>
        <v>0</v>
      </c>
    </row>
    <row r="307" spans="1:14" x14ac:dyDescent="0.2">
      <c r="A307" s="150"/>
      <c r="B307" s="302"/>
      <c r="C307" s="299"/>
      <c r="D307" s="299"/>
      <c r="E307" s="300"/>
      <c r="F307" s="304"/>
      <c r="G307" s="304"/>
      <c r="H307" s="304"/>
      <c r="I307" s="220">
        <f t="shared" si="8"/>
        <v>0</v>
      </c>
      <c r="J307" s="306"/>
      <c r="K307" s="304"/>
      <c r="L307" s="304"/>
      <c r="M307" s="304"/>
      <c r="N307" s="196">
        <f t="shared" si="9"/>
        <v>0</v>
      </c>
    </row>
    <row r="308" spans="1:14" x14ac:dyDescent="0.2">
      <c r="A308" s="150"/>
      <c r="B308" s="302"/>
      <c r="C308" s="299"/>
      <c r="D308" s="299"/>
      <c r="E308" s="300"/>
      <c r="F308" s="304"/>
      <c r="G308" s="304"/>
      <c r="H308" s="304"/>
      <c r="I308" s="220">
        <f t="shared" si="8"/>
        <v>0</v>
      </c>
      <c r="J308" s="306"/>
      <c r="K308" s="304"/>
      <c r="L308" s="304"/>
      <c r="M308" s="304"/>
      <c r="N308" s="196">
        <f t="shared" si="9"/>
        <v>0</v>
      </c>
    </row>
    <row r="309" spans="1:14" x14ac:dyDescent="0.2">
      <c r="A309" s="150"/>
      <c r="B309" s="302"/>
      <c r="C309" s="299"/>
      <c r="D309" s="299"/>
      <c r="E309" s="300"/>
      <c r="F309" s="304"/>
      <c r="G309" s="304"/>
      <c r="H309" s="304"/>
      <c r="I309" s="220">
        <f t="shared" si="8"/>
        <v>0</v>
      </c>
      <c r="J309" s="306"/>
      <c r="K309" s="304"/>
      <c r="L309" s="304"/>
      <c r="M309" s="304"/>
      <c r="N309" s="196">
        <f t="shared" si="9"/>
        <v>0</v>
      </c>
    </row>
    <row r="310" spans="1:14" x14ac:dyDescent="0.2">
      <c r="A310" s="150"/>
      <c r="B310" s="302"/>
      <c r="C310" s="299"/>
      <c r="D310" s="299"/>
      <c r="E310" s="300"/>
      <c r="F310" s="304"/>
      <c r="G310" s="304"/>
      <c r="H310" s="304"/>
      <c r="I310" s="220">
        <f t="shared" si="8"/>
        <v>0</v>
      </c>
      <c r="J310" s="306"/>
      <c r="K310" s="304"/>
      <c r="L310" s="304"/>
      <c r="M310" s="304"/>
      <c r="N310" s="196">
        <f t="shared" si="9"/>
        <v>0</v>
      </c>
    </row>
    <row r="311" spans="1:14" x14ac:dyDescent="0.2">
      <c r="A311" s="150"/>
      <c r="B311" s="302"/>
      <c r="C311" s="299"/>
      <c r="D311" s="299"/>
      <c r="E311" s="300"/>
      <c r="F311" s="304"/>
      <c r="G311" s="304"/>
      <c r="H311" s="304"/>
      <c r="I311" s="220">
        <f t="shared" si="8"/>
        <v>0</v>
      </c>
      <c r="J311" s="306"/>
      <c r="K311" s="304"/>
      <c r="L311" s="304"/>
      <c r="M311" s="304"/>
      <c r="N311" s="196">
        <f t="shared" si="9"/>
        <v>0</v>
      </c>
    </row>
    <row r="312" spans="1:14" x14ac:dyDescent="0.2">
      <c r="A312" s="150"/>
      <c r="B312" s="302"/>
      <c r="C312" s="299"/>
      <c r="D312" s="299"/>
      <c r="E312" s="300"/>
      <c r="F312" s="304"/>
      <c r="G312" s="304"/>
      <c r="H312" s="304"/>
      <c r="I312" s="220">
        <f t="shared" si="8"/>
        <v>0</v>
      </c>
      <c r="J312" s="306"/>
      <c r="K312" s="304"/>
      <c r="L312" s="304"/>
      <c r="M312" s="304"/>
      <c r="N312" s="196">
        <f t="shared" si="9"/>
        <v>0</v>
      </c>
    </row>
    <row r="313" spans="1:14" x14ac:dyDescent="0.2">
      <c r="A313" s="150"/>
      <c r="B313" s="302"/>
      <c r="C313" s="299"/>
      <c r="D313" s="299"/>
      <c r="E313" s="300"/>
      <c r="F313" s="304"/>
      <c r="G313" s="304"/>
      <c r="H313" s="304"/>
      <c r="I313" s="220">
        <f t="shared" si="8"/>
        <v>0</v>
      </c>
      <c r="J313" s="306"/>
      <c r="K313" s="304"/>
      <c r="L313" s="304"/>
      <c r="M313" s="304"/>
      <c r="N313" s="196">
        <f t="shared" si="9"/>
        <v>0</v>
      </c>
    </row>
    <row r="314" spans="1:14" x14ac:dyDescent="0.2">
      <c r="A314" s="150"/>
      <c r="B314" s="302"/>
      <c r="C314" s="299"/>
      <c r="D314" s="299"/>
      <c r="E314" s="300"/>
      <c r="F314" s="304"/>
      <c r="G314" s="304"/>
      <c r="H314" s="304"/>
      <c r="I314" s="220">
        <f t="shared" si="8"/>
        <v>0</v>
      </c>
      <c r="J314" s="306"/>
      <c r="K314" s="304"/>
      <c r="L314" s="304"/>
      <c r="M314" s="304"/>
      <c r="N314" s="196">
        <f t="shared" si="9"/>
        <v>0</v>
      </c>
    </row>
    <row r="315" spans="1:14" x14ac:dyDescent="0.2">
      <c r="A315" s="150"/>
      <c r="B315" s="302"/>
      <c r="C315" s="299"/>
      <c r="D315" s="299"/>
      <c r="E315" s="300"/>
      <c r="F315" s="304"/>
      <c r="G315" s="304"/>
      <c r="H315" s="304"/>
      <c r="I315" s="220">
        <f t="shared" si="8"/>
        <v>0</v>
      </c>
      <c r="J315" s="306"/>
      <c r="K315" s="304"/>
      <c r="L315" s="304"/>
      <c r="M315" s="304"/>
      <c r="N315" s="196">
        <f t="shared" si="9"/>
        <v>0</v>
      </c>
    </row>
    <row r="316" spans="1:14" x14ac:dyDescent="0.2">
      <c r="A316" s="150"/>
      <c r="B316" s="302"/>
      <c r="C316" s="299"/>
      <c r="D316" s="299"/>
      <c r="E316" s="300"/>
      <c r="F316" s="304"/>
      <c r="G316" s="304"/>
      <c r="H316" s="304"/>
      <c r="I316" s="220">
        <f t="shared" si="8"/>
        <v>0</v>
      </c>
      <c r="J316" s="306"/>
      <c r="K316" s="304"/>
      <c r="L316" s="304"/>
      <c r="M316" s="304"/>
      <c r="N316" s="196">
        <f t="shared" si="9"/>
        <v>0</v>
      </c>
    </row>
    <row r="317" spans="1:14" x14ac:dyDescent="0.2">
      <c r="A317" s="150"/>
      <c r="B317" s="302"/>
      <c r="C317" s="299"/>
      <c r="D317" s="299"/>
      <c r="E317" s="300"/>
      <c r="F317" s="304"/>
      <c r="G317" s="304"/>
      <c r="H317" s="304"/>
      <c r="I317" s="220">
        <f t="shared" si="8"/>
        <v>0</v>
      </c>
      <c r="J317" s="306"/>
      <c r="K317" s="304"/>
      <c r="L317" s="304"/>
      <c r="M317" s="304"/>
      <c r="N317" s="196">
        <f t="shared" si="9"/>
        <v>0</v>
      </c>
    </row>
    <row r="318" spans="1:14" x14ac:dyDescent="0.2">
      <c r="A318" s="150"/>
      <c r="B318" s="302"/>
      <c r="C318" s="299"/>
      <c r="D318" s="299"/>
      <c r="E318" s="300"/>
      <c r="F318" s="304"/>
      <c r="G318" s="304"/>
      <c r="H318" s="304"/>
      <c r="I318" s="220">
        <f t="shared" si="8"/>
        <v>0</v>
      </c>
      <c r="J318" s="306"/>
      <c r="K318" s="304"/>
      <c r="L318" s="304"/>
      <c r="M318" s="304"/>
      <c r="N318" s="196">
        <f t="shared" si="9"/>
        <v>0</v>
      </c>
    </row>
    <row r="319" spans="1:14" x14ac:dyDescent="0.2">
      <c r="A319" s="150"/>
      <c r="B319" s="302"/>
      <c r="C319" s="299"/>
      <c r="D319" s="299"/>
      <c r="E319" s="300"/>
      <c r="F319" s="304"/>
      <c r="G319" s="304"/>
      <c r="H319" s="304"/>
      <c r="I319" s="220">
        <f t="shared" si="8"/>
        <v>0</v>
      </c>
      <c r="J319" s="306"/>
      <c r="K319" s="304"/>
      <c r="L319" s="304"/>
      <c r="M319" s="304"/>
      <c r="N319" s="196">
        <f t="shared" si="9"/>
        <v>0</v>
      </c>
    </row>
    <row r="320" spans="1:14" x14ac:dyDescent="0.2">
      <c r="A320" s="150"/>
      <c r="B320" s="302"/>
      <c r="C320" s="299"/>
      <c r="D320" s="299"/>
      <c r="E320" s="300"/>
      <c r="F320" s="304"/>
      <c r="G320" s="304"/>
      <c r="H320" s="304"/>
      <c r="I320" s="220">
        <f t="shared" si="8"/>
        <v>0</v>
      </c>
      <c r="J320" s="306"/>
      <c r="K320" s="304"/>
      <c r="L320" s="304"/>
      <c r="M320" s="304"/>
      <c r="N320" s="196">
        <f t="shared" si="9"/>
        <v>0</v>
      </c>
    </row>
    <row r="321" spans="1:14" x14ac:dyDescent="0.2">
      <c r="A321" s="150"/>
      <c r="B321" s="302"/>
      <c r="C321" s="299"/>
      <c r="D321" s="299"/>
      <c r="E321" s="300"/>
      <c r="F321" s="304"/>
      <c r="G321" s="304"/>
      <c r="H321" s="304"/>
      <c r="I321" s="220">
        <f t="shared" si="8"/>
        <v>0</v>
      </c>
      <c r="J321" s="306"/>
      <c r="K321" s="304"/>
      <c r="L321" s="304"/>
      <c r="M321" s="304"/>
      <c r="N321" s="196">
        <f t="shared" si="9"/>
        <v>0</v>
      </c>
    </row>
    <row r="322" spans="1:14" x14ac:dyDescent="0.2">
      <c r="A322" s="150"/>
      <c r="B322" s="302"/>
      <c r="C322" s="299"/>
      <c r="D322" s="299"/>
      <c r="E322" s="300"/>
      <c r="F322" s="304"/>
      <c r="G322" s="304"/>
      <c r="H322" s="304"/>
      <c r="I322" s="220">
        <f t="shared" si="8"/>
        <v>0</v>
      </c>
      <c r="J322" s="306"/>
      <c r="K322" s="304"/>
      <c r="L322" s="304"/>
      <c r="M322" s="304"/>
      <c r="N322" s="196">
        <f t="shared" si="9"/>
        <v>0</v>
      </c>
    </row>
    <row r="323" spans="1:14" x14ac:dyDescent="0.2">
      <c r="A323" s="150"/>
      <c r="B323" s="302"/>
      <c r="C323" s="299"/>
      <c r="D323" s="299"/>
      <c r="E323" s="300"/>
      <c r="F323" s="304"/>
      <c r="G323" s="304"/>
      <c r="H323" s="304"/>
      <c r="I323" s="220">
        <f t="shared" si="8"/>
        <v>0</v>
      </c>
      <c r="J323" s="306"/>
      <c r="K323" s="304"/>
      <c r="L323" s="304"/>
      <c r="M323" s="304"/>
      <c r="N323" s="196">
        <f t="shared" si="9"/>
        <v>0</v>
      </c>
    </row>
    <row r="324" spans="1:14" x14ac:dyDescent="0.2">
      <c r="A324" s="150"/>
      <c r="B324" s="302"/>
      <c r="C324" s="299"/>
      <c r="D324" s="299"/>
      <c r="E324" s="300"/>
      <c r="F324" s="304"/>
      <c r="G324" s="304"/>
      <c r="H324" s="304"/>
      <c r="I324" s="220">
        <f t="shared" si="8"/>
        <v>0</v>
      </c>
      <c r="J324" s="306"/>
      <c r="K324" s="304"/>
      <c r="L324" s="304"/>
      <c r="M324" s="304"/>
      <c r="N324" s="196">
        <f t="shared" si="9"/>
        <v>0</v>
      </c>
    </row>
    <row r="325" spans="1:14" x14ac:dyDescent="0.2">
      <c r="A325" s="150"/>
      <c r="B325" s="302"/>
      <c r="C325" s="299"/>
      <c r="D325" s="299"/>
      <c r="E325" s="300"/>
      <c r="F325" s="304"/>
      <c r="G325" s="304"/>
      <c r="H325" s="304"/>
      <c r="I325" s="220">
        <f t="shared" si="8"/>
        <v>0</v>
      </c>
      <c r="J325" s="306"/>
      <c r="K325" s="304"/>
      <c r="L325" s="304"/>
      <c r="M325" s="304"/>
      <c r="N325" s="196">
        <f t="shared" si="9"/>
        <v>0</v>
      </c>
    </row>
    <row r="326" spans="1:14" x14ac:dyDescent="0.2">
      <c r="A326" s="150"/>
      <c r="B326" s="302"/>
      <c r="C326" s="299"/>
      <c r="D326" s="299"/>
      <c r="E326" s="300"/>
      <c r="F326" s="304"/>
      <c r="G326" s="304"/>
      <c r="H326" s="304"/>
      <c r="I326" s="220">
        <f t="shared" si="8"/>
        <v>0</v>
      </c>
      <c r="J326" s="306"/>
      <c r="K326" s="304"/>
      <c r="L326" s="304"/>
      <c r="M326" s="304"/>
      <c r="N326" s="196">
        <f t="shared" si="9"/>
        <v>0</v>
      </c>
    </row>
    <row r="327" spans="1:14" x14ac:dyDescent="0.2">
      <c r="A327" s="150"/>
      <c r="B327" s="302"/>
      <c r="C327" s="299"/>
      <c r="D327" s="299"/>
      <c r="E327" s="300"/>
      <c r="F327" s="304"/>
      <c r="G327" s="304"/>
      <c r="H327" s="304"/>
      <c r="I327" s="220">
        <f t="shared" si="8"/>
        <v>0</v>
      </c>
      <c r="J327" s="306"/>
      <c r="K327" s="304"/>
      <c r="L327" s="304"/>
      <c r="M327" s="304"/>
      <c r="N327" s="196">
        <f t="shared" si="9"/>
        <v>0</v>
      </c>
    </row>
    <row r="328" spans="1:14" x14ac:dyDescent="0.2">
      <c r="A328" s="150"/>
      <c r="B328" s="302"/>
      <c r="C328" s="299"/>
      <c r="D328" s="299"/>
      <c r="E328" s="300"/>
      <c r="F328" s="304"/>
      <c r="G328" s="304"/>
      <c r="H328" s="304"/>
      <c r="I328" s="220">
        <f t="shared" ref="I328:I391" si="10">IFERROR(F328-G328-H328,"-")</f>
        <v>0</v>
      </c>
      <c r="J328" s="306"/>
      <c r="K328" s="304"/>
      <c r="L328" s="304"/>
      <c r="M328" s="304"/>
      <c r="N328" s="196">
        <f t="shared" ref="N328:N391" si="11">IFERROR(K328-L328-M328,"-")</f>
        <v>0</v>
      </c>
    </row>
    <row r="329" spans="1:14" x14ac:dyDescent="0.2">
      <c r="A329" s="150"/>
      <c r="B329" s="302"/>
      <c r="C329" s="299"/>
      <c r="D329" s="299"/>
      <c r="E329" s="300"/>
      <c r="F329" s="304"/>
      <c r="G329" s="304"/>
      <c r="H329" s="304"/>
      <c r="I329" s="220">
        <f t="shared" si="10"/>
        <v>0</v>
      </c>
      <c r="J329" s="306"/>
      <c r="K329" s="304"/>
      <c r="L329" s="304"/>
      <c r="M329" s="304"/>
      <c r="N329" s="196">
        <f t="shared" si="11"/>
        <v>0</v>
      </c>
    </row>
    <row r="330" spans="1:14" x14ac:dyDescent="0.2">
      <c r="A330" s="150"/>
      <c r="B330" s="302"/>
      <c r="C330" s="299"/>
      <c r="D330" s="299"/>
      <c r="E330" s="300"/>
      <c r="F330" s="304"/>
      <c r="G330" s="304"/>
      <c r="H330" s="304"/>
      <c r="I330" s="220">
        <f t="shared" si="10"/>
        <v>0</v>
      </c>
      <c r="J330" s="306"/>
      <c r="K330" s="304"/>
      <c r="L330" s="304"/>
      <c r="M330" s="304"/>
      <c r="N330" s="196">
        <f t="shared" si="11"/>
        <v>0</v>
      </c>
    </row>
    <row r="331" spans="1:14" x14ac:dyDescent="0.2">
      <c r="A331" s="150"/>
      <c r="B331" s="302"/>
      <c r="C331" s="299"/>
      <c r="D331" s="299"/>
      <c r="E331" s="300"/>
      <c r="F331" s="304"/>
      <c r="G331" s="304"/>
      <c r="H331" s="304"/>
      <c r="I331" s="220">
        <f t="shared" si="10"/>
        <v>0</v>
      </c>
      <c r="J331" s="306"/>
      <c r="K331" s="304"/>
      <c r="L331" s="304"/>
      <c r="M331" s="304"/>
      <c r="N331" s="196">
        <f t="shared" si="11"/>
        <v>0</v>
      </c>
    </row>
    <row r="332" spans="1:14" x14ac:dyDescent="0.2">
      <c r="A332" s="150"/>
      <c r="B332" s="302"/>
      <c r="C332" s="299"/>
      <c r="D332" s="299"/>
      <c r="E332" s="300"/>
      <c r="F332" s="304"/>
      <c r="G332" s="304"/>
      <c r="H332" s="304"/>
      <c r="I332" s="220">
        <f t="shared" si="10"/>
        <v>0</v>
      </c>
      <c r="J332" s="306"/>
      <c r="K332" s="304"/>
      <c r="L332" s="304"/>
      <c r="M332" s="304"/>
      <c r="N332" s="196">
        <f t="shared" si="11"/>
        <v>0</v>
      </c>
    </row>
    <row r="333" spans="1:14" x14ac:dyDescent="0.2">
      <c r="A333" s="150"/>
      <c r="B333" s="302"/>
      <c r="C333" s="299"/>
      <c r="D333" s="299"/>
      <c r="E333" s="300"/>
      <c r="F333" s="304"/>
      <c r="G333" s="304"/>
      <c r="H333" s="304"/>
      <c r="I333" s="220">
        <f t="shared" si="10"/>
        <v>0</v>
      </c>
      <c r="J333" s="306"/>
      <c r="K333" s="304"/>
      <c r="L333" s="304"/>
      <c r="M333" s="304"/>
      <c r="N333" s="196">
        <f t="shared" si="11"/>
        <v>0</v>
      </c>
    </row>
    <row r="334" spans="1:14" x14ac:dyDescent="0.2">
      <c r="A334" s="150"/>
      <c r="B334" s="302"/>
      <c r="C334" s="299"/>
      <c r="D334" s="299"/>
      <c r="E334" s="300"/>
      <c r="F334" s="304"/>
      <c r="G334" s="304"/>
      <c r="H334" s="304"/>
      <c r="I334" s="220">
        <f t="shared" si="10"/>
        <v>0</v>
      </c>
      <c r="J334" s="306"/>
      <c r="K334" s="304"/>
      <c r="L334" s="304"/>
      <c r="M334" s="304"/>
      <c r="N334" s="196">
        <f t="shared" si="11"/>
        <v>0</v>
      </c>
    </row>
    <row r="335" spans="1:14" x14ac:dyDescent="0.2">
      <c r="A335" s="150"/>
      <c r="B335" s="302"/>
      <c r="C335" s="299"/>
      <c r="D335" s="299"/>
      <c r="E335" s="300"/>
      <c r="F335" s="304"/>
      <c r="G335" s="304"/>
      <c r="H335" s="304"/>
      <c r="I335" s="220">
        <f t="shared" si="10"/>
        <v>0</v>
      </c>
      <c r="J335" s="306"/>
      <c r="K335" s="304"/>
      <c r="L335" s="304"/>
      <c r="M335" s="304"/>
      <c r="N335" s="196">
        <f t="shared" si="11"/>
        <v>0</v>
      </c>
    </row>
    <row r="336" spans="1:14" x14ac:dyDescent="0.2">
      <c r="A336" s="150"/>
      <c r="B336" s="302"/>
      <c r="C336" s="299"/>
      <c r="D336" s="299"/>
      <c r="E336" s="300"/>
      <c r="F336" s="304"/>
      <c r="G336" s="304"/>
      <c r="H336" s="304"/>
      <c r="I336" s="220">
        <f t="shared" si="10"/>
        <v>0</v>
      </c>
      <c r="J336" s="306"/>
      <c r="K336" s="304"/>
      <c r="L336" s="304"/>
      <c r="M336" s="304"/>
      <c r="N336" s="196">
        <f t="shared" si="11"/>
        <v>0</v>
      </c>
    </row>
    <row r="337" spans="1:14" x14ac:dyDescent="0.2">
      <c r="A337" s="150"/>
      <c r="B337" s="302"/>
      <c r="C337" s="299"/>
      <c r="D337" s="299"/>
      <c r="E337" s="300"/>
      <c r="F337" s="304"/>
      <c r="G337" s="304"/>
      <c r="H337" s="304"/>
      <c r="I337" s="220">
        <f t="shared" si="10"/>
        <v>0</v>
      </c>
      <c r="J337" s="306"/>
      <c r="K337" s="304"/>
      <c r="L337" s="304"/>
      <c r="M337" s="304"/>
      <c r="N337" s="196">
        <f t="shared" si="11"/>
        <v>0</v>
      </c>
    </row>
    <row r="338" spans="1:14" x14ac:dyDescent="0.2">
      <c r="A338" s="150"/>
      <c r="B338" s="302"/>
      <c r="C338" s="299"/>
      <c r="D338" s="299"/>
      <c r="E338" s="300"/>
      <c r="F338" s="304"/>
      <c r="G338" s="304"/>
      <c r="H338" s="304"/>
      <c r="I338" s="220">
        <f t="shared" si="10"/>
        <v>0</v>
      </c>
      <c r="J338" s="306"/>
      <c r="K338" s="304"/>
      <c r="L338" s="304"/>
      <c r="M338" s="304"/>
      <c r="N338" s="196">
        <f t="shared" si="11"/>
        <v>0</v>
      </c>
    </row>
    <row r="339" spans="1:14" x14ac:dyDescent="0.2">
      <c r="A339" s="150"/>
      <c r="B339" s="302"/>
      <c r="C339" s="299"/>
      <c r="D339" s="299"/>
      <c r="E339" s="300"/>
      <c r="F339" s="304"/>
      <c r="G339" s="304"/>
      <c r="H339" s="304"/>
      <c r="I339" s="220">
        <f t="shared" si="10"/>
        <v>0</v>
      </c>
      <c r="J339" s="306"/>
      <c r="K339" s="304"/>
      <c r="L339" s="304"/>
      <c r="M339" s="304"/>
      <c r="N339" s="196">
        <f t="shared" si="11"/>
        <v>0</v>
      </c>
    </row>
    <row r="340" spans="1:14" x14ac:dyDescent="0.2">
      <c r="A340" s="150"/>
      <c r="B340" s="302"/>
      <c r="C340" s="299"/>
      <c r="D340" s="299"/>
      <c r="E340" s="300"/>
      <c r="F340" s="304"/>
      <c r="G340" s="304"/>
      <c r="H340" s="304"/>
      <c r="I340" s="220">
        <f t="shared" si="10"/>
        <v>0</v>
      </c>
      <c r="J340" s="306"/>
      <c r="K340" s="304"/>
      <c r="L340" s="304"/>
      <c r="M340" s="304"/>
      <c r="N340" s="196">
        <f t="shared" si="11"/>
        <v>0</v>
      </c>
    </row>
    <row r="341" spans="1:14" x14ac:dyDescent="0.2">
      <c r="A341" s="150"/>
      <c r="B341" s="302"/>
      <c r="C341" s="299"/>
      <c r="D341" s="299"/>
      <c r="E341" s="300"/>
      <c r="F341" s="304"/>
      <c r="G341" s="304"/>
      <c r="H341" s="304"/>
      <c r="I341" s="220">
        <f t="shared" si="10"/>
        <v>0</v>
      </c>
      <c r="J341" s="306"/>
      <c r="K341" s="304"/>
      <c r="L341" s="304"/>
      <c r="M341" s="304"/>
      <c r="N341" s="196">
        <f t="shared" si="11"/>
        <v>0</v>
      </c>
    </row>
    <row r="342" spans="1:14" x14ac:dyDescent="0.2">
      <c r="A342" s="150"/>
      <c r="B342" s="302"/>
      <c r="C342" s="299"/>
      <c r="D342" s="299"/>
      <c r="E342" s="300"/>
      <c r="F342" s="304"/>
      <c r="G342" s="304"/>
      <c r="H342" s="304"/>
      <c r="I342" s="220">
        <f t="shared" si="10"/>
        <v>0</v>
      </c>
      <c r="J342" s="306"/>
      <c r="K342" s="304"/>
      <c r="L342" s="304"/>
      <c r="M342" s="304"/>
      <c r="N342" s="196">
        <f t="shared" si="11"/>
        <v>0</v>
      </c>
    </row>
    <row r="343" spans="1:14" x14ac:dyDescent="0.2">
      <c r="A343" s="150"/>
      <c r="B343" s="302"/>
      <c r="C343" s="299"/>
      <c r="D343" s="299"/>
      <c r="E343" s="300"/>
      <c r="F343" s="304"/>
      <c r="G343" s="304"/>
      <c r="H343" s="304"/>
      <c r="I343" s="220">
        <f t="shared" si="10"/>
        <v>0</v>
      </c>
      <c r="J343" s="306"/>
      <c r="K343" s="304"/>
      <c r="L343" s="304"/>
      <c r="M343" s="304"/>
      <c r="N343" s="196">
        <f t="shared" si="11"/>
        <v>0</v>
      </c>
    </row>
    <row r="344" spans="1:14" x14ac:dyDescent="0.2">
      <c r="A344" s="150"/>
      <c r="B344" s="302"/>
      <c r="C344" s="299"/>
      <c r="D344" s="299"/>
      <c r="E344" s="300"/>
      <c r="F344" s="304"/>
      <c r="G344" s="304"/>
      <c r="H344" s="304"/>
      <c r="I344" s="220">
        <f t="shared" si="10"/>
        <v>0</v>
      </c>
      <c r="J344" s="306"/>
      <c r="K344" s="304"/>
      <c r="L344" s="304"/>
      <c r="M344" s="304"/>
      <c r="N344" s="196">
        <f t="shared" si="11"/>
        <v>0</v>
      </c>
    </row>
    <row r="345" spans="1:14" x14ac:dyDescent="0.2">
      <c r="A345" s="150"/>
      <c r="B345" s="302"/>
      <c r="C345" s="299"/>
      <c r="D345" s="299"/>
      <c r="E345" s="300"/>
      <c r="F345" s="304"/>
      <c r="G345" s="304"/>
      <c r="H345" s="304"/>
      <c r="I345" s="220">
        <f t="shared" si="10"/>
        <v>0</v>
      </c>
      <c r="J345" s="306"/>
      <c r="K345" s="304"/>
      <c r="L345" s="304"/>
      <c r="M345" s="304"/>
      <c r="N345" s="196">
        <f t="shared" si="11"/>
        <v>0</v>
      </c>
    </row>
    <row r="346" spans="1:14" x14ac:dyDescent="0.2">
      <c r="A346" s="150"/>
      <c r="B346" s="302"/>
      <c r="C346" s="299"/>
      <c r="D346" s="299"/>
      <c r="E346" s="300"/>
      <c r="F346" s="304"/>
      <c r="G346" s="304"/>
      <c r="H346" s="304"/>
      <c r="I346" s="220">
        <f t="shared" si="10"/>
        <v>0</v>
      </c>
      <c r="J346" s="306"/>
      <c r="K346" s="304"/>
      <c r="L346" s="304"/>
      <c r="M346" s="304"/>
      <c r="N346" s="196">
        <f t="shared" si="11"/>
        <v>0</v>
      </c>
    </row>
    <row r="347" spans="1:14" x14ac:dyDescent="0.2">
      <c r="A347" s="150"/>
      <c r="B347" s="302"/>
      <c r="C347" s="299"/>
      <c r="D347" s="299"/>
      <c r="E347" s="300"/>
      <c r="F347" s="304"/>
      <c r="G347" s="304"/>
      <c r="H347" s="304"/>
      <c r="I347" s="220">
        <f t="shared" si="10"/>
        <v>0</v>
      </c>
      <c r="J347" s="306"/>
      <c r="K347" s="304"/>
      <c r="L347" s="304"/>
      <c r="M347" s="304"/>
      <c r="N347" s="196">
        <f t="shared" si="11"/>
        <v>0</v>
      </c>
    </row>
    <row r="348" spans="1:14" x14ac:dyDescent="0.2">
      <c r="A348" s="150"/>
      <c r="B348" s="302"/>
      <c r="C348" s="299"/>
      <c r="D348" s="299"/>
      <c r="E348" s="300"/>
      <c r="F348" s="304"/>
      <c r="G348" s="304"/>
      <c r="H348" s="304"/>
      <c r="I348" s="220">
        <f t="shared" si="10"/>
        <v>0</v>
      </c>
      <c r="J348" s="306"/>
      <c r="K348" s="304"/>
      <c r="L348" s="304"/>
      <c r="M348" s="304"/>
      <c r="N348" s="196">
        <f t="shared" si="11"/>
        <v>0</v>
      </c>
    </row>
    <row r="349" spans="1:14" x14ac:dyDescent="0.2">
      <c r="A349" s="150"/>
      <c r="B349" s="302"/>
      <c r="C349" s="299"/>
      <c r="D349" s="299"/>
      <c r="E349" s="300"/>
      <c r="F349" s="304"/>
      <c r="G349" s="304"/>
      <c r="H349" s="304"/>
      <c r="I349" s="220">
        <f t="shared" si="10"/>
        <v>0</v>
      </c>
      <c r="J349" s="306"/>
      <c r="K349" s="304"/>
      <c r="L349" s="304"/>
      <c r="M349" s="304"/>
      <c r="N349" s="196">
        <f t="shared" si="11"/>
        <v>0</v>
      </c>
    </row>
    <row r="350" spans="1:14" x14ac:dyDescent="0.2">
      <c r="A350" s="150"/>
      <c r="B350" s="302"/>
      <c r="C350" s="299"/>
      <c r="D350" s="299"/>
      <c r="E350" s="300"/>
      <c r="F350" s="304"/>
      <c r="G350" s="304"/>
      <c r="H350" s="304"/>
      <c r="I350" s="220">
        <f t="shared" si="10"/>
        <v>0</v>
      </c>
      <c r="J350" s="306"/>
      <c r="K350" s="304"/>
      <c r="L350" s="304"/>
      <c r="M350" s="304"/>
      <c r="N350" s="196">
        <f t="shared" si="11"/>
        <v>0</v>
      </c>
    </row>
    <row r="351" spans="1:14" x14ac:dyDescent="0.2">
      <c r="A351" s="150"/>
      <c r="B351" s="302"/>
      <c r="C351" s="299"/>
      <c r="D351" s="299"/>
      <c r="E351" s="300"/>
      <c r="F351" s="304"/>
      <c r="G351" s="304"/>
      <c r="H351" s="304"/>
      <c r="I351" s="220">
        <f t="shared" si="10"/>
        <v>0</v>
      </c>
      <c r="J351" s="306"/>
      <c r="K351" s="304"/>
      <c r="L351" s="304"/>
      <c r="M351" s="304"/>
      <c r="N351" s="196">
        <f t="shared" si="11"/>
        <v>0</v>
      </c>
    </row>
    <row r="352" spans="1:14" x14ac:dyDescent="0.2">
      <c r="A352" s="150"/>
      <c r="B352" s="302"/>
      <c r="C352" s="299"/>
      <c r="D352" s="299"/>
      <c r="E352" s="300"/>
      <c r="F352" s="304"/>
      <c r="G352" s="304"/>
      <c r="H352" s="304"/>
      <c r="I352" s="220">
        <f t="shared" si="10"/>
        <v>0</v>
      </c>
      <c r="J352" s="306"/>
      <c r="K352" s="304"/>
      <c r="L352" s="304"/>
      <c r="M352" s="304"/>
      <c r="N352" s="196">
        <f t="shared" si="11"/>
        <v>0</v>
      </c>
    </row>
    <row r="353" spans="1:14" x14ac:dyDescent="0.2">
      <c r="A353" s="150"/>
      <c r="B353" s="302"/>
      <c r="C353" s="299"/>
      <c r="D353" s="299"/>
      <c r="E353" s="300"/>
      <c r="F353" s="304"/>
      <c r="G353" s="304"/>
      <c r="H353" s="304"/>
      <c r="I353" s="220">
        <f t="shared" si="10"/>
        <v>0</v>
      </c>
      <c r="J353" s="306"/>
      <c r="K353" s="304"/>
      <c r="L353" s="304"/>
      <c r="M353" s="304"/>
      <c r="N353" s="196">
        <f t="shared" si="11"/>
        <v>0</v>
      </c>
    </row>
    <row r="354" spans="1:14" x14ac:dyDescent="0.2">
      <c r="A354" s="150"/>
      <c r="B354" s="302"/>
      <c r="C354" s="299"/>
      <c r="D354" s="299"/>
      <c r="E354" s="300"/>
      <c r="F354" s="304"/>
      <c r="G354" s="304"/>
      <c r="H354" s="304"/>
      <c r="I354" s="220">
        <f t="shared" si="10"/>
        <v>0</v>
      </c>
      <c r="J354" s="306"/>
      <c r="K354" s="304"/>
      <c r="L354" s="304"/>
      <c r="M354" s="304"/>
      <c r="N354" s="196">
        <f t="shared" si="11"/>
        <v>0</v>
      </c>
    </row>
    <row r="355" spans="1:14" x14ac:dyDescent="0.2">
      <c r="A355" s="150"/>
      <c r="B355" s="302"/>
      <c r="C355" s="299"/>
      <c r="D355" s="299"/>
      <c r="E355" s="300"/>
      <c r="F355" s="304"/>
      <c r="G355" s="304"/>
      <c r="H355" s="304"/>
      <c r="I355" s="220">
        <f t="shared" si="10"/>
        <v>0</v>
      </c>
      <c r="J355" s="306"/>
      <c r="K355" s="304"/>
      <c r="L355" s="304"/>
      <c r="M355" s="304"/>
      <c r="N355" s="196">
        <f t="shared" si="11"/>
        <v>0</v>
      </c>
    </row>
    <row r="356" spans="1:14" x14ac:dyDescent="0.2">
      <c r="A356" s="150"/>
      <c r="B356" s="302"/>
      <c r="C356" s="299"/>
      <c r="D356" s="299"/>
      <c r="E356" s="300"/>
      <c r="F356" s="304"/>
      <c r="G356" s="304"/>
      <c r="H356" s="304"/>
      <c r="I356" s="220">
        <f t="shared" si="10"/>
        <v>0</v>
      </c>
      <c r="J356" s="306"/>
      <c r="K356" s="304"/>
      <c r="L356" s="304"/>
      <c r="M356" s="304"/>
      <c r="N356" s="196">
        <f t="shared" si="11"/>
        <v>0</v>
      </c>
    </row>
    <row r="357" spans="1:14" x14ac:dyDescent="0.2">
      <c r="A357" s="150"/>
      <c r="B357" s="302"/>
      <c r="C357" s="299"/>
      <c r="D357" s="299"/>
      <c r="E357" s="300"/>
      <c r="F357" s="304"/>
      <c r="G357" s="304"/>
      <c r="H357" s="304"/>
      <c r="I357" s="220">
        <f t="shared" si="10"/>
        <v>0</v>
      </c>
      <c r="J357" s="306"/>
      <c r="K357" s="304"/>
      <c r="L357" s="304"/>
      <c r="M357" s="304"/>
      <c r="N357" s="196">
        <f t="shared" si="11"/>
        <v>0</v>
      </c>
    </row>
    <row r="358" spans="1:14" x14ac:dyDescent="0.2">
      <c r="A358" s="150"/>
      <c r="B358" s="302"/>
      <c r="C358" s="299"/>
      <c r="D358" s="299"/>
      <c r="E358" s="300"/>
      <c r="F358" s="304"/>
      <c r="G358" s="304"/>
      <c r="H358" s="304"/>
      <c r="I358" s="220">
        <f t="shared" si="10"/>
        <v>0</v>
      </c>
      <c r="J358" s="306"/>
      <c r="K358" s="304"/>
      <c r="L358" s="304"/>
      <c r="M358" s="304"/>
      <c r="N358" s="196">
        <f t="shared" si="11"/>
        <v>0</v>
      </c>
    </row>
    <row r="359" spans="1:14" x14ac:dyDescent="0.2">
      <c r="A359" s="150"/>
      <c r="B359" s="302"/>
      <c r="C359" s="299"/>
      <c r="D359" s="299"/>
      <c r="E359" s="300"/>
      <c r="F359" s="304"/>
      <c r="G359" s="304"/>
      <c r="H359" s="304"/>
      <c r="I359" s="220">
        <f t="shared" si="10"/>
        <v>0</v>
      </c>
      <c r="J359" s="306"/>
      <c r="K359" s="304"/>
      <c r="L359" s="304"/>
      <c r="M359" s="304"/>
      <c r="N359" s="196">
        <f t="shared" si="11"/>
        <v>0</v>
      </c>
    </row>
    <row r="360" spans="1:14" x14ac:dyDescent="0.2">
      <c r="A360" s="150"/>
      <c r="B360" s="302"/>
      <c r="C360" s="299"/>
      <c r="D360" s="299"/>
      <c r="E360" s="300"/>
      <c r="F360" s="304"/>
      <c r="G360" s="304"/>
      <c r="H360" s="304"/>
      <c r="I360" s="220">
        <f t="shared" si="10"/>
        <v>0</v>
      </c>
      <c r="J360" s="306"/>
      <c r="K360" s="304"/>
      <c r="L360" s="304"/>
      <c r="M360" s="304"/>
      <c r="N360" s="196">
        <f t="shared" si="11"/>
        <v>0</v>
      </c>
    </row>
    <row r="361" spans="1:14" x14ac:dyDescent="0.2">
      <c r="A361" s="150"/>
      <c r="B361" s="302"/>
      <c r="C361" s="299"/>
      <c r="D361" s="299"/>
      <c r="E361" s="300"/>
      <c r="F361" s="304"/>
      <c r="G361" s="304"/>
      <c r="H361" s="304"/>
      <c r="I361" s="220">
        <f t="shared" si="10"/>
        <v>0</v>
      </c>
      <c r="J361" s="306"/>
      <c r="K361" s="304"/>
      <c r="L361" s="304"/>
      <c r="M361" s="304"/>
      <c r="N361" s="196">
        <f t="shared" si="11"/>
        <v>0</v>
      </c>
    </row>
    <row r="362" spans="1:14" x14ac:dyDescent="0.2">
      <c r="A362" s="150"/>
      <c r="B362" s="302"/>
      <c r="C362" s="299"/>
      <c r="D362" s="299"/>
      <c r="E362" s="300"/>
      <c r="F362" s="304"/>
      <c r="G362" s="304"/>
      <c r="H362" s="304"/>
      <c r="I362" s="220">
        <f t="shared" si="10"/>
        <v>0</v>
      </c>
      <c r="J362" s="306"/>
      <c r="K362" s="304"/>
      <c r="L362" s="304"/>
      <c r="M362" s="304"/>
      <c r="N362" s="196">
        <f t="shared" si="11"/>
        <v>0</v>
      </c>
    </row>
    <row r="363" spans="1:14" x14ac:dyDescent="0.2">
      <c r="A363" s="150"/>
      <c r="B363" s="302"/>
      <c r="C363" s="299"/>
      <c r="D363" s="299"/>
      <c r="E363" s="300"/>
      <c r="F363" s="304"/>
      <c r="G363" s="304"/>
      <c r="H363" s="304"/>
      <c r="I363" s="220">
        <f t="shared" si="10"/>
        <v>0</v>
      </c>
      <c r="J363" s="306"/>
      <c r="K363" s="304"/>
      <c r="L363" s="304"/>
      <c r="M363" s="304"/>
      <c r="N363" s="196">
        <f t="shared" si="11"/>
        <v>0</v>
      </c>
    </row>
    <row r="364" spans="1:14" x14ac:dyDescent="0.2">
      <c r="A364" s="150"/>
      <c r="B364" s="302"/>
      <c r="C364" s="299"/>
      <c r="D364" s="299"/>
      <c r="E364" s="300"/>
      <c r="F364" s="304"/>
      <c r="G364" s="304"/>
      <c r="H364" s="304"/>
      <c r="I364" s="220">
        <f t="shared" si="10"/>
        <v>0</v>
      </c>
      <c r="J364" s="306"/>
      <c r="K364" s="304"/>
      <c r="L364" s="304"/>
      <c r="M364" s="304"/>
      <c r="N364" s="196">
        <f t="shared" si="11"/>
        <v>0</v>
      </c>
    </row>
    <row r="365" spans="1:14" x14ac:dyDescent="0.2">
      <c r="A365" s="150"/>
      <c r="B365" s="302"/>
      <c r="C365" s="299"/>
      <c r="D365" s="299"/>
      <c r="E365" s="300"/>
      <c r="F365" s="304"/>
      <c r="G365" s="304"/>
      <c r="H365" s="304"/>
      <c r="I365" s="220">
        <f t="shared" si="10"/>
        <v>0</v>
      </c>
      <c r="J365" s="306"/>
      <c r="K365" s="304"/>
      <c r="L365" s="304"/>
      <c r="M365" s="304"/>
      <c r="N365" s="196">
        <f t="shared" si="11"/>
        <v>0</v>
      </c>
    </row>
    <row r="366" spans="1:14" x14ac:dyDescent="0.2">
      <c r="A366" s="150"/>
      <c r="B366" s="302"/>
      <c r="C366" s="299"/>
      <c r="D366" s="299"/>
      <c r="E366" s="300"/>
      <c r="F366" s="304"/>
      <c r="G366" s="304"/>
      <c r="H366" s="304"/>
      <c r="I366" s="220">
        <f t="shared" si="10"/>
        <v>0</v>
      </c>
      <c r="J366" s="306"/>
      <c r="K366" s="304"/>
      <c r="L366" s="304"/>
      <c r="M366" s="304"/>
      <c r="N366" s="196">
        <f t="shared" si="11"/>
        <v>0</v>
      </c>
    </row>
    <row r="367" spans="1:14" x14ac:dyDescent="0.2">
      <c r="A367" s="150"/>
      <c r="B367" s="302"/>
      <c r="C367" s="299"/>
      <c r="D367" s="299"/>
      <c r="E367" s="300"/>
      <c r="F367" s="304"/>
      <c r="G367" s="304"/>
      <c r="H367" s="304"/>
      <c r="I367" s="220">
        <f t="shared" si="10"/>
        <v>0</v>
      </c>
      <c r="J367" s="306"/>
      <c r="K367" s="304"/>
      <c r="L367" s="304"/>
      <c r="M367" s="304"/>
      <c r="N367" s="196">
        <f t="shared" si="11"/>
        <v>0</v>
      </c>
    </row>
    <row r="368" spans="1:14" x14ac:dyDescent="0.2">
      <c r="A368" s="150"/>
      <c r="B368" s="302"/>
      <c r="C368" s="299"/>
      <c r="D368" s="299"/>
      <c r="E368" s="300"/>
      <c r="F368" s="304"/>
      <c r="G368" s="304"/>
      <c r="H368" s="304"/>
      <c r="I368" s="220">
        <f t="shared" si="10"/>
        <v>0</v>
      </c>
      <c r="J368" s="306"/>
      <c r="K368" s="304"/>
      <c r="L368" s="304"/>
      <c r="M368" s="304"/>
      <c r="N368" s="196">
        <f t="shared" si="11"/>
        <v>0</v>
      </c>
    </row>
    <row r="369" spans="1:14" x14ac:dyDescent="0.2">
      <c r="A369" s="150"/>
      <c r="B369" s="302"/>
      <c r="C369" s="299"/>
      <c r="D369" s="299"/>
      <c r="E369" s="300"/>
      <c r="F369" s="304"/>
      <c r="G369" s="304"/>
      <c r="H369" s="304"/>
      <c r="I369" s="220">
        <f t="shared" si="10"/>
        <v>0</v>
      </c>
      <c r="J369" s="306"/>
      <c r="K369" s="304"/>
      <c r="L369" s="304"/>
      <c r="M369" s="304"/>
      <c r="N369" s="196">
        <f t="shared" si="11"/>
        <v>0</v>
      </c>
    </row>
    <row r="370" spans="1:14" x14ac:dyDescent="0.2">
      <c r="A370" s="150"/>
      <c r="B370" s="302"/>
      <c r="C370" s="299"/>
      <c r="D370" s="299"/>
      <c r="E370" s="300"/>
      <c r="F370" s="304"/>
      <c r="G370" s="304"/>
      <c r="H370" s="304"/>
      <c r="I370" s="220">
        <f t="shared" si="10"/>
        <v>0</v>
      </c>
      <c r="J370" s="306"/>
      <c r="K370" s="304"/>
      <c r="L370" s="304"/>
      <c r="M370" s="304"/>
      <c r="N370" s="196">
        <f t="shared" si="11"/>
        <v>0</v>
      </c>
    </row>
    <row r="371" spans="1:14" x14ac:dyDescent="0.2">
      <c r="A371" s="150"/>
      <c r="B371" s="302"/>
      <c r="C371" s="299"/>
      <c r="D371" s="299"/>
      <c r="E371" s="300"/>
      <c r="F371" s="304"/>
      <c r="G371" s="304"/>
      <c r="H371" s="304"/>
      <c r="I371" s="220">
        <f t="shared" si="10"/>
        <v>0</v>
      </c>
      <c r="J371" s="306"/>
      <c r="K371" s="304"/>
      <c r="L371" s="304"/>
      <c r="M371" s="304"/>
      <c r="N371" s="196">
        <f t="shared" si="11"/>
        <v>0</v>
      </c>
    </row>
    <row r="372" spans="1:14" x14ac:dyDescent="0.2">
      <c r="A372" s="150"/>
      <c r="B372" s="302"/>
      <c r="C372" s="299"/>
      <c r="D372" s="299"/>
      <c r="E372" s="300"/>
      <c r="F372" s="304"/>
      <c r="G372" s="304"/>
      <c r="H372" s="304"/>
      <c r="I372" s="220">
        <f t="shared" si="10"/>
        <v>0</v>
      </c>
      <c r="J372" s="306"/>
      <c r="K372" s="304"/>
      <c r="L372" s="304"/>
      <c r="M372" s="304"/>
      <c r="N372" s="196">
        <f t="shared" si="11"/>
        <v>0</v>
      </c>
    </row>
    <row r="373" spans="1:14" x14ac:dyDescent="0.2">
      <c r="A373" s="150"/>
      <c r="B373" s="302"/>
      <c r="C373" s="299"/>
      <c r="D373" s="299"/>
      <c r="E373" s="300"/>
      <c r="F373" s="304"/>
      <c r="G373" s="304"/>
      <c r="H373" s="304"/>
      <c r="I373" s="220">
        <f t="shared" si="10"/>
        <v>0</v>
      </c>
      <c r="J373" s="306"/>
      <c r="K373" s="304"/>
      <c r="L373" s="304"/>
      <c r="M373" s="304"/>
      <c r="N373" s="196">
        <f t="shared" si="11"/>
        <v>0</v>
      </c>
    </row>
    <row r="374" spans="1:14" x14ac:dyDescent="0.2">
      <c r="A374" s="150"/>
      <c r="B374" s="302"/>
      <c r="C374" s="299"/>
      <c r="D374" s="299"/>
      <c r="E374" s="300"/>
      <c r="F374" s="304"/>
      <c r="G374" s="304"/>
      <c r="H374" s="304"/>
      <c r="I374" s="220">
        <f t="shared" si="10"/>
        <v>0</v>
      </c>
      <c r="J374" s="306"/>
      <c r="K374" s="304"/>
      <c r="L374" s="304"/>
      <c r="M374" s="304"/>
      <c r="N374" s="196">
        <f t="shared" si="11"/>
        <v>0</v>
      </c>
    </row>
    <row r="375" spans="1:14" x14ac:dyDescent="0.2">
      <c r="A375" s="150"/>
      <c r="B375" s="302"/>
      <c r="C375" s="299"/>
      <c r="D375" s="299"/>
      <c r="E375" s="300"/>
      <c r="F375" s="304"/>
      <c r="G375" s="304"/>
      <c r="H375" s="304"/>
      <c r="I375" s="220">
        <f t="shared" si="10"/>
        <v>0</v>
      </c>
      <c r="J375" s="306"/>
      <c r="K375" s="304"/>
      <c r="L375" s="304"/>
      <c r="M375" s="304"/>
      <c r="N375" s="196">
        <f t="shared" si="11"/>
        <v>0</v>
      </c>
    </row>
    <row r="376" spans="1:14" x14ac:dyDescent="0.2">
      <c r="A376" s="150"/>
      <c r="B376" s="302"/>
      <c r="C376" s="299"/>
      <c r="D376" s="299"/>
      <c r="E376" s="300"/>
      <c r="F376" s="304"/>
      <c r="G376" s="304"/>
      <c r="H376" s="304"/>
      <c r="I376" s="220">
        <f t="shared" si="10"/>
        <v>0</v>
      </c>
      <c r="J376" s="306"/>
      <c r="K376" s="304"/>
      <c r="L376" s="304"/>
      <c r="M376" s="304"/>
      <c r="N376" s="196">
        <f t="shared" si="11"/>
        <v>0</v>
      </c>
    </row>
    <row r="377" spans="1:14" x14ac:dyDescent="0.2">
      <c r="A377" s="150"/>
      <c r="B377" s="302"/>
      <c r="C377" s="299"/>
      <c r="D377" s="299"/>
      <c r="E377" s="300"/>
      <c r="F377" s="304"/>
      <c r="G377" s="304"/>
      <c r="H377" s="304"/>
      <c r="I377" s="220">
        <f t="shared" si="10"/>
        <v>0</v>
      </c>
      <c r="J377" s="306"/>
      <c r="K377" s="304"/>
      <c r="L377" s="304"/>
      <c r="M377" s="304"/>
      <c r="N377" s="196">
        <f t="shared" si="11"/>
        <v>0</v>
      </c>
    </row>
    <row r="378" spans="1:14" x14ac:dyDescent="0.2">
      <c r="A378" s="150"/>
      <c r="B378" s="302"/>
      <c r="C378" s="299"/>
      <c r="D378" s="299"/>
      <c r="E378" s="300"/>
      <c r="F378" s="304"/>
      <c r="G378" s="304"/>
      <c r="H378" s="304"/>
      <c r="I378" s="220">
        <f t="shared" si="10"/>
        <v>0</v>
      </c>
      <c r="J378" s="306"/>
      <c r="K378" s="304"/>
      <c r="L378" s="304"/>
      <c r="M378" s="304"/>
      <c r="N378" s="196">
        <f t="shared" si="11"/>
        <v>0</v>
      </c>
    </row>
    <row r="379" spans="1:14" x14ac:dyDescent="0.2">
      <c r="A379" s="150"/>
      <c r="B379" s="302"/>
      <c r="C379" s="299"/>
      <c r="D379" s="299"/>
      <c r="E379" s="300"/>
      <c r="F379" s="304"/>
      <c r="G379" s="304"/>
      <c r="H379" s="304"/>
      <c r="I379" s="220">
        <f t="shared" si="10"/>
        <v>0</v>
      </c>
      <c r="J379" s="306"/>
      <c r="K379" s="304"/>
      <c r="L379" s="304"/>
      <c r="M379" s="304"/>
      <c r="N379" s="196">
        <f t="shared" si="11"/>
        <v>0</v>
      </c>
    </row>
    <row r="380" spans="1:14" x14ac:dyDescent="0.2">
      <c r="A380" s="150"/>
      <c r="B380" s="302"/>
      <c r="C380" s="299"/>
      <c r="D380" s="299"/>
      <c r="E380" s="300"/>
      <c r="F380" s="304"/>
      <c r="G380" s="304"/>
      <c r="H380" s="304"/>
      <c r="I380" s="220">
        <f t="shared" si="10"/>
        <v>0</v>
      </c>
      <c r="J380" s="306"/>
      <c r="K380" s="304"/>
      <c r="L380" s="304"/>
      <c r="M380" s="304"/>
      <c r="N380" s="196">
        <f t="shared" si="11"/>
        <v>0</v>
      </c>
    </row>
    <row r="381" spans="1:14" x14ac:dyDescent="0.2">
      <c r="A381" s="150"/>
      <c r="B381" s="302"/>
      <c r="C381" s="299"/>
      <c r="D381" s="299"/>
      <c r="E381" s="300"/>
      <c r="F381" s="304"/>
      <c r="G381" s="304"/>
      <c r="H381" s="304"/>
      <c r="I381" s="220">
        <f t="shared" si="10"/>
        <v>0</v>
      </c>
      <c r="J381" s="306"/>
      <c r="K381" s="304"/>
      <c r="L381" s="304"/>
      <c r="M381" s="304"/>
      <c r="N381" s="196">
        <f t="shared" si="11"/>
        <v>0</v>
      </c>
    </row>
    <row r="382" spans="1:14" x14ac:dyDescent="0.2">
      <c r="A382" s="150"/>
      <c r="B382" s="302"/>
      <c r="C382" s="299"/>
      <c r="D382" s="299"/>
      <c r="E382" s="300"/>
      <c r="F382" s="304"/>
      <c r="G382" s="304"/>
      <c r="H382" s="304"/>
      <c r="I382" s="220">
        <f t="shared" si="10"/>
        <v>0</v>
      </c>
      <c r="J382" s="306"/>
      <c r="K382" s="304"/>
      <c r="L382" s="304"/>
      <c r="M382" s="304"/>
      <c r="N382" s="196">
        <f t="shared" si="11"/>
        <v>0</v>
      </c>
    </row>
    <row r="383" spans="1:14" x14ac:dyDescent="0.2">
      <c r="A383" s="150"/>
      <c r="B383" s="302"/>
      <c r="C383" s="299"/>
      <c r="D383" s="299"/>
      <c r="E383" s="300"/>
      <c r="F383" s="304"/>
      <c r="G383" s="304"/>
      <c r="H383" s="304"/>
      <c r="I383" s="220">
        <f t="shared" si="10"/>
        <v>0</v>
      </c>
      <c r="J383" s="306"/>
      <c r="K383" s="304"/>
      <c r="L383" s="304"/>
      <c r="M383" s="304"/>
      <c r="N383" s="196">
        <f t="shared" si="11"/>
        <v>0</v>
      </c>
    </row>
    <row r="384" spans="1:14" x14ac:dyDescent="0.2">
      <c r="A384" s="150"/>
      <c r="B384" s="302"/>
      <c r="C384" s="299"/>
      <c r="D384" s="299"/>
      <c r="E384" s="300"/>
      <c r="F384" s="304"/>
      <c r="G384" s="304"/>
      <c r="H384" s="304"/>
      <c r="I384" s="220">
        <f t="shared" si="10"/>
        <v>0</v>
      </c>
      <c r="J384" s="306"/>
      <c r="K384" s="304"/>
      <c r="L384" s="304"/>
      <c r="M384" s="304"/>
      <c r="N384" s="196">
        <f t="shared" si="11"/>
        <v>0</v>
      </c>
    </row>
    <row r="385" spans="1:14" x14ac:dyDescent="0.2">
      <c r="A385" s="150"/>
      <c r="B385" s="302"/>
      <c r="C385" s="299"/>
      <c r="D385" s="299"/>
      <c r="E385" s="300"/>
      <c r="F385" s="304"/>
      <c r="G385" s="304"/>
      <c r="H385" s="304"/>
      <c r="I385" s="220">
        <f t="shared" si="10"/>
        <v>0</v>
      </c>
      <c r="J385" s="306"/>
      <c r="K385" s="304"/>
      <c r="L385" s="304"/>
      <c r="M385" s="304"/>
      <c r="N385" s="196">
        <f t="shared" si="11"/>
        <v>0</v>
      </c>
    </row>
    <row r="386" spans="1:14" x14ac:dyDescent="0.2">
      <c r="A386" s="150"/>
      <c r="B386" s="302"/>
      <c r="C386" s="299"/>
      <c r="D386" s="299"/>
      <c r="E386" s="300"/>
      <c r="F386" s="304"/>
      <c r="G386" s="304"/>
      <c r="H386" s="304"/>
      <c r="I386" s="220">
        <f t="shared" si="10"/>
        <v>0</v>
      </c>
      <c r="J386" s="306"/>
      <c r="K386" s="304"/>
      <c r="L386" s="304"/>
      <c r="M386" s="304"/>
      <c r="N386" s="196">
        <f t="shared" si="11"/>
        <v>0</v>
      </c>
    </row>
    <row r="387" spans="1:14" x14ac:dyDescent="0.2">
      <c r="A387" s="150"/>
      <c r="B387" s="302"/>
      <c r="C387" s="299"/>
      <c r="D387" s="299"/>
      <c r="E387" s="300"/>
      <c r="F387" s="304"/>
      <c r="G387" s="304"/>
      <c r="H387" s="304"/>
      <c r="I387" s="220">
        <f t="shared" si="10"/>
        <v>0</v>
      </c>
      <c r="J387" s="306"/>
      <c r="K387" s="304"/>
      <c r="L387" s="304"/>
      <c r="M387" s="304"/>
      <c r="N387" s="196">
        <f t="shared" si="11"/>
        <v>0</v>
      </c>
    </row>
    <row r="388" spans="1:14" x14ac:dyDescent="0.2">
      <c r="A388" s="150"/>
      <c r="B388" s="302"/>
      <c r="C388" s="299"/>
      <c r="D388" s="299"/>
      <c r="E388" s="300"/>
      <c r="F388" s="304"/>
      <c r="G388" s="304"/>
      <c r="H388" s="304"/>
      <c r="I388" s="220">
        <f t="shared" si="10"/>
        <v>0</v>
      </c>
      <c r="J388" s="306"/>
      <c r="K388" s="304"/>
      <c r="L388" s="304"/>
      <c r="M388" s="304"/>
      <c r="N388" s="196">
        <f t="shared" si="11"/>
        <v>0</v>
      </c>
    </row>
    <row r="389" spans="1:14" x14ac:dyDescent="0.2">
      <c r="A389" s="150"/>
      <c r="B389" s="302"/>
      <c r="C389" s="299"/>
      <c r="D389" s="299"/>
      <c r="E389" s="300"/>
      <c r="F389" s="304"/>
      <c r="G389" s="304"/>
      <c r="H389" s="304"/>
      <c r="I389" s="220">
        <f t="shared" si="10"/>
        <v>0</v>
      </c>
      <c r="J389" s="306"/>
      <c r="K389" s="304"/>
      <c r="L389" s="304"/>
      <c r="M389" s="304"/>
      <c r="N389" s="196">
        <f t="shared" si="11"/>
        <v>0</v>
      </c>
    </row>
    <row r="390" spans="1:14" x14ac:dyDescent="0.2">
      <c r="A390" s="150"/>
      <c r="B390" s="302"/>
      <c r="C390" s="299"/>
      <c r="D390" s="299"/>
      <c r="E390" s="300"/>
      <c r="F390" s="304"/>
      <c r="G390" s="304"/>
      <c r="H390" s="304"/>
      <c r="I390" s="220">
        <f t="shared" si="10"/>
        <v>0</v>
      </c>
      <c r="J390" s="306"/>
      <c r="K390" s="304"/>
      <c r="L390" s="304"/>
      <c r="M390" s="304"/>
      <c r="N390" s="196">
        <f t="shared" si="11"/>
        <v>0</v>
      </c>
    </row>
    <row r="391" spans="1:14" x14ac:dyDescent="0.2">
      <c r="A391" s="150"/>
      <c r="B391" s="302"/>
      <c r="C391" s="299"/>
      <c r="D391" s="299"/>
      <c r="E391" s="300"/>
      <c r="F391" s="304"/>
      <c r="G391" s="304"/>
      <c r="H391" s="304"/>
      <c r="I391" s="220">
        <f t="shared" si="10"/>
        <v>0</v>
      </c>
      <c r="J391" s="306"/>
      <c r="K391" s="304"/>
      <c r="L391" s="304"/>
      <c r="M391" s="304"/>
      <c r="N391" s="196">
        <f t="shared" si="11"/>
        <v>0</v>
      </c>
    </row>
    <row r="392" spans="1:14" x14ac:dyDescent="0.2">
      <c r="A392" s="150"/>
      <c r="B392" s="302"/>
      <c r="C392" s="299"/>
      <c r="D392" s="299"/>
      <c r="E392" s="300"/>
      <c r="F392" s="304"/>
      <c r="G392" s="304"/>
      <c r="H392" s="304"/>
      <c r="I392" s="220">
        <f t="shared" ref="I392:I455" si="12">IFERROR(F392-G392-H392,"-")</f>
        <v>0</v>
      </c>
      <c r="J392" s="306"/>
      <c r="K392" s="304"/>
      <c r="L392" s="304"/>
      <c r="M392" s="304"/>
      <c r="N392" s="196">
        <f t="shared" ref="N392:N455" si="13">IFERROR(K392-L392-M392,"-")</f>
        <v>0</v>
      </c>
    </row>
    <row r="393" spans="1:14" x14ac:dyDescent="0.2">
      <c r="A393" s="150"/>
      <c r="B393" s="302"/>
      <c r="C393" s="299"/>
      <c r="D393" s="299"/>
      <c r="E393" s="300"/>
      <c r="F393" s="304"/>
      <c r="G393" s="304"/>
      <c r="H393" s="304"/>
      <c r="I393" s="220">
        <f t="shared" si="12"/>
        <v>0</v>
      </c>
      <c r="J393" s="306"/>
      <c r="K393" s="304"/>
      <c r="L393" s="304"/>
      <c r="M393" s="304"/>
      <c r="N393" s="196">
        <f t="shared" si="13"/>
        <v>0</v>
      </c>
    </row>
    <row r="394" spans="1:14" x14ac:dyDescent="0.2">
      <c r="A394" s="150"/>
      <c r="B394" s="302"/>
      <c r="C394" s="299"/>
      <c r="D394" s="299"/>
      <c r="E394" s="300"/>
      <c r="F394" s="304"/>
      <c r="G394" s="304"/>
      <c r="H394" s="304"/>
      <c r="I394" s="220">
        <f t="shared" si="12"/>
        <v>0</v>
      </c>
      <c r="J394" s="306"/>
      <c r="K394" s="304"/>
      <c r="L394" s="304"/>
      <c r="M394" s="304"/>
      <c r="N394" s="196">
        <f t="shared" si="13"/>
        <v>0</v>
      </c>
    </row>
    <row r="395" spans="1:14" x14ac:dyDescent="0.2">
      <c r="A395" s="150"/>
      <c r="B395" s="302"/>
      <c r="C395" s="299"/>
      <c r="D395" s="299"/>
      <c r="E395" s="300"/>
      <c r="F395" s="304"/>
      <c r="G395" s="304"/>
      <c r="H395" s="304"/>
      <c r="I395" s="220">
        <f t="shared" si="12"/>
        <v>0</v>
      </c>
      <c r="J395" s="306"/>
      <c r="K395" s="304"/>
      <c r="L395" s="304"/>
      <c r="M395" s="304"/>
      <c r="N395" s="196">
        <f t="shared" si="13"/>
        <v>0</v>
      </c>
    </row>
    <row r="396" spans="1:14" x14ac:dyDescent="0.2">
      <c r="A396" s="150"/>
      <c r="B396" s="302"/>
      <c r="C396" s="299"/>
      <c r="D396" s="299"/>
      <c r="E396" s="300"/>
      <c r="F396" s="304"/>
      <c r="G396" s="304"/>
      <c r="H396" s="304"/>
      <c r="I396" s="220">
        <f t="shared" si="12"/>
        <v>0</v>
      </c>
      <c r="J396" s="306"/>
      <c r="K396" s="304"/>
      <c r="L396" s="304"/>
      <c r="M396" s="304"/>
      <c r="N396" s="196">
        <f t="shared" si="13"/>
        <v>0</v>
      </c>
    </row>
    <row r="397" spans="1:14" x14ac:dyDescent="0.2">
      <c r="A397" s="150"/>
      <c r="B397" s="302"/>
      <c r="C397" s="299"/>
      <c r="D397" s="299"/>
      <c r="E397" s="300"/>
      <c r="F397" s="304"/>
      <c r="G397" s="304"/>
      <c r="H397" s="304"/>
      <c r="I397" s="220">
        <f t="shared" si="12"/>
        <v>0</v>
      </c>
      <c r="J397" s="306"/>
      <c r="K397" s="304"/>
      <c r="L397" s="304"/>
      <c r="M397" s="304"/>
      <c r="N397" s="196">
        <f t="shared" si="13"/>
        <v>0</v>
      </c>
    </row>
    <row r="398" spans="1:14" x14ac:dyDescent="0.2">
      <c r="A398" s="150"/>
      <c r="B398" s="302"/>
      <c r="C398" s="299"/>
      <c r="D398" s="299"/>
      <c r="E398" s="300"/>
      <c r="F398" s="304"/>
      <c r="G398" s="304"/>
      <c r="H398" s="304"/>
      <c r="I398" s="220">
        <f t="shared" si="12"/>
        <v>0</v>
      </c>
      <c r="J398" s="306"/>
      <c r="K398" s="304"/>
      <c r="L398" s="304"/>
      <c r="M398" s="304"/>
      <c r="N398" s="196">
        <f t="shared" si="13"/>
        <v>0</v>
      </c>
    </row>
    <row r="399" spans="1:14" x14ac:dyDescent="0.2">
      <c r="A399" s="150"/>
      <c r="B399" s="302"/>
      <c r="C399" s="299"/>
      <c r="D399" s="299"/>
      <c r="E399" s="300"/>
      <c r="F399" s="304"/>
      <c r="G399" s="304"/>
      <c r="H399" s="304"/>
      <c r="I399" s="220">
        <f t="shared" si="12"/>
        <v>0</v>
      </c>
      <c r="J399" s="306"/>
      <c r="K399" s="304"/>
      <c r="L399" s="304"/>
      <c r="M399" s="304"/>
      <c r="N399" s="196">
        <f t="shared" si="13"/>
        <v>0</v>
      </c>
    </row>
    <row r="400" spans="1:14" x14ac:dyDescent="0.2">
      <c r="A400" s="150"/>
      <c r="B400" s="302"/>
      <c r="C400" s="299"/>
      <c r="D400" s="299"/>
      <c r="E400" s="300"/>
      <c r="F400" s="304"/>
      <c r="G400" s="304"/>
      <c r="H400" s="304"/>
      <c r="I400" s="220">
        <f t="shared" si="12"/>
        <v>0</v>
      </c>
      <c r="J400" s="306"/>
      <c r="K400" s="304"/>
      <c r="L400" s="304"/>
      <c r="M400" s="304"/>
      <c r="N400" s="196">
        <f t="shared" si="13"/>
        <v>0</v>
      </c>
    </row>
    <row r="401" spans="1:14" x14ac:dyDescent="0.2">
      <c r="A401" s="150"/>
      <c r="B401" s="302"/>
      <c r="C401" s="299"/>
      <c r="D401" s="299"/>
      <c r="E401" s="300"/>
      <c r="F401" s="304"/>
      <c r="G401" s="304"/>
      <c r="H401" s="304"/>
      <c r="I401" s="220">
        <f t="shared" si="12"/>
        <v>0</v>
      </c>
      <c r="J401" s="306"/>
      <c r="K401" s="304"/>
      <c r="L401" s="304"/>
      <c r="M401" s="304"/>
      <c r="N401" s="196">
        <f t="shared" si="13"/>
        <v>0</v>
      </c>
    </row>
    <row r="402" spans="1:14" x14ac:dyDescent="0.2">
      <c r="A402" s="150"/>
      <c r="B402" s="302"/>
      <c r="C402" s="299"/>
      <c r="D402" s="299"/>
      <c r="E402" s="300"/>
      <c r="F402" s="304"/>
      <c r="G402" s="304"/>
      <c r="H402" s="304"/>
      <c r="I402" s="220">
        <f t="shared" si="12"/>
        <v>0</v>
      </c>
      <c r="J402" s="306"/>
      <c r="K402" s="304"/>
      <c r="L402" s="304"/>
      <c r="M402" s="304"/>
      <c r="N402" s="196">
        <f t="shared" si="13"/>
        <v>0</v>
      </c>
    </row>
    <row r="403" spans="1:14" x14ac:dyDescent="0.2">
      <c r="A403" s="150"/>
      <c r="B403" s="302"/>
      <c r="C403" s="299"/>
      <c r="D403" s="299"/>
      <c r="E403" s="300"/>
      <c r="F403" s="304"/>
      <c r="G403" s="304"/>
      <c r="H403" s="304"/>
      <c r="I403" s="220">
        <f t="shared" si="12"/>
        <v>0</v>
      </c>
      <c r="J403" s="306"/>
      <c r="K403" s="304"/>
      <c r="L403" s="304"/>
      <c r="M403" s="304"/>
      <c r="N403" s="196">
        <f t="shared" si="13"/>
        <v>0</v>
      </c>
    </row>
    <row r="404" spans="1:14" x14ac:dyDescent="0.2">
      <c r="A404" s="150"/>
      <c r="B404" s="302"/>
      <c r="C404" s="299"/>
      <c r="D404" s="299"/>
      <c r="E404" s="300"/>
      <c r="F404" s="304"/>
      <c r="G404" s="304"/>
      <c r="H404" s="304"/>
      <c r="I404" s="220">
        <f t="shared" si="12"/>
        <v>0</v>
      </c>
      <c r="J404" s="306"/>
      <c r="K404" s="304"/>
      <c r="L404" s="304"/>
      <c r="M404" s="304"/>
      <c r="N404" s="196">
        <f t="shared" si="13"/>
        <v>0</v>
      </c>
    </row>
    <row r="405" spans="1:14" x14ac:dyDescent="0.2">
      <c r="A405" s="150"/>
      <c r="B405" s="302"/>
      <c r="C405" s="299"/>
      <c r="D405" s="299"/>
      <c r="E405" s="300"/>
      <c r="F405" s="304"/>
      <c r="G405" s="304"/>
      <c r="H405" s="304"/>
      <c r="I405" s="220">
        <f t="shared" si="12"/>
        <v>0</v>
      </c>
      <c r="J405" s="306"/>
      <c r="K405" s="304"/>
      <c r="L405" s="304"/>
      <c r="M405" s="304"/>
      <c r="N405" s="196">
        <f t="shared" si="13"/>
        <v>0</v>
      </c>
    </row>
    <row r="406" spans="1:14" x14ac:dyDescent="0.2">
      <c r="A406" s="150"/>
      <c r="B406" s="302"/>
      <c r="C406" s="299"/>
      <c r="D406" s="299"/>
      <c r="E406" s="300"/>
      <c r="F406" s="304"/>
      <c r="G406" s="304"/>
      <c r="H406" s="304"/>
      <c r="I406" s="220">
        <f t="shared" si="12"/>
        <v>0</v>
      </c>
      <c r="J406" s="306"/>
      <c r="K406" s="304"/>
      <c r="L406" s="304"/>
      <c r="M406" s="304"/>
      <c r="N406" s="196">
        <f t="shared" si="13"/>
        <v>0</v>
      </c>
    </row>
    <row r="407" spans="1:14" x14ac:dyDescent="0.2">
      <c r="A407" s="150"/>
      <c r="B407" s="302"/>
      <c r="C407" s="299"/>
      <c r="D407" s="299"/>
      <c r="E407" s="300"/>
      <c r="F407" s="304"/>
      <c r="G407" s="304"/>
      <c r="H407" s="304"/>
      <c r="I407" s="220">
        <f t="shared" si="12"/>
        <v>0</v>
      </c>
      <c r="J407" s="306"/>
      <c r="K407" s="304"/>
      <c r="L407" s="304"/>
      <c r="M407" s="304"/>
      <c r="N407" s="196">
        <f t="shared" si="13"/>
        <v>0</v>
      </c>
    </row>
    <row r="408" spans="1:14" x14ac:dyDescent="0.2">
      <c r="A408" s="150"/>
      <c r="B408" s="302"/>
      <c r="C408" s="299"/>
      <c r="D408" s="299"/>
      <c r="E408" s="300"/>
      <c r="F408" s="304"/>
      <c r="G408" s="304"/>
      <c r="H408" s="304"/>
      <c r="I408" s="220">
        <f t="shared" si="12"/>
        <v>0</v>
      </c>
      <c r="J408" s="306"/>
      <c r="K408" s="304"/>
      <c r="L408" s="304"/>
      <c r="M408" s="304"/>
      <c r="N408" s="196">
        <f t="shared" si="13"/>
        <v>0</v>
      </c>
    </row>
    <row r="409" spans="1:14" x14ac:dyDescent="0.2">
      <c r="A409" s="150"/>
      <c r="B409" s="302"/>
      <c r="C409" s="299"/>
      <c r="D409" s="299"/>
      <c r="E409" s="300"/>
      <c r="F409" s="304"/>
      <c r="G409" s="304"/>
      <c r="H409" s="304"/>
      <c r="I409" s="220">
        <f t="shared" si="12"/>
        <v>0</v>
      </c>
      <c r="J409" s="306"/>
      <c r="K409" s="304"/>
      <c r="L409" s="304"/>
      <c r="M409" s="304"/>
      <c r="N409" s="196">
        <f t="shared" si="13"/>
        <v>0</v>
      </c>
    </row>
    <row r="410" spans="1:14" x14ac:dyDescent="0.2">
      <c r="A410" s="150"/>
      <c r="B410" s="302"/>
      <c r="C410" s="299"/>
      <c r="D410" s="299"/>
      <c r="E410" s="300"/>
      <c r="F410" s="304"/>
      <c r="G410" s="304"/>
      <c r="H410" s="304"/>
      <c r="I410" s="220">
        <f t="shared" si="12"/>
        <v>0</v>
      </c>
      <c r="J410" s="306"/>
      <c r="K410" s="304"/>
      <c r="L410" s="304"/>
      <c r="M410" s="304"/>
      <c r="N410" s="196">
        <f t="shared" si="13"/>
        <v>0</v>
      </c>
    </row>
    <row r="411" spans="1:14" x14ac:dyDescent="0.2">
      <c r="A411" s="150"/>
      <c r="B411" s="302"/>
      <c r="C411" s="299"/>
      <c r="D411" s="299"/>
      <c r="E411" s="300"/>
      <c r="F411" s="304"/>
      <c r="G411" s="304"/>
      <c r="H411" s="304"/>
      <c r="I411" s="220">
        <f t="shared" si="12"/>
        <v>0</v>
      </c>
      <c r="J411" s="306"/>
      <c r="K411" s="304"/>
      <c r="L411" s="304"/>
      <c r="M411" s="304"/>
      <c r="N411" s="196">
        <f t="shared" si="13"/>
        <v>0</v>
      </c>
    </row>
    <row r="412" spans="1:14" x14ac:dyDescent="0.2">
      <c r="A412" s="150"/>
      <c r="B412" s="302"/>
      <c r="C412" s="299"/>
      <c r="D412" s="299"/>
      <c r="E412" s="300"/>
      <c r="F412" s="304"/>
      <c r="G412" s="304"/>
      <c r="H412" s="304"/>
      <c r="I412" s="220">
        <f t="shared" si="12"/>
        <v>0</v>
      </c>
      <c r="J412" s="306"/>
      <c r="K412" s="304"/>
      <c r="L412" s="304"/>
      <c r="M412" s="304"/>
      <c r="N412" s="196">
        <f t="shared" si="13"/>
        <v>0</v>
      </c>
    </row>
    <row r="413" spans="1:14" x14ac:dyDescent="0.2">
      <c r="A413" s="150"/>
      <c r="B413" s="302"/>
      <c r="C413" s="299"/>
      <c r="D413" s="299"/>
      <c r="E413" s="300"/>
      <c r="F413" s="304"/>
      <c r="G413" s="304"/>
      <c r="H413" s="304"/>
      <c r="I413" s="220">
        <f t="shared" si="12"/>
        <v>0</v>
      </c>
      <c r="J413" s="306"/>
      <c r="K413" s="304"/>
      <c r="L413" s="304"/>
      <c r="M413" s="304"/>
      <c r="N413" s="196">
        <f t="shared" si="13"/>
        <v>0</v>
      </c>
    </row>
    <row r="414" spans="1:14" x14ac:dyDescent="0.2">
      <c r="A414" s="150"/>
      <c r="B414" s="302"/>
      <c r="C414" s="299"/>
      <c r="D414" s="299"/>
      <c r="E414" s="300"/>
      <c r="F414" s="304"/>
      <c r="G414" s="304"/>
      <c r="H414" s="304"/>
      <c r="I414" s="220">
        <f t="shared" si="12"/>
        <v>0</v>
      </c>
      <c r="J414" s="306"/>
      <c r="K414" s="304"/>
      <c r="L414" s="304"/>
      <c r="M414" s="304"/>
      <c r="N414" s="196">
        <f t="shared" si="13"/>
        <v>0</v>
      </c>
    </row>
    <row r="415" spans="1:14" x14ac:dyDescent="0.2">
      <c r="A415" s="150"/>
      <c r="B415" s="302"/>
      <c r="C415" s="299"/>
      <c r="D415" s="299"/>
      <c r="E415" s="300"/>
      <c r="F415" s="304"/>
      <c r="G415" s="304"/>
      <c r="H415" s="304"/>
      <c r="I415" s="220">
        <f t="shared" si="12"/>
        <v>0</v>
      </c>
      <c r="J415" s="306"/>
      <c r="K415" s="304"/>
      <c r="L415" s="304"/>
      <c r="M415" s="304"/>
      <c r="N415" s="196">
        <f t="shared" si="13"/>
        <v>0</v>
      </c>
    </row>
    <row r="416" spans="1:14" x14ac:dyDescent="0.2">
      <c r="A416" s="150"/>
      <c r="B416" s="302"/>
      <c r="C416" s="299"/>
      <c r="D416" s="299"/>
      <c r="E416" s="300"/>
      <c r="F416" s="304"/>
      <c r="G416" s="304"/>
      <c r="H416" s="304"/>
      <c r="I416" s="220">
        <f t="shared" si="12"/>
        <v>0</v>
      </c>
      <c r="J416" s="306"/>
      <c r="K416" s="304"/>
      <c r="L416" s="304"/>
      <c r="M416" s="304"/>
      <c r="N416" s="196">
        <f t="shared" si="13"/>
        <v>0</v>
      </c>
    </row>
    <row r="417" spans="1:14" x14ac:dyDescent="0.2">
      <c r="A417" s="150"/>
      <c r="B417" s="302"/>
      <c r="C417" s="299"/>
      <c r="D417" s="299"/>
      <c r="E417" s="300"/>
      <c r="F417" s="304"/>
      <c r="G417" s="304"/>
      <c r="H417" s="304"/>
      <c r="I417" s="220">
        <f t="shared" si="12"/>
        <v>0</v>
      </c>
      <c r="J417" s="306"/>
      <c r="K417" s="304"/>
      <c r="L417" s="304"/>
      <c r="M417" s="304"/>
      <c r="N417" s="196">
        <f t="shared" si="13"/>
        <v>0</v>
      </c>
    </row>
    <row r="418" spans="1:14" x14ac:dyDescent="0.2">
      <c r="A418" s="150"/>
      <c r="B418" s="302"/>
      <c r="C418" s="299"/>
      <c r="D418" s="299"/>
      <c r="E418" s="300"/>
      <c r="F418" s="304"/>
      <c r="G418" s="304"/>
      <c r="H418" s="304"/>
      <c r="I418" s="220">
        <f t="shared" si="12"/>
        <v>0</v>
      </c>
      <c r="J418" s="306"/>
      <c r="K418" s="304"/>
      <c r="L418" s="304"/>
      <c r="M418" s="304"/>
      <c r="N418" s="196">
        <f t="shared" si="13"/>
        <v>0</v>
      </c>
    </row>
    <row r="419" spans="1:14" x14ac:dyDescent="0.2">
      <c r="A419" s="150"/>
      <c r="B419" s="302"/>
      <c r="C419" s="299"/>
      <c r="D419" s="299"/>
      <c r="E419" s="300"/>
      <c r="F419" s="304"/>
      <c r="G419" s="304"/>
      <c r="H419" s="304"/>
      <c r="I419" s="220">
        <f t="shared" si="12"/>
        <v>0</v>
      </c>
      <c r="J419" s="306"/>
      <c r="K419" s="304"/>
      <c r="L419" s="304"/>
      <c r="M419" s="304"/>
      <c r="N419" s="196">
        <f t="shared" si="13"/>
        <v>0</v>
      </c>
    </row>
    <row r="420" spans="1:14" x14ac:dyDescent="0.2">
      <c r="A420" s="150"/>
      <c r="B420" s="302"/>
      <c r="C420" s="299"/>
      <c r="D420" s="299"/>
      <c r="E420" s="300"/>
      <c r="F420" s="304"/>
      <c r="G420" s="304"/>
      <c r="H420" s="304"/>
      <c r="I420" s="220">
        <f t="shared" si="12"/>
        <v>0</v>
      </c>
      <c r="J420" s="306"/>
      <c r="K420" s="304"/>
      <c r="L420" s="304"/>
      <c r="M420" s="304"/>
      <c r="N420" s="196">
        <f t="shared" si="13"/>
        <v>0</v>
      </c>
    </row>
    <row r="421" spans="1:14" x14ac:dyDescent="0.2">
      <c r="A421" s="150"/>
      <c r="B421" s="302"/>
      <c r="C421" s="299"/>
      <c r="D421" s="299"/>
      <c r="E421" s="300"/>
      <c r="F421" s="304"/>
      <c r="G421" s="304"/>
      <c r="H421" s="304"/>
      <c r="I421" s="220">
        <f t="shared" si="12"/>
        <v>0</v>
      </c>
      <c r="J421" s="306"/>
      <c r="K421" s="304"/>
      <c r="L421" s="304"/>
      <c r="M421" s="304"/>
      <c r="N421" s="196">
        <f t="shared" si="13"/>
        <v>0</v>
      </c>
    </row>
    <row r="422" spans="1:14" x14ac:dyDescent="0.2">
      <c r="A422" s="150"/>
      <c r="B422" s="302"/>
      <c r="C422" s="299"/>
      <c r="D422" s="299"/>
      <c r="E422" s="300"/>
      <c r="F422" s="304"/>
      <c r="G422" s="304"/>
      <c r="H422" s="304"/>
      <c r="I422" s="220">
        <f t="shared" si="12"/>
        <v>0</v>
      </c>
      <c r="J422" s="306"/>
      <c r="K422" s="304"/>
      <c r="L422" s="304"/>
      <c r="M422" s="304"/>
      <c r="N422" s="196">
        <f t="shared" si="13"/>
        <v>0</v>
      </c>
    </row>
    <row r="423" spans="1:14" x14ac:dyDescent="0.2">
      <c r="A423" s="150"/>
      <c r="B423" s="302"/>
      <c r="C423" s="299"/>
      <c r="D423" s="299"/>
      <c r="E423" s="300"/>
      <c r="F423" s="304"/>
      <c r="G423" s="304"/>
      <c r="H423" s="304"/>
      <c r="I423" s="220">
        <f t="shared" si="12"/>
        <v>0</v>
      </c>
      <c r="J423" s="306"/>
      <c r="K423" s="304"/>
      <c r="L423" s="304"/>
      <c r="M423" s="304"/>
      <c r="N423" s="196">
        <f t="shared" si="13"/>
        <v>0</v>
      </c>
    </row>
    <row r="424" spans="1:14" x14ac:dyDescent="0.2">
      <c r="A424" s="150"/>
      <c r="B424" s="302"/>
      <c r="C424" s="299"/>
      <c r="D424" s="299"/>
      <c r="E424" s="300"/>
      <c r="F424" s="304"/>
      <c r="G424" s="304"/>
      <c r="H424" s="304"/>
      <c r="I424" s="220">
        <f t="shared" si="12"/>
        <v>0</v>
      </c>
      <c r="J424" s="306"/>
      <c r="K424" s="304"/>
      <c r="L424" s="304"/>
      <c r="M424" s="304"/>
      <c r="N424" s="196">
        <f t="shared" si="13"/>
        <v>0</v>
      </c>
    </row>
    <row r="425" spans="1:14" x14ac:dyDescent="0.2">
      <c r="A425" s="150"/>
      <c r="B425" s="302"/>
      <c r="C425" s="299"/>
      <c r="D425" s="299"/>
      <c r="E425" s="300"/>
      <c r="F425" s="304"/>
      <c r="G425" s="304"/>
      <c r="H425" s="304"/>
      <c r="I425" s="220">
        <f t="shared" si="12"/>
        <v>0</v>
      </c>
      <c r="J425" s="306"/>
      <c r="K425" s="304"/>
      <c r="L425" s="304"/>
      <c r="M425" s="304"/>
      <c r="N425" s="196">
        <f t="shared" si="13"/>
        <v>0</v>
      </c>
    </row>
    <row r="426" spans="1:14" x14ac:dyDescent="0.2">
      <c r="A426" s="150"/>
      <c r="B426" s="302"/>
      <c r="C426" s="299"/>
      <c r="D426" s="299"/>
      <c r="E426" s="300"/>
      <c r="F426" s="304"/>
      <c r="G426" s="304"/>
      <c r="H426" s="304"/>
      <c r="I426" s="220">
        <f t="shared" si="12"/>
        <v>0</v>
      </c>
      <c r="J426" s="306"/>
      <c r="K426" s="304"/>
      <c r="L426" s="304"/>
      <c r="M426" s="304"/>
      <c r="N426" s="196">
        <f t="shared" si="13"/>
        <v>0</v>
      </c>
    </row>
    <row r="427" spans="1:14" x14ac:dyDescent="0.2">
      <c r="A427" s="150"/>
      <c r="B427" s="302"/>
      <c r="C427" s="299"/>
      <c r="D427" s="299"/>
      <c r="E427" s="300"/>
      <c r="F427" s="304"/>
      <c r="G427" s="304"/>
      <c r="H427" s="304"/>
      <c r="I427" s="220">
        <f t="shared" si="12"/>
        <v>0</v>
      </c>
      <c r="J427" s="306"/>
      <c r="K427" s="304"/>
      <c r="L427" s="304"/>
      <c r="M427" s="304"/>
      <c r="N427" s="196">
        <f t="shared" si="13"/>
        <v>0</v>
      </c>
    </row>
    <row r="428" spans="1:14" x14ac:dyDescent="0.2">
      <c r="A428" s="150"/>
      <c r="B428" s="302"/>
      <c r="C428" s="299"/>
      <c r="D428" s="299"/>
      <c r="E428" s="300"/>
      <c r="F428" s="304"/>
      <c r="G428" s="304"/>
      <c r="H428" s="304"/>
      <c r="I428" s="220">
        <f t="shared" si="12"/>
        <v>0</v>
      </c>
      <c r="J428" s="306"/>
      <c r="K428" s="304"/>
      <c r="L428" s="304"/>
      <c r="M428" s="304"/>
      <c r="N428" s="196">
        <f t="shared" si="13"/>
        <v>0</v>
      </c>
    </row>
    <row r="429" spans="1:14" x14ac:dyDescent="0.2">
      <c r="A429" s="150"/>
      <c r="B429" s="302"/>
      <c r="C429" s="299"/>
      <c r="D429" s="299"/>
      <c r="E429" s="300"/>
      <c r="F429" s="304"/>
      <c r="G429" s="304"/>
      <c r="H429" s="304"/>
      <c r="I429" s="220">
        <f t="shared" si="12"/>
        <v>0</v>
      </c>
      <c r="J429" s="306"/>
      <c r="K429" s="304"/>
      <c r="L429" s="304"/>
      <c r="M429" s="304"/>
      <c r="N429" s="196">
        <f t="shared" si="13"/>
        <v>0</v>
      </c>
    </row>
    <row r="430" spans="1:14" x14ac:dyDescent="0.2">
      <c r="A430" s="150"/>
      <c r="B430" s="302"/>
      <c r="C430" s="299"/>
      <c r="D430" s="299"/>
      <c r="E430" s="300"/>
      <c r="F430" s="304"/>
      <c r="G430" s="304"/>
      <c r="H430" s="304"/>
      <c r="I430" s="220">
        <f t="shared" si="12"/>
        <v>0</v>
      </c>
      <c r="J430" s="306"/>
      <c r="K430" s="304"/>
      <c r="L430" s="304"/>
      <c r="M430" s="304"/>
      <c r="N430" s="196">
        <f t="shared" si="13"/>
        <v>0</v>
      </c>
    </row>
    <row r="431" spans="1:14" x14ac:dyDescent="0.2">
      <c r="A431" s="150"/>
      <c r="B431" s="302"/>
      <c r="C431" s="299"/>
      <c r="D431" s="299"/>
      <c r="E431" s="300"/>
      <c r="F431" s="304"/>
      <c r="G431" s="304"/>
      <c r="H431" s="304"/>
      <c r="I431" s="220">
        <f t="shared" si="12"/>
        <v>0</v>
      </c>
      <c r="J431" s="306"/>
      <c r="K431" s="304"/>
      <c r="L431" s="304"/>
      <c r="M431" s="304"/>
      <c r="N431" s="196">
        <f t="shared" si="13"/>
        <v>0</v>
      </c>
    </row>
    <row r="432" spans="1:14" x14ac:dyDescent="0.2">
      <c r="A432" s="150"/>
      <c r="B432" s="302"/>
      <c r="C432" s="299"/>
      <c r="D432" s="299"/>
      <c r="E432" s="300"/>
      <c r="F432" s="304"/>
      <c r="G432" s="304"/>
      <c r="H432" s="304"/>
      <c r="I432" s="220">
        <f t="shared" si="12"/>
        <v>0</v>
      </c>
      <c r="J432" s="306"/>
      <c r="K432" s="304"/>
      <c r="L432" s="304"/>
      <c r="M432" s="304"/>
      <c r="N432" s="196">
        <f t="shared" si="13"/>
        <v>0</v>
      </c>
    </row>
    <row r="433" spans="1:14" x14ac:dyDescent="0.2">
      <c r="A433" s="150"/>
      <c r="B433" s="302"/>
      <c r="C433" s="299"/>
      <c r="D433" s="299"/>
      <c r="E433" s="300"/>
      <c r="F433" s="304"/>
      <c r="G433" s="304"/>
      <c r="H433" s="304"/>
      <c r="I433" s="220">
        <f t="shared" si="12"/>
        <v>0</v>
      </c>
      <c r="J433" s="306"/>
      <c r="K433" s="304"/>
      <c r="L433" s="304"/>
      <c r="M433" s="304"/>
      <c r="N433" s="196">
        <f t="shared" si="13"/>
        <v>0</v>
      </c>
    </row>
    <row r="434" spans="1:14" x14ac:dyDescent="0.2">
      <c r="A434" s="150"/>
      <c r="B434" s="302"/>
      <c r="C434" s="299"/>
      <c r="D434" s="299"/>
      <c r="E434" s="300"/>
      <c r="F434" s="304"/>
      <c r="G434" s="304"/>
      <c r="H434" s="304"/>
      <c r="I434" s="220">
        <f t="shared" si="12"/>
        <v>0</v>
      </c>
      <c r="J434" s="306"/>
      <c r="K434" s="304"/>
      <c r="L434" s="304"/>
      <c r="M434" s="304"/>
      <c r="N434" s="196">
        <f t="shared" si="13"/>
        <v>0</v>
      </c>
    </row>
    <row r="435" spans="1:14" x14ac:dyDescent="0.2">
      <c r="A435" s="150"/>
      <c r="B435" s="302"/>
      <c r="C435" s="299"/>
      <c r="D435" s="299"/>
      <c r="E435" s="300"/>
      <c r="F435" s="304"/>
      <c r="G435" s="304"/>
      <c r="H435" s="304"/>
      <c r="I435" s="220">
        <f t="shared" si="12"/>
        <v>0</v>
      </c>
      <c r="J435" s="306"/>
      <c r="K435" s="304"/>
      <c r="L435" s="304"/>
      <c r="M435" s="304"/>
      <c r="N435" s="196">
        <f t="shared" si="13"/>
        <v>0</v>
      </c>
    </row>
    <row r="436" spans="1:14" x14ac:dyDescent="0.2">
      <c r="A436" s="150"/>
      <c r="B436" s="302"/>
      <c r="C436" s="299"/>
      <c r="D436" s="299"/>
      <c r="E436" s="300"/>
      <c r="F436" s="304"/>
      <c r="G436" s="304"/>
      <c r="H436" s="304"/>
      <c r="I436" s="220">
        <f t="shared" si="12"/>
        <v>0</v>
      </c>
      <c r="J436" s="306"/>
      <c r="K436" s="304"/>
      <c r="L436" s="304"/>
      <c r="M436" s="304"/>
      <c r="N436" s="196">
        <f t="shared" si="13"/>
        <v>0</v>
      </c>
    </row>
    <row r="437" spans="1:14" x14ac:dyDescent="0.2">
      <c r="A437" s="150"/>
      <c r="B437" s="302"/>
      <c r="C437" s="299"/>
      <c r="D437" s="299"/>
      <c r="E437" s="300"/>
      <c r="F437" s="304"/>
      <c r="G437" s="304"/>
      <c r="H437" s="304"/>
      <c r="I437" s="220">
        <f t="shared" si="12"/>
        <v>0</v>
      </c>
      <c r="J437" s="306"/>
      <c r="K437" s="304"/>
      <c r="L437" s="304"/>
      <c r="M437" s="304"/>
      <c r="N437" s="196">
        <f t="shared" si="13"/>
        <v>0</v>
      </c>
    </row>
    <row r="438" spans="1:14" x14ac:dyDescent="0.2">
      <c r="A438" s="150"/>
      <c r="B438" s="302"/>
      <c r="C438" s="299"/>
      <c r="D438" s="299"/>
      <c r="E438" s="300"/>
      <c r="F438" s="304"/>
      <c r="G438" s="304"/>
      <c r="H438" s="304"/>
      <c r="I438" s="220">
        <f t="shared" si="12"/>
        <v>0</v>
      </c>
      <c r="J438" s="306"/>
      <c r="K438" s="304"/>
      <c r="L438" s="304"/>
      <c r="M438" s="304"/>
      <c r="N438" s="196">
        <f t="shared" si="13"/>
        <v>0</v>
      </c>
    </row>
    <row r="439" spans="1:14" x14ac:dyDescent="0.2">
      <c r="A439" s="150"/>
      <c r="B439" s="302"/>
      <c r="C439" s="299"/>
      <c r="D439" s="299"/>
      <c r="E439" s="300"/>
      <c r="F439" s="304"/>
      <c r="G439" s="304"/>
      <c r="H439" s="304"/>
      <c r="I439" s="220">
        <f t="shared" si="12"/>
        <v>0</v>
      </c>
      <c r="J439" s="306"/>
      <c r="K439" s="304"/>
      <c r="L439" s="304"/>
      <c r="M439" s="304"/>
      <c r="N439" s="196">
        <f t="shared" si="13"/>
        <v>0</v>
      </c>
    </row>
    <row r="440" spans="1:14" x14ac:dyDescent="0.2">
      <c r="A440" s="150"/>
      <c r="B440" s="302"/>
      <c r="C440" s="299"/>
      <c r="D440" s="299"/>
      <c r="E440" s="300"/>
      <c r="F440" s="304"/>
      <c r="G440" s="304"/>
      <c r="H440" s="304"/>
      <c r="I440" s="220">
        <f t="shared" si="12"/>
        <v>0</v>
      </c>
      <c r="J440" s="306"/>
      <c r="K440" s="304"/>
      <c r="L440" s="304"/>
      <c r="M440" s="304"/>
      <c r="N440" s="196">
        <f t="shared" si="13"/>
        <v>0</v>
      </c>
    </row>
    <row r="441" spans="1:14" x14ac:dyDescent="0.2">
      <c r="A441" s="150"/>
      <c r="B441" s="302"/>
      <c r="C441" s="299"/>
      <c r="D441" s="299"/>
      <c r="E441" s="300"/>
      <c r="F441" s="304"/>
      <c r="G441" s="304"/>
      <c r="H441" s="304"/>
      <c r="I441" s="220">
        <f t="shared" si="12"/>
        <v>0</v>
      </c>
      <c r="J441" s="306"/>
      <c r="K441" s="304"/>
      <c r="L441" s="304"/>
      <c r="M441" s="304"/>
      <c r="N441" s="196">
        <f t="shared" si="13"/>
        <v>0</v>
      </c>
    </row>
    <row r="442" spans="1:14" x14ac:dyDescent="0.2">
      <c r="A442" s="150"/>
      <c r="B442" s="302"/>
      <c r="C442" s="299"/>
      <c r="D442" s="299"/>
      <c r="E442" s="300"/>
      <c r="F442" s="304"/>
      <c r="G442" s="304"/>
      <c r="H442" s="304"/>
      <c r="I442" s="220">
        <f t="shared" si="12"/>
        <v>0</v>
      </c>
      <c r="J442" s="306"/>
      <c r="K442" s="304"/>
      <c r="L442" s="304"/>
      <c r="M442" s="304"/>
      <c r="N442" s="196">
        <f t="shared" si="13"/>
        <v>0</v>
      </c>
    </row>
    <row r="443" spans="1:14" x14ac:dyDescent="0.2">
      <c r="A443" s="150"/>
      <c r="B443" s="302"/>
      <c r="C443" s="299"/>
      <c r="D443" s="299"/>
      <c r="E443" s="300"/>
      <c r="F443" s="304"/>
      <c r="G443" s="304"/>
      <c r="H443" s="304"/>
      <c r="I443" s="220">
        <f t="shared" si="12"/>
        <v>0</v>
      </c>
      <c r="J443" s="306"/>
      <c r="K443" s="304"/>
      <c r="L443" s="304"/>
      <c r="M443" s="304"/>
      <c r="N443" s="196">
        <f t="shared" si="13"/>
        <v>0</v>
      </c>
    </row>
    <row r="444" spans="1:14" x14ac:dyDescent="0.2">
      <c r="A444" s="150"/>
      <c r="B444" s="302"/>
      <c r="C444" s="299"/>
      <c r="D444" s="299"/>
      <c r="E444" s="300"/>
      <c r="F444" s="304"/>
      <c r="G444" s="304"/>
      <c r="H444" s="304"/>
      <c r="I444" s="220">
        <f t="shared" si="12"/>
        <v>0</v>
      </c>
      <c r="J444" s="306"/>
      <c r="K444" s="304"/>
      <c r="L444" s="304"/>
      <c r="M444" s="304"/>
      <c r="N444" s="196">
        <f t="shared" si="13"/>
        <v>0</v>
      </c>
    </row>
    <row r="445" spans="1:14" x14ac:dyDescent="0.2">
      <c r="A445" s="150"/>
      <c r="B445" s="302"/>
      <c r="C445" s="299"/>
      <c r="D445" s="299"/>
      <c r="E445" s="300"/>
      <c r="F445" s="304"/>
      <c r="G445" s="304"/>
      <c r="H445" s="304"/>
      <c r="I445" s="220">
        <f t="shared" si="12"/>
        <v>0</v>
      </c>
      <c r="J445" s="306"/>
      <c r="K445" s="304"/>
      <c r="L445" s="304"/>
      <c r="M445" s="304"/>
      <c r="N445" s="196">
        <f t="shared" si="13"/>
        <v>0</v>
      </c>
    </row>
    <row r="446" spans="1:14" x14ac:dyDescent="0.2">
      <c r="A446" s="150"/>
      <c r="B446" s="302"/>
      <c r="C446" s="299"/>
      <c r="D446" s="299"/>
      <c r="E446" s="300"/>
      <c r="F446" s="304"/>
      <c r="G446" s="304"/>
      <c r="H446" s="304"/>
      <c r="I446" s="220">
        <f t="shared" si="12"/>
        <v>0</v>
      </c>
      <c r="J446" s="306"/>
      <c r="K446" s="304"/>
      <c r="L446" s="304"/>
      <c r="M446" s="304"/>
      <c r="N446" s="196">
        <f t="shared" si="13"/>
        <v>0</v>
      </c>
    </row>
    <row r="447" spans="1:14" x14ac:dyDescent="0.2">
      <c r="A447" s="150"/>
      <c r="B447" s="302"/>
      <c r="C447" s="299"/>
      <c r="D447" s="299"/>
      <c r="E447" s="300"/>
      <c r="F447" s="304"/>
      <c r="G447" s="304"/>
      <c r="H447" s="304"/>
      <c r="I447" s="220">
        <f t="shared" si="12"/>
        <v>0</v>
      </c>
      <c r="J447" s="306"/>
      <c r="K447" s="304"/>
      <c r="L447" s="304"/>
      <c r="M447" s="304"/>
      <c r="N447" s="196">
        <f t="shared" si="13"/>
        <v>0</v>
      </c>
    </row>
    <row r="448" spans="1:14" x14ac:dyDescent="0.2">
      <c r="A448" s="150"/>
      <c r="B448" s="302"/>
      <c r="C448" s="299"/>
      <c r="D448" s="299"/>
      <c r="E448" s="300"/>
      <c r="F448" s="304"/>
      <c r="G448" s="304"/>
      <c r="H448" s="304"/>
      <c r="I448" s="220">
        <f t="shared" si="12"/>
        <v>0</v>
      </c>
      <c r="J448" s="306"/>
      <c r="K448" s="304"/>
      <c r="L448" s="304"/>
      <c r="M448" s="304"/>
      <c r="N448" s="196">
        <f t="shared" si="13"/>
        <v>0</v>
      </c>
    </row>
    <row r="449" spans="1:14" x14ac:dyDescent="0.2">
      <c r="A449" s="150"/>
      <c r="B449" s="302"/>
      <c r="C449" s="299"/>
      <c r="D449" s="299"/>
      <c r="E449" s="300"/>
      <c r="F449" s="304"/>
      <c r="G449" s="304"/>
      <c r="H449" s="304"/>
      <c r="I449" s="220">
        <f t="shared" si="12"/>
        <v>0</v>
      </c>
      <c r="J449" s="306"/>
      <c r="K449" s="304"/>
      <c r="L449" s="304"/>
      <c r="M449" s="304"/>
      <c r="N449" s="196">
        <f t="shared" si="13"/>
        <v>0</v>
      </c>
    </row>
    <row r="450" spans="1:14" x14ac:dyDescent="0.2">
      <c r="A450" s="150"/>
      <c r="B450" s="302"/>
      <c r="C450" s="299"/>
      <c r="D450" s="299"/>
      <c r="E450" s="300"/>
      <c r="F450" s="304"/>
      <c r="G450" s="304"/>
      <c r="H450" s="304"/>
      <c r="I450" s="220">
        <f t="shared" si="12"/>
        <v>0</v>
      </c>
      <c r="J450" s="306"/>
      <c r="K450" s="304"/>
      <c r="L450" s="304"/>
      <c r="M450" s="304"/>
      <c r="N450" s="196">
        <f t="shared" si="13"/>
        <v>0</v>
      </c>
    </row>
    <row r="451" spans="1:14" x14ac:dyDescent="0.2">
      <c r="A451" s="150"/>
      <c r="B451" s="302"/>
      <c r="C451" s="299"/>
      <c r="D451" s="299"/>
      <c r="E451" s="300"/>
      <c r="F451" s="304"/>
      <c r="G451" s="304"/>
      <c r="H451" s="304"/>
      <c r="I451" s="220">
        <f t="shared" si="12"/>
        <v>0</v>
      </c>
      <c r="J451" s="306"/>
      <c r="K451" s="304"/>
      <c r="L451" s="304"/>
      <c r="M451" s="304"/>
      <c r="N451" s="196">
        <f t="shared" si="13"/>
        <v>0</v>
      </c>
    </row>
    <row r="452" spans="1:14" x14ac:dyDescent="0.2">
      <c r="A452" s="150"/>
      <c r="B452" s="302"/>
      <c r="C452" s="299"/>
      <c r="D452" s="299"/>
      <c r="E452" s="300"/>
      <c r="F452" s="304"/>
      <c r="G452" s="304"/>
      <c r="H452" s="304"/>
      <c r="I452" s="220">
        <f t="shared" si="12"/>
        <v>0</v>
      </c>
      <c r="J452" s="306"/>
      <c r="K452" s="304"/>
      <c r="L452" s="304"/>
      <c r="M452" s="304"/>
      <c r="N452" s="196">
        <f t="shared" si="13"/>
        <v>0</v>
      </c>
    </row>
    <row r="453" spans="1:14" x14ac:dyDescent="0.2">
      <c r="A453" s="150"/>
      <c r="B453" s="302"/>
      <c r="C453" s="299"/>
      <c r="D453" s="299"/>
      <c r="E453" s="300"/>
      <c r="F453" s="304"/>
      <c r="G453" s="304"/>
      <c r="H453" s="304"/>
      <c r="I453" s="220">
        <f t="shared" si="12"/>
        <v>0</v>
      </c>
      <c r="J453" s="306"/>
      <c r="K453" s="304"/>
      <c r="L453" s="304"/>
      <c r="M453" s="304"/>
      <c r="N453" s="196">
        <f t="shared" si="13"/>
        <v>0</v>
      </c>
    </row>
    <row r="454" spans="1:14" x14ac:dyDescent="0.2">
      <c r="A454" s="150"/>
      <c r="B454" s="302"/>
      <c r="C454" s="299"/>
      <c r="D454" s="299"/>
      <c r="E454" s="300"/>
      <c r="F454" s="304"/>
      <c r="G454" s="304"/>
      <c r="H454" s="304"/>
      <c r="I454" s="220">
        <f t="shared" si="12"/>
        <v>0</v>
      </c>
      <c r="J454" s="306"/>
      <c r="K454" s="304"/>
      <c r="L454" s="304"/>
      <c r="M454" s="304"/>
      <c r="N454" s="196">
        <f t="shared" si="13"/>
        <v>0</v>
      </c>
    </row>
    <row r="455" spans="1:14" x14ac:dyDescent="0.2">
      <c r="A455" s="150"/>
      <c r="B455" s="302"/>
      <c r="C455" s="299"/>
      <c r="D455" s="299"/>
      <c r="E455" s="300"/>
      <c r="F455" s="304"/>
      <c r="G455" s="304"/>
      <c r="H455" s="304"/>
      <c r="I455" s="220">
        <f t="shared" si="12"/>
        <v>0</v>
      </c>
      <c r="J455" s="306"/>
      <c r="K455" s="304"/>
      <c r="L455" s="304"/>
      <c r="M455" s="304"/>
      <c r="N455" s="196">
        <f t="shared" si="13"/>
        <v>0</v>
      </c>
    </row>
    <row r="456" spans="1:14" x14ac:dyDescent="0.2">
      <c r="A456" s="150"/>
      <c r="B456" s="302"/>
      <c r="C456" s="299"/>
      <c r="D456" s="299"/>
      <c r="E456" s="300"/>
      <c r="F456" s="304"/>
      <c r="G456" s="304"/>
      <c r="H456" s="304"/>
      <c r="I456" s="220">
        <f t="shared" ref="I456:I519" si="14">IFERROR(F456-G456-H456,"-")</f>
        <v>0</v>
      </c>
      <c r="J456" s="306"/>
      <c r="K456" s="304"/>
      <c r="L456" s="304"/>
      <c r="M456" s="304"/>
      <c r="N456" s="196">
        <f t="shared" ref="N456:N519" si="15">IFERROR(K456-L456-M456,"-")</f>
        <v>0</v>
      </c>
    </row>
    <row r="457" spans="1:14" x14ac:dyDescent="0.2">
      <c r="A457" s="150"/>
      <c r="B457" s="302"/>
      <c r="C457" s="299"/>
      <c r="D457" s="299"/>
      <c r="E457" s="300"/>
      <c r="F457" s="304"/>
      <c r="G457" s="304"/>
      <c r="H457" s="304"/>
      <c r="I457" s="220">
        <f t="shared" si="14"/>
        <v>0</v>
      </c>
      <c r="J457" s="306"/>
      <c r="K457" s="304"/>
      <c r="L457" s="304"/>
      <c r="M457" s="304"/>
      <c r="N457" s="196">
        <f t="shared" si="15"/>
        <v>0</v>
      </c>
    </row>
    <row r="458" spans="1:14" x14ac:dyDescent="0.2">
      <c r="A458" s="150"/>
      <c r="B458" s="302"/>
      <c r="C458" s="299"/>
      <c r="D458" s="299"/>
      <c r="E458" s="300"/>
      <c r="F458" s="304"/>
      <c r="G458" s="304"/>
      <c r="H458" s="304"/>
      <c r="I458" s="220">
        <f t="shared" si="14"/>
        <v>0</v>
      </c>
      <c r="J458" s="306"/>
      <c r="K458" s="304"/>
      <c r="L458" s="304"/>
      <c r="M458" s="304"/>
      <c r="N458" s="196">
        <f t="shared" si="15"/>
        <v>0</v>
      </c>
    </row>
    <row r="459" spans="1:14" x14ac:dyDescent="0.2">
      <c r="A459" s="150"/>
      <c r="B459" s="302"/>
      <c r="C459" s="299"/>
      <c r="D459" s="299"/>
      <c r="E459" s="300"/>
      <c r="F459" s="304"/>
      <c r="G459" s="304"/>
      <c r="H459" s="304"/>
      <c r="I459" s="220">
        <f t="shared" si="14"/>
        <v>0</v>
      </c>
      <c r="J459" s="306"/>
      <c r="K459" s="304"/>
      <c r="L459" s="304"/>
      <c r="M459" s="304"/>
      <c r="N459" s="196">
        <f t="shared" si="15"/>
        <v>0</v>
      </c>
    </row>
    <row r="460" spans="1:14" x14ac:dyDescent="0.2">
      <c r="A460" s="150"/>
      <c r="B460" s="302"/>
      <c r="C460" s="299"/>
      <c r="D460" s="299"/>
      <c r="E460" s="300"/>
      <c r="F460" s="304"/>
      <c r="G460" s="304"/>
      <c r="H460" s="304"/>
      <c r="I460" s="220">
        <f t="shared" si="14"/>
        <v>0</v>
      </c>
      <c r="J460" s="306"/>
      <c r="K460" s="304"/>
      <c r="L460" s="304"/>
      <c r="M460" s="304"/>
      <c r="N460" s="196">
        <f t="shared" si="15"/>
        <v>0</v>
      </c>
    </row>
    <row r="461" spans="1:14" x14ac:dyDescent="0.2">
      <c r="A461" s="150"/>
      <c r="B461" s="302"/>
      <c r="C461" s="299"/>
      <c r="D461" s="299"/>
      <c r="E461" s="300"/>
      <c r="F461" s="304"/>
      <c r="G461" s="304"/>
      <c r="H461" s="304"/>
      <c r="I461" s="220">
        <f t="shared" si="14"/>
        <v>0</v>
      </c>
      <c r="J461" s="306"/>
      <c r="K461" s="304"/>
      <c r="L461" s="304"/>
      <c r="M461" s="304"/>
      <c r="N461" s="196">
        <f t="shared" si="15"/>
        <v>0</v>
      </c>
    </row>
    <row r="462" spans="1:14" x14ac:dyDescent="0.2">
      <c r="A462" s="150"/>
      <c r="B462" s="302"/>
      <c r="C462" s="299"/>
      <c r="D462" s="299"/>
      <c r="E462" s="300"/>
      <c r="F462" s="304"/>
      <c r="G462" s="304"/>
      <c r="H462" s="304"/>
      <c r="I462" s="220">
        <f t="shared" si="14"/>
        <v>0</v>
      </c>
      <c r="J462" s="306"/>
      <c r="K462" s="304"/>
      <c r="L462" s="304"/>
      <c r="M462" s="304"/>
      <c r="N462" s="196">
        <f t="shared" si="15"/>
        <v>0</v>
      </c>
    </row>
    <row r="463" spans="1:14" x14ac:dyDescent="0.2">
      <c r="A463" s="150"/>
      <c r="B463" s="302"/>
      <c r="C463" s="299"/>
      <c r="D463" s="299"/>
      <c r="E463" s="300"/>
      <c r="F463" s="304"/>
      <c r="G463" s="304"/>
      <c r="H463" s="304"/>
      <c r="I463" s="220">
        <f t="shared" si="14"/>
        <v>0</v>
      </c>
      <c r="J463" s="306"/>
      <c r="K463" s="304"/>
      <c r="L463" s="304"/>
      <c r="M463" s="304"/>
      <c r="N463" s="196">
        <f t="shared" si="15"/>
        <v>0</v>
      </c>
    </row>
    <row r="464" spans="1:14" x14ac:dyDescent="0.2">
      <c r="A464" s="150"/>
      <c r="B464" s="302"/>
      <c r="C464" s="299"/>
      <c r="D464" s="299"/>
      <c r="E464" s="300"/>
      <c r="F464" s="304"/>
      <c r="G464" s="304"/>
      <c r="H464" s="304"/>
      <c r="I464" s="220">
        <f t="shared" si="14"/>
        <v>0</v>
      </c>
      <c r="J464" s="306"/>
      <c r="K464" s="304"/>
      <c r="L464" s="304"/>
      <c r="M464" s="304"/>
      <c r="N464" s="196">
        <f t="shared" si="15"/>
        <v>0</v>
      </c>
    </row>
    <row r="465" spans="1:14" x14ac:dyDescent="0.2">
      <c r="A465" s="150"/>
      <c r="B465" s="302"/>
      <c r="C465" s="299"/>
      <c r="D465" s="299"/>
      <c r="E465" s="300"/>
      <c r="F465" s="304"/>
      <c r="G465" s="304"/>
      <c r="H465" s="304"/>
      <c r="I465" s="220">
        <f t="shared" si="14"/>
        <v>0</v>
      </c>
      <c r="J465" s="306"/>
      <c r="K465" s="304"/>
      <c r="L465" s="304"/>
      <c r="M465" s="304"/>
      <c r="N465" s="196">
        <f t="shared" si="15"/>
        <v>0</v>
      </c>
    </row>
    <row r="466" spans="1:14" x14ac:dyDescent="0.2">
      <c r="A466" s="150"/>
      <c r="B466" s="302"/>
      <c r="C466" s="299"/>
      <c r="D466" s="299"/>
      <c r="E466" s="300"/>
      <c r="F466" s="304"/>
      <c r="G466" s="304"/>
      <c r="H466" s="304"/>
      <c r="I466" s="220">
        <f t="shared" si="14"/>
        <v>0</v>
      </c>
      <c r="J466" s="306"/>
      <c r="K466" s="304"/>
      <c r="L466" s="304"/>
      <c r="M466" s="304"/>
      <c r="N466" s="196">
        <f t="shared" si="15"/>
        <v>0</v>
      </c>
    </row>
    <row r="467" spans="1:14" x14ac:dyDescent="0.2">
      <c r="A467" s="150"/>
      <c r="B467" s="302"/>
      <c r="C467" s="299"/>
      <c r="D467" s="299"/>
      <c r="E467" s="300"/>
      <c r="F467" s="304"/>
      <c r="G467" s="304"/>
      <c r="H467" s="304"/>
      <c r="I467" s="220">
        <f t="shared" si="14"/>
        <v>0</v>
      </c>
      <c r="J467" s="306"/>
      <c r="K467" s="304"/>
      <c r="L467" s="304"/>
      <c r="M467" s="304"/>
      <c r="N467" s="196">
        <f t="shared" si="15"/>
        <v>0</v>
      </c>
    </row>
    <row r="468" spans="1:14" x14ac:dyDescent="0.2">
      <c r="A468" s="150"/>
      <c r="B468" s="302"/>
      <c r="C468" s="299"/>
      <c r="D468" s="299"/>
      <c r="E468" s="300"/>
      <c r="F468" s="304"/>
      <c r="G468" s="304"/>
      <c r="H468" s="304"/>
      <c r="I468" s="220">
        <f t="shared" si="14"/>
        <v>0</v>
      </c>
      <c r="J468" s="306"/>
      <c r="K468" s="304"/>
      <c r="L468" s="304"/>
      <c r="M468" s="304"/>
      <c r="N468" s="196">
        <f t="shared" si="15"/>
        <v>0</v>
      </c>
    </row>
    <row r="469" spans="1:14" x14ac:dyDescent="0.2">
      <c r="A469" s="150"/>
      <c r="B469" s="302"/>
      <c r="C469" s="299"/>
      <c r="D469" s="299"/>
      <c r="E469" s="300"/>
      <c r="F469" s="304"/>
      <c r="G469" s="304"/>
      <c r="H469" s="304"/>
      <c r="I469" s="220">
        <f t="shared" si="14"/>
        <v>0</v>
      </c>
      <c r="J469" s="306"/>
      <c r="K469" s="304"/>
      <c r="L469" s="304"/>
      <c r="M469" s="304"/>
      <c r="N469" s="196">
        <f t="shared" si="15"/>
        <v>0</v>
      </c>
    </row>
    <row r="470" spans="1:14" x14ac:dyDescent="0.2">
      <c r="A470" s="150"/>
      <c r="B470" s="302"/>
      <c r="C470" s="299"/>
      <c r="D470" s="299"/>
      <c r="E470" s="300"/>
      <c r="F470" s="304"/>
      <c r="G470" s="304"/>
      <c r="H470" s="304"/>
      <c r="I470" s="220">
        <f t="shared" si="14"/>
        <v>0</v>
      </c>
      <c r="J470" s="306"/>
      <c r="K470" s="304"/>
      <c r="L470" s="304"/>
      <c r="M470" s="304"/>
      <c r="N470" s="196">
        <f t="shared" si="15"/>
        <v>0</v>
      </c>
    </row>
    <row r="471" spans="1:14" x14ac:dyDescent="0.2">
      <c r="A471" s="150"/>
      <c r="B471" s="302"/>
      <c r="C471" s="299"/>
      <c r="D471" s="299"/>
      <c r="E471" s="300"/>
      <c r="F471" s="304"/>
      <c r="G471" s="304"/>
      <c r="H471" s="304"/>
      <c r="I471" s="220">
        <f t="shared" si="14"/>
        <v>0</v>
      </c>
      <c r="J471" s="306"/>
      <c r="K471" s="304"/>
      <c r="L471" s="304"/>
      <c r="M471" s="304"/>
      <c r="N471" s="196">
        <f t="shared" si="15"/>
        <v>0</v>
      </c>
    </row>
    <row r="472" spans="1:14" x14ac:dyDescent="0.2">
      <c r="A472" s="150"/>
      <c r="B472" s="302"/>
      <c r="C472" s="299"/>
      <c r="D472" s="299"/>
      <c r="E472" s="300"/>
      <c r="F472" s="304"/>
      <c r="G472" s="304"/>
      <c r="H472" s="304"/>
      <c r="I472" s="220">
        <f t="shared" si="14"/>
        <v>0</v>
      </c>
      <c r="J472" s="306"/>
      <c r="K472" s="304"/>
      <c r="L472" s="304"/>
      <c r="M472" s="304"/>
      <c r="N472" s="196">
        <f t="shared" si="15"/>
        <v>0</v>
      </c>
    </row>
    <row r="473" spans="1:14" x14ac:dyDescent="0.2">
      <c r="A473" s="150"/>
      <c r="B473" s="302"/>
      <c r="C473" s="299"/>
      <c r="D473" s="299"/>
      <c r="E473" s="300"/>
      <c r="F473" s="304"/>
      <c r="G473" s="304"/>
      <c r="H473" s="304"/>
      <c r="I473" s="220">
        <f t="shared" si="14"/>
        <v>0</v>
      </c>
      <c r="J473" s="306"/>
      <c r="K473" s="304"/>
      <c r="L473" s="304"/>
      <c r="M473" s="304"/>
      <c r="N473" s="196">
        <f t="shared" si="15"/>
        <v>0</v>
      </c>
    </row>
    <row r="474" spans="1:14" x14ac:dyDescent="0.2">
      <c r="A474" s="150"/>
      <c r="B474" s="302"/>
      <c r="C474" s="299"/>
      <c r="D474" s="299"/>
      <c r="E474" s="300"/>
      <c r="F474" s="304"/>
      <c r="G474" s="304"/>
      <c r="H474" s="304"/>
      <c r="I474" s="220">
        <f t="shared" si="14"/>
        <v>0</v>
      </c>
      <c r="J474" s="306"/>
      <c r="K474" s="304"/>
      <c r="L474" s="304"/>
      <c r="M474" s="304"/>
      <c r="N474" s="196">
        <f t="shared" si="15"/>
        <v>0</v>
      </c>
    </row>
    <row r="475" spans="1:14" x14ac:dyDescent="0.2">
      <c r="A475" s="150"/>
      <c r="B475" s="302"/>
      <c r="C475" s="299"/>
      <c r="D475" s="299"/>
      <c r="E475" s="300"/>
      <c r="F475" s="304"/>
      <c r="G475" s="304"/>
      <c r="H475" s="304"/>
      <c r="I475" s="220">
        <f t="shared" si="14"/>
        <v>0</v>
      </c>
      <c r="J475" s="306"/>
      <c r="K475" s="304"/>
      <c r="L475" s="304"/>
      <c r="M475" s="304"/>
      <c r="N475" s="196">
        <f t="shared" si="15"/>
        <v>0</v>
      </c>
    </row>
    <row r="476" spans="1:14" x14ac:dyDescent="0.2">
      <c r="A476" s="150"/>
      <c r="B476" s="302"/>
      <c r="C476" s="299"/>
      <c r="D476" s="299"/>
      <c r="E476" s="300"/>
      <c r="F476" s="304"/>
      <c r="G476" s="304"/>
      <c r="H476" s="304"/>
      <c r="I476" s="220">
        <f t="shared" si="14"/>
        <v>0</v>
      </c>
      <c r="J476" s="306"/>
      <c r="K476" s="304"/>
      <c r="L476" s="304"/>
      <c r="M476" s="304"/>
      <c r="N476" s="196">
        <f t="shared" si="15"/>
        <v>0</v>
      </c>
    </row>
    <row r="477" spans="1:14" x14ac:dyDescent="0.2">
      <c r="A477" s="150"/>
      <c r="B477" s="302"/>
      <c r="C477" s="299"/>
      <c r="D477" s="299"/>
      <c r="E477" s="300"/>
      <c r="F477" s="304"/>
      <c r="G477" s="304"/>
      <c r="H477" s="304"/>
      <c r="I477" s="220">
        <f t="shared" si="14"/>
        <v>0</v>
      </c>
      <c r="J477" s="306"/>
      <c r="K477" s="304"/>
      <c r="L477" s="304"/>
      <c r="M477" s="304"/>
      <c r="N477" s="196">
        <f t="shared" si="15"/>
        <v>0</v>
      </c>
    </row>
    <row r="478" spans="1:14" x14ac:dyDescent="0.2">
      <c r="A478" s="150"/>
      <c r="B478" s="302"/>
      <c r="C478" s="299"/>
      <c r="D478" s="299"/>
      <c r="E478" s="300"/>
      <c r="F478" s="304"/>
      <c r="G478" s="304"/>
      <c r="H478" s="304"/>
      <c r="I478" s="220">
        <f t="shared" si="14"/>
        <v>0</v>
      </c>
      <c r="J478" s="306"/>
      <c r="K478" s="304"/>
      <c r="L478" s="304"/>
      <c r="M478" s="304"/>
      <c r="N478" s="196">
        <f t="shared" si="15"/>
        <v>0</v>
      </c>
    </row>
    <row r="479" spans="1:14" x14ac:dyDescent="0.2">
      <c r="A479" s="150"/>
      <c r="B479" s="302"/>
      <c r="C479" s="299"/>
      <c r="D479" s="299"/>
      <c r="E479" s="300"/>
      <c r="F479" s="304"/>
      <c r="G479" s="304"/>
      <c r="H479" s="304"/>
      <c r="I479" s="220">
        <f t="shared" si="14"/>
        <v>0</v>
      </c>
      <c r="J479" s="306"/>
      <c r="K479" s="304"/>
      <c r="L479" s="304"/>
      <c r="M479" s="304"/>
      <c r="N479" s="196">
        <f t="shared" si="15"/>
        <v>0</v>
      </c>
    </row>
    <row r="480" spans="1:14" x14ac:dyDescent="0.2">
      <c r="A480" s="150"/>
      <c r="B480" s="302"/>
      <c r="C480" s="299"/>
      <c r="D480" s="299"/>
      <c r="E480" s="300"/>
      <c r="F480" s="304"/>
      <c r="G480" s="304"/>
      <c r="H480" s="304"/>
      <c r="I480" s="220">
        <f t="shared" si="14"/>
        <v>0</v>
      </c>
      <c r="J480" s="306"/>
      <c r="K480" s="304"/>
      <c r="L480" s="304"/>
      <c r="M480" s="304"/>
      <c r="N480" s="196">
        <f t="shared" si="15"/>
        <v>0</v>
      </c>
    </row>
    <row r="481" spans="1:14" x14ac:dyDescent="0.2">
      <c r="A481" s="150"/>
      <c r="B481" s="302"/>
      <c r="C481" s="299"/>
      <c r="D481" s="299"/>
      <c r="E481" s="300"/>
      <c r="F481" s="304"/>
      <c r="G481" s="304"/>
      <c r="H481" s="304"/>
      <c r="I481" s="220">
        <f t="shared" si="14"/>
        <v>0</v>
      </c>
      <c r="J481" s="306"/>
      <c r="K481" s="304"/>
      <c r="L481" s="304"/>
      <c r="M481" s="304"/>
      <c r="N481" s="196">
        <f t="shared" si="15"/>
        <v>0</v>
      </c>
    </row>
    <row r="482" spans="1:14" x14ac:dyDescent="0.2">
      <c r="A482" s="150"/>
      <c r="B482" s="302"/>
      <c r="C482" s="299"/>
      <c r="D482" s="299"/>
      <c r="E482" s="300"/>
      <c r="F482" s="304"/>
      <c r="G482" s="304"/>
      <c r="H482" s="304"/>
      <c r="I482" s="220">
        <f t="shared" si="14"/>
        <v>0</v>
      </c>
      <c r="J482" s="306"/>
      <c r="K482" s="304"/>
      <c r="L482" s="304"/>
      <c r="M482" s="304"/>
      <c r="N482" s="196">
        <f t="shared" si="15"/>
        <v>0</v>
      </c>
    </row>
    <row r="483" spans="1:14" x14ac:dyDescent="0.2">
      <c r="A483" s="150"/>
      <c r="B483" s="302"/>
      <c r="C483" s="299"/>
      <c r="D483" s="299"/>
      <c r="E483" s="300"/>
      <c r="F483" s="304"/>
      <c r="G483" s="304"/>
      <c r="H483" s="304"/>
      <c r="I483" s="220">
        <f t="shared" si="14"/>
        <v>0</v>
      </c>
      <c r="J483" s="306"/>
      <c r="K483" s="304"/>
      <c r="L483" s="304"/>
      <c r="M483" s="304"/>
      <c r="N483" s="196">
        <f t="shared" si="15"/>
        <v>0</v>
      </c>
    </row>
    <row r="484" spans="1:14" x14ac:dyDescent="0.2">
      <c r="A484" s="150"/>
      <c r="B484" s="302"/>
      <c r="C484" s="299"/>
      <c r="D484" s="299"/>
      <c r="E484" s="300"/>
      <c r="F484" s="304"/>
      <c r="G484" s="304"/>
      <c r="H484" s="304"/>
      <c r="I484" s="220">
        <f t="shared" si="14"/>
        <v>0</v>
      </c>
      <c r="J484" s="306"/>
      <c r="K484" s="304"/>
      <c r="L484" s="304"/>
      <c r="M484" s="304"/>
      <c r="N484" s="196">
        <f t="shared" si="15"/>
        <v>0</v>
      </c>
    </row>
    <row r="485" spans="1:14" x14ac:dyDescent="0.2">
      <c r="A485" s="150"/>
      <c r="B485" s="302"/>
      <c r="C485" s="299"/>
      <c r="D485" s="299"/>
      <c r="E485" s="300"/>
      <c r="F485" s="304"/>
      <c r="G485" s="304"/>
      <c r="H485" s="304"/>
      <c r="I485" s="220">
        <f t="shared" si="14"/>
        <v>0</v>
      </c>
      <c r="J485" s="306"/>
      <c r="K485" s="304"/>
      <c r="L485" s="304"/>
      <c r="M485" s="304"/>
      <c r="N485" s="196">
        <f t="shared" si="15"/>
        <v>0</v>
      </c>
    </row>
    <row r="486" spans="1:14" x14ac:dyDescent="0.2">
      <c r="A486" s="150"/>
      <c r="B486" s="302"/>
      <c r="C486" s="299"/>
      <c r="D486" s="299"/>
      <c r="E486" s="300"/>
      <c r="F486" s="304"/>
      <c r="G486" s="304"/>
      <c r="H486" s="304"/>
      <c r="I486" s="220">
        <f t="shared" si="14"/>
        <v>0</v>
      </c>
      <c r="J486" s="306"/>
      <c r="K486" s="304"/>
      <c r="L486" s="304"/>
      <c r="M486" s="304"/>
      <c r="N486" s="196">
        <f t="shared" si="15"/>
        <v>0</v>
      </c>
    </row>
    <row r="487" spans="1:14" x14ac:dyDescent="0.2">
      <c r="A487" s="150"/>
      <c r="B487" s="302"/>
      <c r="C487" s="299"/>
      <c r="D487" s="299"/>
      <c r="E487" s="300"/>
      <c r="F487" s="304"/>
      <c r="G487" s="304"/>
      <c r="H487" s="304"/>
      <c r="I487" s="220">
        <f t="shared" si="14"/>
        <v>0</v>
      </c>
      <c r="J487" s="306"/>
      <c r="K487" s="304"/>
      <c r="L487" s="304"/>
      <c r="M487" s="304"/>
      <c r="N487" s="196">
        <f t="shared" si="15"/>
        <v>0</v>
      </c>
    </row>
    <row r="488" spans="1:14" x14ac:dyDescent="0.2">
      <c r="A488" s="150"/>
      <c r="B488" s="302"/>
      <c r="C488" s="299"/>
      <c r="D488" s="299"/>
      <c r="E488" s="300"/>
      <c r="F488" s="304"/>
      <c r="G488" s="304"/>
      <c r="H488" s="304"/>
      <c r="I488" s="220">
        <f t="shared" si="14"/>
        <v>0</v>
      </c>
      <c r="J488" s="306"/>
      <c r="K488" s="304"/>
      <c r="L488" s="304"/>
      <c r="M488" s="304"/>
      <c r="N488" s="196">
        <f t="shared" si="15"/>
        <v>0</v>
      </c>
    </row>
    <row r="489" spans="1:14" x14ac:dyDescent="0.2">
      <c r="A489" s="150"/>
      <c r="B489" s="302"/>
      <c r="C489" s="299"/>
      <c r="D489" s="299"/>
      <c r="E489" s="300"/>
      <c r="F489" s="304"/>
      <c r="G489" s="304"/>
      <c r="H489" s="304"/>
      <c r="I489" s="220">
        <f t="shared" si="14"/>
        <v>0</v>
      </c>
      <c r="J489" s="306"/>
      <c r="K489" s="304"/>
      <c r="L489" s="304"/>
      <c r="M489" s="304"/>
      <c r="N489" s="196">
        <f t="shared" si="15"/>
        <v>0</v>
      </c>
    </row>
    <row r="490" spans="1:14" x14ac:dyDescent="0.2">
      <c r="A490" s="150"/>
      <c r="B490" s="302"/>
      <c r="C490" s="299"/>
      <c r="D490" s="299"/>
      <c r="E490" s="300"/>
      <c r="F490" s="304"/>
      <c r="G490" s="304"/>
      <c r="H490" s="304"/>
      <c r="I490" s="220">
        <f t="shared" si="14"/>
        <v>0</v>
      </c>
      <c r="J490" s="306"/>
      <c r="K490" s="304"/>
      <c r="L490" s="304"/>
      <c r="M490" s="304"/>
      <c r="N490" s="196">
        <f t="shared" si="15"/>
        <v>0</v>
      </c>
    </row>
    <row r="491" spans="1:14" x14ac:dyDescent="0.2">
      <c r="A491" s="150"/>
      <c r="B491" s="302"/>
      <c r="C491" s="299"/>
      <c r="D491" s="299"/>
      <c r="E491" s="300"/>
      <c r="F491" s="304"/>
      <c r="G491" s="304"/>
      <c r="H491" s="304"/>
      <c r="I491" s="220">
        <f t="shared" si="14"/>
        <v>0</v>
      </c>
      <c r="J491" s="306"/>
      <c r="K491" s="304"/>
      <c r="L491" s="304"/>
      <c r="M491" s="304"/>
      <c r="N491" s="196">
        <f t="shared" si="15"/>
        <v>0</v>
      </c>
    </row>
    <row r="492" spans="1:14" x14ac:dyDescent="0.2">
      <c r="A492" s="150"/>
      <c r="B492" s="302"/>
      <c r="C492" s="299"/>
      <c r="D492" s="299"/>
      <c r="E492" s="300"/>
      <c r="F492" s="304"/>
      <c r="G492" s="304"/>
      <c r="H492" s="304"/>
      <c r="I492" s="220">
        <f t="shared" si="14"/>
        <v>0</v>
      </c>
      <c r="J492" s="306"/>
      <c r="K492" s="304"/>
      <c r="L492" s="304"/>
      <c r="M492" s="304"/>
      <c r="N492" s="196">
        <f t="shared" si="15"/>
        <v>0</v>
      </c>
    </row>
    <row r="493" spans="1:14" x14ac:dyDescent="0.2">
      <c r="A493" s="150"/>
      <c r="B493" s="302"/>
      <c r="C493" s="299"/>
      <c r="D493" s="299"/>
      <c r="E493" s="300"/>
      <c r="F493" s="304"/>
      <c r="G493" s="304"/>
      <c r="H493" s="304"/>
      <c r="I493" s="220">
        <f t="shared" si="14"/>
        <v>0</v>
      </c>
      <c r="J493" s="306"/>
      <c r="K493" s="304"/>
      <c r="L493" s="304"/>
      <c r="M493" s="304"/>
      <c r="N493" s="196">
        <f t="shared" si="15"/>
        <v>0</v>
      </c>
    </row>
    <row r="494" spans="1:14" x14ac:dyDescent="0.2">
      <c r="A494" s="150"/>
      <c r="B494" s="302"/>
      <c r="C494" s="299"/>
      <c r="D494" s="299"/>
      <c r="E494" s="300"/>
      <c r="F494" s="304"/>
      <c r="G494" s="304"/>
      <c r="H494" s="304"/>
      <c r="I494" s="220">
        <f t="shared" si="14"/>
        <v>0</v>
      </c>
      <c r="J494" s="306"/>
      <c r="K494" s="304"/>
      <c r="L494" s="304"/>
      <c r="M494" s="304"/>
      <c r="N494" s="196">
        <f t="shared" si="15"/>
        <v>0</v>
      </c>
    </row>
    <row r="495" spans="1:14" x14ac:dyDescent="0.2">
      <c r="A495" s="150"/>
      <c r="B495" s="302"/>
      <c r="C495" s="299"/>
      <c r="D495" s="299"/>
      <c r="E495" s="300"/>
      <c r="F495" s="304"/>
      <c r="G495" s="304"/>
      <c r="H495" s="304"/>
      <c r="I495" s="220">
        <f t="shared" si="14"/>
        <v>0</v>
      </c>
      <c r="J495" s="306"/>
      <c r="K495" s="304"/>
      <c r="L495" s="304"/>
      <c r="M495" s="304"/>
      <c r="N495" s="196">
        <f t="shared" si="15"/>
        <v>0</v>
      </c>
    </row>
    <row r="496" spans="1:14" x14ac:dyDescent="0.2">
      <c r="A496" s="150"/>
      <c r="B496" s="302"/>
      <c r="C496" s="299"/>
      <c r="D496" s="299"/>
      <c r="E496" s="300"/>
      <c r="F496" s="304"/>
      <c r="G496" s="304"/>
      <c r="H496" s="304"/>
      <c r="I496" s="220">
        <f t="shared" si="14"/>
        <v>0</v>
      </c>
      <c r="J496" s="306"/>
      <c r="K496" s="304"/>
      <c r="L496" s="304"/>
      <c r="M496" s="304"/>
      <c r="N496" s="196">
        <f t="shared" si="15"/>
        <v>0</v>
      </c>
    </row>
    <row r="497" spans="1:14" x14ac:dyDescent="0.2">
      <c r="A497" s="150"/>
      <c r="B497" s="302"/>
      <c r="C497" s="299"/>
      <c r="D497" s="299"/>
      <c r="E497" s="300"/>
      <c r="F497" s="304"/>
      <c r="G497" s="304"/>
      <c r="H497" s="304"/>
      <c r="I497" s="220">
        <f t="shared" si="14"/>
        <v>0</v>
      </c>
      <c r="J497" s="306"/>
      <c r="K497" s="304"/>
      <c r="L497" s="304"/>
      <c r="M497" s="304"/>
      <c r="N497" s="196">
        <f t="shared" si="15"/>
        <v>0</v>
      </c>
    </row>
    <row r="498" spans="1:14" x14ac:dyDescent="0.2">
      <c r="A498" s="150"/>
      <c r="B498" s="302"/>
      <c r="C498" s="299"/>
      <c r="D498" s="299"/>
      <c r="E498" s="300"/>
      <c r="F498" s="304"/>
      <c r="G498" s="304"/>
      <c r="H498" s="304"/>
      <c r="I498" s="220">
        <f t="shared" si="14"/>
        <v>0</v>
      </c>
      <c r="J498" s="306"/>
      <c r="K498" s="304"/>
      <c r="L498" s="304"/>
      <c r="M498" s="304"/>
      <c r="N498" s="196">
        <f t="shared" si="15"/>
        <v>0</v>
      </c>
    </row>
    <row r="499" spans="1:14" x14ac:dyDescent="0.2">
      <c r="A499" s="150"/>
      <c r="B499" s="302"/>
      <c r="C499" s="299"/>
      <c r="D499" s="299"/>
      <c r="E499" s="300"/>
      <c r="F499" s="304"/>
      <c r="G499" s="304"/>
      <c r="H499" s="304"/>
      <c r="I499" s="220">
        <f t="shared" si="14"/>
        <v>0</v>
      </c>
      <c r="J499" s="306"/>
      <c r="K499" s="304"/>
      <c r="L499" s="304"/>
      <c r="M499" s="304"/>
      <c r="N499" s="196">
        <f t="shared" si="15"/>
        <v>0</v>
      </c>
    </row>
    <row r="500" spans="1:14" x14ac:dyDescent="0.2">
      <c r="A500" s="150"/>
      <c r="B500" s="302"/>
      <c r="C500" s="299"/>
      <c r="D500" s="299"/>
      <c r="E500" s="300"/>
      <c r="F500" s="304"/>
      <c r="G500" s="304"/>
      <c r="H500" s="304"/>
      <c r="I500" s="220">
        <f t="shared" si="14"/>
        <v>0</v>
      </c>
      <c r="J500" s="306"/>
      <c r="K500" s="304"/>
      <c r="L500" s="304"/>
      <c r="M500" s="304"/>
      <c r="N500" s="196">
        <f t="shared" si="15"/>
        <v>0</v>
      </c>
    </row>
    <row r="501" spans="1:14" x14ac:dyDescent="0.2">
      <c r="A501" s="150"/>
      <c r="B501" s="302"/>
      <c r="C501" s="299"/>
      <c r="D501" s="299"/>
      <c r="E501" s="300"/>
      <c r="F501" s="304"/>
      <c r="G501" s="304"/>
      <c r="H501" s="304"/>
      <c r="I501" s="220">
        <f t="shared" si="14"/>
        <v>0</v>
      </c>
      <c r="J501" s="306"/>
      <c r="K501" s="304"/>
      <c r="L501" s="304"/>
      <c r="M501" s="304"/>
      <c r="N501" s="196">
        <f t="shared" si="15"/>
        <v>0</v>
      </c>
    </row>
    <row r="502" spans="1:14" x14ac:dyDescent="0.2">
      <c r="A502" s="150"/>
      <c r="B502" s="302"/>
      <c r="C502" s="299"/>
      <c r="D502" s="299"/>
      <c r="E502" s="300"/>
      <c r="F502" s="304"/>
      <c r="G502" s="304"/>
      <c r="H502" s="304"/>
      <c r="I502" s="220">
        <f t="shared" si="14"/>
        <v>0</v>
      </c>
      <c r="J502" s="306"/>
      <c r="K502" s="304"/>
      <c r="L502" s="304"/>
      <c r="M502" s="304"/>
      <c r="N502" s="196">
        <f t="shared" si="15"/>
        <v>0</v>
      </c>
    </row>
    <row r="503" spans="1:14" x14ac:dyDescent="0.2">
      <c r="A503" s="150"/>
      <c r="B503" s="302"/>
      <c r="C503" s="299"/>
      <c r="D503" s="299"/>
      <c r="E503" s="300"/>
      <c r="F503" s="304"/>
      <c r="G503" s="304"/>
      <c r="H503" s="304"/>
      <c r="I503" s="220">
        <f t="shared" si="14"/>
        <v>0</v>
      </c>
      <c r="J503" s="306"/>
      <c r="K503" s="304"/>
      <c r="L503" s="304"/>
      <c r="M503" s="304"/>
      <c r="N503" s="196">
        <f t="shared" si="15"/>
        <v>0</v>
      </c>
    </row>
    <row r="504" spans="1:14" x14ac:dyDescent="0.2">
      <c r="A504" s="150"/>
      <c r="B504" s="302"/>
      <c r="C504" s="299"/>
      <c r="D504" s="299"/>
      <c r="E504" s="300"/>
      <c r="F504" s="304"/>
      <c r="G504" s="304"/>
      <c r="H504" s="304"/>
      <c r="I504" s="220">
        <f t="shared" si="14"/>
        <v>0</v>
      </c>
      <c r="J504" s="306"/>
      <c r="K504" s="304"/>
      <c r="L504" s="304"/>
      <c r="M504" s="304"/>
      <c r="N504" s="196">
        <f t="shared" si="15"/>
        <v>0</v>
      </c>
    </row>
    <row r="505" spans="1:14" x14ac:dyDescent="0.2">
      <c r="A505" s="150"/>
      <c r="B505" s="302"/>
      <c r="C505" s="299"/>
      <c r="D505" s="299"/>
      <c r="E505" s="300"/>
      <c r="F505" s="304"/>
      <c r="G505" s="304"/>
      <c r="H505" s="304"/>
      <c r="I505" s="220">
        <f t="shared" si="14"/>
        <v>0</v>
      </c>
      <c r="J505" s="306"/>
      <c r="K505" s="304"/>
      <c r="L505" s="304"/>
      <c r="M505" s="304"/>
      <c r="N505" s="196">
        <f t="shared" si="15"/>
        <v>0</v>
      </c>
    </row>
    <row r="506" spans="1:14" x14ac:dyDescent="0.2">
      <c r="A506" s="150"/>
      <c r="B506" s="302"/>
      <c r="C506" s="299"/>
      <c r="D506" s="299"/>
      <c r="E506" s="300"/>
      <c r="F506" s="304"/>
      <c r="G506" s="304"/>
      <c r="H506" s="304"/>
      <c r="I506" s="220">
        <f t="shared" si="14"/>
        <v>0</v>
      </c>
      <c r="J506" s="306"/>
      <c r="K506" s="304"/>
      <c r="L506" s="304"/>
      <c r="M506" s="304"/>
      <c r="N506" s="196">
        <f t="shared" si="15"/>
        <v>0</v>
      </c>
    </row>
    <row r="507" spans="1:14" x14ac:dyDescent="0.2">
      <c r="A507" s="150"/>
      <c r="B507" s="302"/>
      <c r="C507" s="299"/>
      <c r="D507" s="299"/>
      <c r="E507" s="300"/>
      <c r="F507" s="304"/>
      <c r="G507" s="304"/>
      <c r="H507" s="304"/>
      <c r="I507" s="220">
        <f t="shared" si="14"/>
        <v>0</v>
      </c>
      <c r="J507" s="306"/>
      <c r="K507" s="304"/>
      <c r="L507" s="304"/>
      <c r="M507" s="304"/>
      <c r="N507" s="196">
        <f t="shared" si="15"/>
        <v>0</v>
      </c>
    </row>
    <row r="508" spans="1:14" x14ac:dyDescent="0.2">
      <c r="A508" s="150"/>
      <c r="B508" s="302"/>
      <c r="C508" s="299"/>
      <c r="D508" s="299"/>
      <c r="E508" s="300"/>
      <c r="F508" s="304"/>
      <c r="G508" s="304"/>
      <c r="H508" s="304"/>
      <c r="I508" s="220">
        <f t="shared" si="14"/>
        <v>0</v>
      </c>
      <c r="J508" s="306"/>
      <c r="K508" s="304"/>
      <c r="L508" s="304"/>
      <c r="M508" s="304"/>
      <c r="N508" s="196">
        <f t="shared" si="15"/>
        <v>0</v>
      </c>
    </row>
    <row r="509" spans="1:14" x14ac:dyDescent="0.2">
      <c r="A509" s="150"/>
      <c r="B509" s="302"/>
      <c r="C509" s="299"/>
      <c r="D509" s="299"/>
      <c r="E509" s="300"/>
      <c r="F509" s="304"/>
      <c r="G509" s="304"/>
      <c r="H509" s="304"/>
      <c r="I509" s="220">
        <f t="shared" si="14"/>
        <v>0</v>
      </c>
      <c r="J509" s="306"/>
      <c r="K509" s="304"/>
      <c r="L509" s="304"/>
      <c r="M509" s="304"/>
      <c r="N509" s="196">
        <f t="shared" si="15"/>
        <v>0</v>
      </c>
    </row>
    <row r="510" spans="1:14" x14ac:dyDescent="0.2">
      <c r="A510" s="150"/>
      <c r="B510" s="302"/>
      <c r="C510" s="299"/>
      <c r="D510" s="299"/>
      <c r="E510" s="300"/>
      <c r="F510" s="304"/>
      <c r="G510" s="304"/>
      <c r="H510" s="304"/>
      <c r="I510" s="220">
        <f t="shared" si="14"/>
        <v>0</v>
      </c>
      <c r="J510" s="306"/>
      <c r="K510" s="304"/>
      <c r="L510" s="304"/>
      <c r="M510" s="304"/>
      <c r="N510" s="196">
        <f t="shared" si="15"/>
        <v>0</v>
      </c>
    </row>
    <row r="511" spans="1:14" x14ac:dyDescent="0.2">
      <c r="A511" s="150"/>
      <c r="B511" s="302"/>
      <c r="C511" s="299"/>
      <c r="D511" s="299"/>
      <c r="E511" s="300"/>
      <c r="F511" s="304"/>
      <c r="G511" s="304"/>
      <c r="H511" s="304"/>
      <c r="I511" s="220">
        <f t="shared" si="14"/>
        <v>0</v>
      </c>
      <c r="J511" s="306"/>
      <c r="K511" s="304"/>
      <c r="L511" s="304"/>
      <c r="M511" s="304"/>
      <c r="N511" s="196">
        <f t="shared" si="15"/>
        <v>0</v>
      </c>
    </row>
    <row r="512" spans="1:14" x14ac:dyDescent="0.2">
      <c r="A512" s="150"/>
      <c r="B512" s="302"/>
      <c r="C512" s="299"/>
      <c r="D512" s="299"/>
      <c r="E512" s="300"/>
      <c r="F512" s="304"/>
      <c r="G512" s="304"/>
      <c r="H512" s="304"/>
      <c r="I512" s="220">
        <f t="shared" si="14"/>
        <v>0</v>
      </c>
      <c r="J512" s="306"/>
      <c r="K512" s="304"/>
      <c r="L512" s="304"/>
      <c r="M512" s="304"/>
      <c r="N512" s="196">
        <f t="shared" si="15"/>
        <v>0</v>
      </c>
    </row>
    <row r="513" spans="1:14" x14ac:dyDescent="0.2">
      <c r="A513" s="150"/>
      <c r="B513" s="302"/>
      <c r="C513" s="299"/>
      <c r="D513" s="299"/>
      <c r="E513" s="300"/>
      <c r="F513" s="304"/>
      <c r="G513" s="304"/>
      <c r="H513" s="304"/>
      <c r="I513" s="220">
        <f t="shared" si="14"/>
        <v>0</v>
      </c>
      <c r="J513" s="306"/>
      <c r="K513" s="304"/>
      <c r="L513" s="304"/>
      <c r="M513" s="304"/>
      <c r="N513" s="196">
        <f t="shared" si="15"/>
        <v>0</v>
      </c>
    </row>
    <row r="514" spans="1:14" x14ac:dyDescent="0.2">
      <c r="A514" s="150"/>
      <c r="B514" s="302"/>
      <c r="C514" s="299"/>
      <c r="D514" s="299"/>
      <c r="E514" s="300"/>
      <c r="F514" s="304"/>
      <c r="G514" s="304"/>
      <c r="H514" s="304"/>
      <c r="I514" s="220">
        <f t="shared" si="14"/>
        <v>0</v>
      </c>
      <c r="J514" s="306"/>
      <c r="K514" s="304"/>
      <c r="L514" s="304"/>
      <c r="M514" s="304"/>
      <c r="N514" s="196">
        <f t="shared" si="15"/>
        <v>0</v>
      </c>
    </row>
    <row r="515" spans="1:14" x14ac:dyDescent="0.2">
      <c r="A515" s="150"/>
      <c r="B515" s="302"/>
      <c r="C515" s="299"/>
      <c r="D515" s="299"/>
      <c r="E515" s="300"/>
      <c r="F515" s="304"/>
      <c r="G515" s="304"/>
      <c r="H515" s="304"/>
      <c r="I515" s="220">
        <f t="shared" si="14"/>
        <v>0</v>
      </c>
      <c r="J515" s="306"/>
      <c r="K515" s="304"/>
      <c r="L515" s="304"/>
      <c r="M515" s="304"/>
      <c r="N515" s="196">
        <f t="shared" si="15"/>
        <v>0</v>
      </c>
    </row>
    <row r="516" spans="1:14" x14ac:dyDescent="0.2">
      <c r="A516" s="150"/>
      <c r="B516" s="302"/>
      <c r="C516" s="299"/>
      <c r="D516" s="299"/>
      <c r="E516" s="300"/>
      <c r="F516" s="304"/>
      <c r="G516" s="304"/>
      <c r="H516" s="304"/>
      <c r="I516" s="220">
        <f t="shared" si="14"/>
        <v>0</v>
      </c>
      <c r="J516" s="306"/>
      <c r="K516" s="304"/>
      <c r="L516" s="304"/>
      <c r="M516" s="304"/>
      <c r="N516" s="196">
        <f t="shared" si="15"/>
        <v>0</v>
      </c>
    </row>
    <row r="517" spans="1:14" x14ac:dyDescent="0.2">
      <c r="A517" s="150"/>
      <c r="B517" s="302"/>
      <c r="C517" s="299"/>
      <c r="D517" s="299"/>
      <c r="E517" s="300"/>
      <c r="F517" s="304"/>
      <c r="G517" s="304"/>
      <c r="H517" s="304"/>
      <c r="I517" s="220">
        <f t="shared" si="14"/>
        <v>0</v>
      </c>
      <c r="J517" s="306"/>
      <c r="K517" s="304"/>
      <c r="L517" s="304"/>
      <c r="M517" s="304"/>
      <c r="N517" s="196">
        <f t="shared" si="15"/>
        <v>0</v>
      </c>
    </row>
    <row r="518" spans="1:14" x14ac:dyDescent="0.2">
      <c r="A518" s="150"/>
      <c r="B518" s="302"/>
      <c r="C518" s="299"/>
      <c r="D518" s="299"/>
      <c r="E518" s="300"/>
      <c r="F518" s="304"/>
      <c r="G518" s="304"/>
      <c r="H518" s="304"/>
      <c r="I518" s="220">
        <f t="shared" si="14"/>
        <v>0</v>
      </c>
      <c r="J518" s="306"/>
      <c r="K518" s="304"/>
      <c r="L518" s="304"/>
      <c r="M518" s="304"/>
      <c r="N518" s="196">
        <f t="shared" si="15"/>
        <v>0</v>
      </c>
    </row>
    <row r="519" spans="1:14" x14ac:dyDescent="0.2">
      <c r="A519" s="150"/>
      <c r="B519" s="302"/>
      <c r="C519" s="299"/>
      <c r="D519" s="299"/>
      <c r="E519" s="300"/>
      <c r="F519" s="304"/>
      <c r="G519" s="304"/>
      <c r="H519" s="304"/>
      <c r="I519" s="220">
        <f t="shared" si="14"/>
        <v>0</v>
      </c>
      <c r="J519" s="306"/>
      <c r="K519" s="304"/>
      <c r="L519" s="304"/>
      <c r="M519" s="304"/>
      <c r="N519" s="196">
        <f t="shared" si="15"/>
        <v>0</v>
      </c>
    </row>
    <row r="520" spans="1:14" x14ac:dyDescent="0.2">
      <c r="A520" s="150"/>
      <c r="B520" s="302"/>
      <c r="C520" s="299"/>
      <c r="D520" s="299"/>
      <c r="E520" s="300"/>
      <c r="F520" s="304"/>
      <c r="G520" s="304"/>
      <c r="H520" s="304"/>
      <c r="I520" s="220">
        <f t="shared" ref="I520:I527" si="16">IFERROR(F520-G520-H520,"-")</f>
        <v>0</v>
      </c>
      <c r="J520" s="306"/>
      <c r="K520" s="304"/>
      <c r="L520" s="304"/>
      <c r="M520" s="304"/>
      <c r="N520" s="196">
        <f t="shared" ref="N520:N527" si="17">IFERROR(K520-L520-M520,"-")</f>
        <v>0</v>
      </c>
    </row>
    <row r="521" spans="1:14" x14ac:dyDescent="0.2">
      <c r="A521" s="150"/>
      <c r="B521" s="302"/>
      <c r="C521" s="299"/>
      <c r="D521" s="299"/>
      <c r="E521" s="300"/>
      <c r="F521" s="304"/>
      <c r="G521" s="304"/>
      <c r="H521" s="304"/>
      <c r="I521" s="220">
        <f t="shared" si="16"/>
        <v>0</v>
      </c>
      <c r="J521" s="306"/>
      <c r="K521" s="304"/>
      <c r="L521" s="304"/>
      <c r="M521" s="304"/>
      <c r="N521" s="196">
        <f t="shared" si="17"/>
        <v>0</v>
      </c>
    </row>
    <row r="522" spans="1:14" x14ac:dyDescent="0.2">
      <c r="A522" s="150"/>
      <c r="B522" s="302"/>
      <c r="C522" s="299"/>
      <c r="D522" s="299"/>
      <c r="E522" s="300"/>
      <c r="F522" s="304"/>
      <c r="G522" s="304"/>
      <c r="H522" s="304"/>
      <c r="I522" s="220">
        <f t="shared" si="16"/>
        <v>0</v>
      </c>
      <c r="J522" s="306"/>
      <c r="K522" s="304"/>
      <c r="L522" s="304"/>
      <c r="M522" s="304"/>
      <c r="N522" s="196">
        <f t="shared" si="17"/>
        <v>0</v>
      </c>
    </row>
    <row r="523" spans="1:14" x14ac:dyDescent="0.2">
      <c r="A523" s="150"/>
      <c r="B523" s="302"/>
      <c r="C523" s="299"/>
      <c r="D523" s="299"/>
      <c r="E523" s="300"/>
      <c r="F523" s="304"/>
      <c r="G523" s="304"/>
      <c r="H523" s="304"/>
      <c r="I523" s="220">
        <f t="shared" si="16"/>
        <v>0</v>
      </c>
      <c r="J523" s="306"/>
      <c r="K523" s="304"/>
      <c r="L523" s="304"/>
      <c r="M523" s="304"/>
      <c r="N523" s="196">
        <f t="shared" si="17"/>
        <v>0</v>
      </c>
    </row>
    <row r="524" spans="1:14" x14ac:dyDescent="0.2">
      <c r="A524" s="150"/>
      <c r="B524" s="302"/>
      <c r="C524" s="299"/>
      <c r="D524" s="299"/>
      <c r="E524" s="300"/>
      <c r="F524" s="304"/>
      <c r="G524" s="304"/>
      <c r="H524" s="304"/>
      <c r="I524" s="220">
        <f t="shared" si="16"/>
        <v>0</v>
      </c>
      <c r="J524" s="306"/>
      <c r="K524" s="304"/>
      <c r="L524" s="304"/>
      <c r="M524" s="304"/>
      <c r="N524" s="196">
        <f t="shared" si="17"/>
        <v>0</v>
      </c>
    </row>
    <row r="525" spans="1:14" x14ac:dyDescent="0.2">
      <c r="A525" s="150"/>
      <c r="B525" s="302"/>
      <c r="C525" s="299"/>
      <c r="D525" s="299"/>
      <c r="E525" s="300"/>
      <c r="F525" s="304"/>
      <c r="G525" s="304"/>
      <c r="H525" s="304"/>
      <c r="I525" s="220">
        <f t="shared" si="16"/>
        <v>0</v>
      </c>
      <c r="J525" s="306"/>
      <c r="K525" s="304"/>
      <c r="L525" s="304"/>
      <c r="M525" s="304"/>
      <c r="N525" s="196">
        <f t="shared" si="17"/>
        <v>0</v>
      </c>
    </row>
    <row r="526" spans="1:14" x14ac:dyDescent="0.2">
      <c r="A526" s="150"/>
      <c r="B526" s="302"/>
      <c r="C526" s="299"/>
      <c r="D526" s="299"/>
      <c r="E526" s="300"/>
      <c r="F526" s="304"/>
      <c r="G526" s="304"/>
      <c r="H526" s="304"/>
      <c r="I526" s="220">
        <f t="shared" si="16"/>
        <v>0</v>
      </c>
      <c r="J526" s="306"/>
      <c r="K526" s="304"/>
      <c r="L526" s="304"/>
      <c r="M526" s="304"/>
      <c r="N526" s="196">
        <f t="shared" si="17"/>
        <v>0</v>
      </c>
    </row>
    <row r="527" spans="1:14" x14ac:dyDescent="0.2">
      <c r="A527" s="150"/>
      <c r="B527" s="302"/>
      <c r="C527" s="299"/>
      <c r="D527" s="299"/>
      <c r="E527" s="300"/>
      <c r="F527" s="304"/>
      <c r="G527" s="304"/>
      <c r="H527" s="304"/>
      <c r="I527" s="220">
        <f t="shared" si="16"/>
        <v>0</v>
      </c>
      <c r="J527" s="306"/>
      <c r="K527" s="304"/>
      <c r="L527" s="304"/>
      <c r="M527" s="304"/>
      <c r="N527" s="196">
        <f t="shared" si="17"/>
        <v>0</v>
      </c>
    </row>
  </sheetData>
  <mergeCells count="1">
    <mergeCell ref="B3:D3"/>
  </mergeCells>
  <phoneticPr fontId="3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テーブル!$C$4:$C$20</xm:f>
          </x14:formula1>
          <xm:sqref>C8:C527 C801:D1048576</xm:sqref>
        </x14:dataValidation>
        <x14:dataValidation type="list" allowBlank="1" showInputMessage="1" showErrorMessage="1" xr:uid="{00000000-0002-0000-0300-000002000000}">
          <x14:formula1>
            <xm:f>テーブル!$A$4:$A$5</xm:f>
          </x14:formula1>
          <xm:sqref>E8:E527</xm:sqref>
        </x14:dataValidation>
        <x14:dataValidation type="list" allowBlank="1" showInputMessage="1" showErrorMessage="1" xr:uid="{616C7B18-4FCE-4992-8F40-C8FD6B02E3A2}">
          <x14:formula1>
            <xm:f>テーブル!$H$4:$H$7</xm:f>
          </x14:formula1>
          <xm:sqref>D8:D527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6e2e7b-92b2-4ff3-866e-857e4112d56b" xsi:nil="true"/>
    <lcf76f155ced4ddcb4097134ff3c332f xmlns="fe58c225-d775-4111-b3ab-5ebb75a7464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8A8DC38D26E95468D9156A3161D714C" ma:contentTypeVersion="13" ma:contentTypeDescription="新しいドキュメントを作成します。" ma:contentTypeScope="" ma:versionID="e68a55faecc427bcee456a9490d44ee3">
  <xsd:schema xmlns:xsd="http://www.w3.org/2001/XMLSchema" xmlns:xs="http://www.w3.org/2001/XMLSchema" xmlns:p="http://schemas.microsoft.com/office/2006/metadata/properties" xmlns:ns2="fe58c225-d775-4111-b3ab-5ebb75a74647" xmlns:ns3="a56e2e7b-92b2-4ff3-866e-857e4112d56b" targetNamespace="http://schemas.microsoft.com/office/2006/metadata/properties" ma:root="true" ma:fieldsID="b91ca911b33cba1b20bd147d27fc3170" ns2:_="" ns3:_="">
    <xsd:import namespace="fe58c225-d775-4111-b3ab-5ebb75a74647"/>
    <xsd:import namespace="a56e2e7b-92b2-4ff3-866e-857e4112d5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58c225-d775-4111-b3ab-5ebb75a746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6e2e7b-92b2-4ff3-866e-857e4112d5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28bbc03-6a65-4bc4-848f-90e5271c4c76}" ma:internalName="TaxCatchAll" ma:showField="CatchAllData" ma:web="a56e2e7b-92b2-4ff3-866e-857e4112d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88D30-63E0-4CDE-88E9-43FA41DD90B8}">
  <ds:schemaRefs>
    <ds:schemaRef ds:uri="http://purl.org/dc/elements/1.1/"/>
    <ds:schemaRef ds:uri="http://schemas.microsoft.com/office/infopath/2007/PartnerControls"/>
    <ds:schemaRef ds:uri="http://www.w3.org/XML/1998/namespace"/>
    <ds:schemaRef ds:uri="http://purl.org/dc/dcmitype/"/>
    <ds:schemaRef ds:uri="http://schemas.microsoft.com/office/2006/metadata/properties"/>
    <ds:schemaRef ds:uri="d18afdb7-36ae-4c34-b9d6-2a0aa5ff2833"/>
    <ds:schemaRef ds:uri="http://schemas.microsoft.com/office/2006/documentManagement/types"/>
    <ds:schemaRef ds:uri="http://schemas.openxmlformats.org/package/2006/metadata/core-properties"/>
    <ds:schemaRef ds:uri="f3b25a9b-c622-44c9-ae1e-b4716164e9b8"/>
    <ds:schemaRef ds:uri="http://purl.org/dc/terms/"/>
  </ds:schemaRefs>
</ds:datastoreItem>
</file>

<file path=customXml/itemProps2.xml><?xml version="1.0" encoding="utf-8"?>
<ds:datastoreItem xmlns:ds="http://schemas.openxmlformats.org/officeDocument/2006/customXml" ds:itemID="{86E3C244-4F7B-49FA-B164-C0A2F79BF80B}">
  <ds:schemaRefs>
    <ds:schemaRef ds:uri="http://schemas.microsoft.com/sharepoint/v3/contenttype/forms"/>
  </ds:schemaRefs>
</ds:datastoreItem>
</file>

<file path=customXml/itemProps3.xml><?xml version="1.0" encoding="utf-8"?>
<ds:datastoreItem xmlns:ds="http://schemas.openxmlformats.org/officeDocument/2006/customXml" ds:itemID="{66DEDCEC-57CC-4E4A-9414-2AE60E577A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はじめに</vt:lpstr>
      <vt:lpstr>会社情報</vt:lpstr>
      <vt:lpstr>提出資料一覧</vt:lpstr>
      <vt:lpstr>自己評価</vt:lpstr>
      <vt:lpstr>特記事項</vt:lpstr>
      <vt:lpstr>USP</vt:lpstr>
      <vt:lpstr>USP適用時のESR</vt:lpstr>
      <vt:lpstr>生保実績データ</vt:lpstr>
      <vt:lpstr>損保実績データ (保険料リスク)</vt:lpstr>
      <vt:lpstr>損保実績データ（支払備金リスク）</vt:lpstr>
      <vt:lpstr>テーブル</vt:lpstr>
      <vt:lpstr>USP適用時のESR!Print_Area</vt:lpstr>
      <vt:lpstr>自己評価!Print_Area</vt:lpstr>
      <vt:lpstr>提出資料一覧!Print_Area</vt:lpstr>
      <vt:lpstr>特記事項!Print_Area</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2018-06-29T09:40:21Z</dcterms:created>
  <dcterms:modified xsi:type="dcterms:W3CDTF">2025-07-11T02:02:03Z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0x01010068A8DC38D26E95468D9156A3161D714C</vt:lpwstr>
  </property>
  <property fmtid="{D5CDD505-2E9C-101B-9397-08002B2CF9AE}" pid="3" name="MediaServiceImageTags">
    <vt:lpwstr/>
  </property>
</Properties>
</file>