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信用①" sheetId="2" r:id="rId1"/>
    <sheet name="信用②" sheetId="3" r:id="rId2"/>
  </sheets>
  <definedNames>
    <definedName name="_xlnm.Print_Area" localSheetId="0">信用①!$A$1:$M$27</definedName>
    <definedName name="_xlnm.Print_Area" localSheetId="1">信用②!$A$1:$H$29</definedName>
  </definedNames>
  <calcPr calcId="152511"/>
</workbook>
</file>

<file path=xl/calcChain.xml><?xml version="1.0" encoding="utf-8"?>
<calcChain xmlns="http://schemas.openxmlformats.org/spreadsheetml/2006/main">
  <c r="K18" i="2" l="1"/>
  <c r="J18" i="2"/>
  <c r="K17" i="2"/>
  <c r="J17" i="2"/>
  <c r="G17" i="2"/>
  <c r="F17" i="2"/>
  <c r="J6" i="2"/>
  <c r="I6" i="2"/>
  <c r="I18" i="2" s="1"/>
  <c r="H6" i="2"/>
  <c r="H18" i="2" s="1"/>
  <c r="G6" i="2"/>
  <c r="G18" i="2" s="1"/>
  <c r="F6" i="2"/>
  <c r="F18" i="2" s="1"/>
  <c r="E6" i="2"/>
  <c r="E18" i="2" s="1"/>
  <c r="D6" i="2"/>
  <c r="D18" i="2" s="1"/>
  <c r="J5" i="2"/>
  <c r="I5" i="2"/>
  <c r="I17" i="2" s="1"/>
  <c r="H5" i="2"/>
  <c r="H17" i="2" s="1"/>
  <c r="G5" i="2"/>
  <c r="F5" i="2"/>
  <c r="E5" i="2"/>
  <c r="E17" i="2" s="1"/>
  <c r="G16" i="3" l="1"/>
  <c r="G15" i="3"/>
  <c r="G14" i="3"/>
  <c r="G13" i="3"/>
  <c r="G12" i="3"/>
  <c r="G11" i="3"/>
  <c r="G10" i="3"/>
  <c r="G6" i="3" s="1"/>
  <c r="G18" i="3" s="1"/>
  <c r="G9" i="3"/>
  <c r="G5" i="3" s="1"/>
  <c r="G17" i="3" s="1"/>
  <c r="G8" i="3"/>
  <c r="G7" i="3"/>
  <c r="E18" i="3"/>
  <c r="D17" i="3"/>
  <c r="F6" i="3"/>
  <c r="F18" i="3" s="1"/>
  <c r="E6" i="3"/>
  <c r="D6" i="3"/>
  <c r="D18" i="3" s="1"/>
  <c r="F5" i="3"/>
  <c r="F17" i="3" s="1"/>
  <c r="E5" i="3"/>
  <c r="E17" i="3" s="1"/>
  <c r="D5" i="3"/>
  <c r="L16" i="2"/>
  <c r="L15" i="2"/>
  <c r="L14" i="2"/>
  <c r="L13" i="2"/>
  <c r="L12" i="2"/>
  <c r="L11" i="2"/>
  <c r="L10" i="2"/>
  <c r="L9" i="2"/>
  <c r="L8" i="2"/>
  <c r="L6" i="2" s="1"/>
  <c r="L18" i="2" s="1"/>
  <c r="L7" i="2"/>
  <c r="L5" i="2" s="1"/>
  <c r="L17" i="2" s="1"/>
  <c r="D5" i="2"/>
  <c r="D17" i="2" s="1"/>
</calcChain>
</file>

<file path=xl/sharedStrings.xml><?xml version="1.0" encoding="utf-8"?>
<sst xmlns="http://schemas.openxmlformats.org/spreadsheetml/2006/main" count="92" uniqueCount="40">
  <si>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</si>
  <si>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</si>
  <si>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</si>
  <si>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</si>
  <si>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</si>
  <si>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</si>
  <si>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</si>
  <si>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</si>
  <si>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</si>
  <si>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</si>
  <si>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</si>
  <si>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</si>
  <si>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</si>
  <si>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</si>
  <si>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</si>
  <si>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</si>
  <si>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</si>
  <si>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</si>
  <si>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（単位：兆円、件）</t>
    <rPh sb="1" eb="3">
      <t>タンイ</t>
    </rPh>
    <rPh sb="4" eb="6">
      <t>チョウエン</t>
    </rPh>
    <rPh sb="7" eb="8">
      <t>ケン</t>
    </rPh>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</si>
  <si>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</si>
  <si>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</si>
  <si>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</si>
  <si>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</si>
  <si>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</si>
  <si>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</si>
  <si>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</si>
  <si>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</si>
  <si>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</si>
  <si>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</si>
  <si>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</si>
  <si>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「シングルネーム」とは個別の発行体の信用状態を参照する信用デリバティブのことを指し、「インデックス　及び　インデックストランシェ」</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</si>
  <si>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総計</t>
    <rPh sb="0" eb="2">
      <t>ソウケイ</t>
    </rPh>
    <phoneticPr fontId="1"/>
  </si>
  <si>
    <t>とは代表的な発行体の信用状態を指標化した指数を参照する信用デリバティブのことを指す。</t>
    <rPh sb="2" eb="5">
      <t>ダイヒョウテキ</t>
    </rPh>
    <rPh sb="6" eb="8">
      <t>ハッコウ</t>
    </rPh>
    <rPh sb="8" eb="9">
      <t>タイ</t>
    </rPh>
    <rPh sb="10" eb="12">
      <t>シンヨウ</t>
    </rPh>
    <rPh sb="12" eb="14">
      <t>ジョウタイ</t>
    </rPh>
    <rPh sb="15" eb="18">
      <t>シヒョウカ</t>
    </rPh>
    <rPh sb="20" eb="22">
      <t>シスウ</t>
    </rPh>
    <rPh sb="23" eb="25">
      <t>サンショウ</t>
    </rPh>
    <rPh sb="27" eb="29">
      <t>シンヨウ</t>
    </rPh>
    <rPh sb="39" eb="40">
      <t>サ</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</si>
  <si>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</si>
  <si>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</si>
  <si>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</si>
  <si>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</si>
  <si>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</si>
  <si>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表中の計数は、平成26年６月末時点において、金商業者等及び日本証券クリアリング機構から報告を受けている店頭デリバティブ取引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</si>
  <si>
    <t>表中の計数は、平成26年6月末時点において、金商業者等及び日本証券クリアリング機構から報告を受けている店頭デリバティブ取引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</si>
</sst>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0_);[Red]\(#,##0.00\)"/>
    <numFmt numFmtId="179" formatCode="#,##0.0_);[Red]\(#,##0.0\)"/>
    <numFmt numFmtId="180" formatCode="0.0_);[Red]\(0.0\)"/>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71">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7" xfId="0" applyFont="1" applyFill="1" applyBorder="1" applyAlignment="1">
      <alignment horizontal="center" vertical="center"/>
    </xf>
    <xf numFmtId="49" fontId="3" fillId="0" borderId="0" xfId="0" applyNumberFormat="1" applyFont="1"/>
    <xf numFmtId="0" fontId="4" fillId="2" borderId="33"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180" fontId="4" fillId="0" borderId="15" xfId="1" applyNumberFormat="1" applyFont="1" applyFill="1" applyBorder="1" applyAlignment="1">
      <alignment horizontal="right" vertical="center"/>
    </xf>
    <xf numFmtId="180" fontId="4" fillId="0" borderId="15"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20" xfId="1" applyNumberFormat="1" applyFont="1" applyFill="1" applyBorder="1" applyAlignment="1">
      <alignment horizontal="right" vertical="center"/>
    </xf>
    <xf numFmtId="176" fontId="4" fillId="0" borderId="20"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30" xfId="1" applyNumberFormat="1" applyFont="1" applyFill="1" applyBorder="1" applyAlignment="1">
      <alignment vertical="center"/>
    </xf>
    <xf numFmtId="176" fontId="4" fillId="0" borderId="32"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2" xfId="1" applyNumberFormat="1" applyFont="1" applyFill="1" applyBorder="1" applyAlignment="1">
      <alignment vertical="center"/>
    </xf>
    <xf numFmtId="176" fontId="4" fillId="0" borderId="22" xfId="1" applyNumberFormat="1" applyFont="1" applyFill="1" applyBorder="1" applyAlignment="1">
      <alignment horizontal="center" vertical="center"/>
    </xf>
    <xf numFmtId="180" fontId="4" fillId="0" borderId="17" xfId="1" applyNumberFormat="1" applyFont="1" applyFill="1" applyBorder="1" applyAlignment="1">
      <alignment horizontal="center" vertical="center"/>
    </xf>
    <xf numFmtId="180" fontId="4" fillId="0" borderId="34" xfId="1" applyNumberFormat="1" applyFont="1" applyFill="1" applyBorder="1" applyAlignment="1">
      <alignment vertical="center"/>
    </xf>
    <xf numFmtId="176" fontId="4" fillId="0" borderId="35" xfId="1" applyNumberFormat="1" applyFont="1" applyFill="1" applyBorder="1" applyAlignment="1">
      <alignment vertical="center"/>
    </xf>
    <xf numFmtId="180" fontId="4" fillId="0" borderId="15" xfId="1" applyNumberFormat="1" applyFont="1" applyFill="1" applyBorder="1" applyAlignment="1">
      <alignment horizontal="center" vertical="center"/>
    </xf>
    <xf numFmtId="176" fontId="4" fillId="0" borderId="20"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6" fontId="4" fillId="0" borderId="36"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26" xfId="1" applyNumberFormat="1" applyFont="1" applyFill="1" applyBorder="1" applyAlignment="1">
      <alignment horizontal="right" vertical="center"/>
    </xf>
    <xf numFmtId="179" fontId="4" fillId="0" borderId="3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40" xfId="1" applyNumberFormat="1" applyFont="1" applyFill="1" applyBorder="1" applyAlignment="1">
      <alignment horizontal="center" vertical="center"/>
    </xf>
    <xf numFmtId="176" fontId="4" fillId="0" borderId="24"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39"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6" fontId="4" fillId="0" borderId="19" xfId="1" applyNumberFormat="1" applyFont="1" applyFill="1" applyBorder="1" applyAlignment="1">
      <alignment horizontal="right" vertical="center"/>
    </xf>
    <xf numFmtId="176" fontId="4" fillId="0" borderId="43" xfId="1" applyNumberFormat="1" applyFont="1" applyFill="1" applyBorder="1" applyAlignment="1">
      <alignment vertical="center"/>
    </xf>
    <xf numFmtId="0" fontId="4"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268942</xdr:colOff>
      <xdr:row>0</xdr:row>
      <xdr:rowOff>33618</xdr:rowOff>
    </xdr:from>
    <xdr:to>
      <xdr:col>12</xdr:col>
      <xdr:colOff>280147</xdr:colOff>
      <xdr:row>1</xdr:row>
      <xdr:rowOff>112060</xdr:rowOff>
    </xdr:to>
    <xdr:sp macro="" textlink="">
      <xdr:nvSpPr>
        <xdr:cNvPr id="2" name="テキスト ボックス 1"/>
        <xdr:cNvSpPr txBox="1"/>
      </xdr:nvSpPr>
      <xdr:spPr>
        <a:xfrm>
          <a:off x="8908677" y="33618"/>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x14ac:dyDescent="0.15">
      <c r="B1" s="1" t="s">
        <v>24</v>
      </c>
      <c r="H1" s="2"/>
      <c r="I1" s="2"/>
      <c r="J1" s="2"/>
      <c r="K1" s="2"/>
    </row>
    <row r="2" spans="2:12" x14ac:dyDescent="0.15">
      <c r="B2" s="1" t="s">
        <v>23</v>
      </c>
      <c r="I2" s="2"/>
      <c r="J2" s="2"/>
      <c r="K2" s="2"/>
    </row>
    <row r="3" spans="2:12" ht="23.25" customHeight="1" thickBot="1" x14ac:dyDescent="0.2">
      <c r="K3" s="2"/>
      <c r="L3" s="2" t="s">
        <v>18</v>
      </c>
    </row>
    <row r="4" spans="2:12" s="3" customFormat="1" ht="35.1" customHeight="1" x14ac:dyDescent="0.15">
      <c r="B4" s="55"/>
      <c r="C4" s="56"/>
      <c r="D4" s="6" t="s">
        <v>8</v>
      </c>
      <c r="E4" s="6" t="s">
        <v>9</v>
      </c>
      <c r="F4" s="6" t="s">
        <v>10</v>
      </c>
      <c r="G4" s="6" t="s">
        <v>11</v>
      </c>
      <c r="H4" s="8" t="s">
        <v>12</v>
      </c>
      <c r="I4" s="6" t="s">
        <v>13</v>
      </c>
      <c r="J4" s="6" t="s">
        <v>14</v>
      </c>
      <c r="K4" s="7" t="s">
        <v>15</v>
      </c>
      <c r="L4" s="13" t="s">
        <v>31</v>
      </c>
    </row>
    <row r="5" spans="2:12" s="3" customFormat="1" ht="24.95" customHeight="1" x14ac:dyDescent="0.15">
      <c r="B5" s="63" t="s">
        <v>29</v>
      </c>
      <c r="C5" s="64"/>
      <c r="D5" s="19">
        <f>SUM(D7,D9,D11)</f>
        <v>0.34282988282600002</v>
      </c>
      <c r="E5" s="20">
        <f t="shared" ref="E5:L5" si="0">SUM(E7,E9,E11)</f>
        <v>0.228577338322</v>
      </c>
      <c r="F5" s="20">
        <f t="shared" si="0"/>
        <v>0.24376258740000001</v>
      </c>
      <c r="G5" s="20">
        <f t="shared" si="0"/>
        <v>0.73712694400000001</v>
      </c>
      <c r="H5" s="21">
        <f t="shared" si="0"/>
        <v>2.2397742287229998</v>
      </c>
      <c r="I5" s="20">
        <f t="shared" si="0"/>
        <v>0.25816796121699997</v>
      </c>
      <c r="J5" s="20">
        <f t="shared" si="0"/>
        <v>4.3291335809999998E-2</v>
      </c>
      <c r="K5" s="30" t="s">
        <v>26</v>
      </c>
      <c r="L5" s="31">
        <f t="shared" si="0"/>
        <v>4.0935302782979992</v>
      </c>
    </row>
    <row r="6" spans="2:12" s="3" customFormat="1" ht="24.95" customHeight="1" x14ac:dyDescent="0.15">
      <c r="B6" s="65"/>
      <c r="C6" s="66"/>
      <c r="D6" s="22">
        <f t="shared" ref="D6:L6" si="1">SUM(D8,D10,D12)</f>
        <v>147</v>
      </c>
      <c r="E6" s="23">
        <f t="shared" si="1"/>
        <v>185</v>
      </c>
      <c r="F6" s="23">
        <f t="shared" si="1"/>
        <v>286</v>
      </c>
      <c r="G6" s="23">
        <f t="shared" si="1"/>
        <v>689</v>
      </c>
      <c r="H6" s="24">
        <f t="shared" si="1"/>
        <v>2265</v>
      </c>
      <c r="I6" s="23">
        <f t="shared" si="1"/>
        <v>146</v>
      </c>
      <c r="J6" s="23">
        <f t="shared" si="1"/>
        <v>3</v>
      </c>
      <c r="K6" s="29" t="s">
        <v>26</v>
      </c>
      <c r="L6" s="32">
        <f t="shared" si="1"/>
        <v>3721</v>
      </c>
    </row>
    <row r="7" spans="2:12" s="3" customFormat="1" ht="24.95" customHeight="1" x14ac:dyDescent="0.15">
      <c r="B7" s="5"/>
      <c r="C7" s="67" t="s">
        <v>6</v>
      </c>
      <c r="D7" s="19">
        <v>0.33157626579999999</v>
      </c>
      <c r="E7" s="20">
        <v>0.22390741</v>
      </c>
      <c r="F7" s="20">
        <v>0.2365625874</v>
      </c>
      <c r="G7" s="20">
        <v>0.56811975999999997</v>
      </c>
      <c r="H7" s="21">
        <v>2.0108662069999999</v>
      </c>
      <c r="I7" s="20">
        <v>0.25056796121699998</v>
      </c>
      <c r="J7" s="20">
        <v>4.3291335809999998E-2</v>
      </c>
      <c r="K7" s="30" t="s">
        <v>26</v>
      </c>
      <c r="L7" s="31">
        <f>SUM(D7:K7)</f>
        <v>3.6648915272269997</v>
      </c>
    </row>
    <row r="8" spans="2:12" s="3" customFormat="1" ht="24.95" customHeight="1" x14ac:dyDescent="0.15">
      <c r="B8" s="5"/>
      <c r="C8" s="68"/>
      <c r="D8" s="22">
        <v>131</v>
      </c>
      <c r="E8" s="23">
        <v>175</v>
      </c>
      <c r="F8" s="23">
        <v>271</v>
      </c>
      <c r="G8" s="23">
        <v>628</v>
      </c>
      <c r="H8" s="24">
        <v>2056</v>
      </c>
      <c r="I8" s="23">
        <v>142</v>
      </c>
      <c r="J8" s="23">
        <v>3</v>
      </c>
      <c r="K8" s="29" t="s">
        <v>26</v>
      </c>
      <c r="L8" s="32">
        <f t="shared" ref="L8:L16" si="2">SUM(D8:K8)</f>
        <v>3406</v>
      </c>
    </row>
    <row r="9" spans="2:12" s="3" customFormat="1" ht="24.95" customHeight="1" x14ac:dyDescent="0.15">
      <c r="B9" s="5"/>
      <c r="C9" s="67" t="s">
        <v>0</v>
      </c>
      <c r="D9" s="19">
        <v>1.5E-3</v>
      </c>
      <c r="E9" s="20">
        <v>1E-3</v>
      </c>
      <c r="F9" s="20">
        <v>3.0000000000000001E-3</v>
      </c>
      <c r="G9" s="20">
        <v>0.01</v>
      </c>
      <c r="H9" s="21">
        <v>2.2499999999999999E-2</v>
      </c>
      <c r="I9" s="33" t="s">
        <v>26</v>
      </c>
      <c r="J9" s="33" t="s">
        <v>26</v>
      </c>
      <c r="K9" s="30" t="s">
        <v>26</v>
      </c>
      <c r="L9" s="31">
        <f t="shared" si="2"/>
        <v>3.7999999999999999E-2</v>
      </c>
    </row>
    <row r="10" spans="2:12" s="3" customFormat="1" ht="24.95" customHeight="1" x14ac:dyDescent="0.15">
      <c r="B10" s="5"/>
      <c r="C10" s="68"/>
      <c r="D10" s="22">
        <v>2</v>
      </c>
      <c r="E10" s="23">
        <v>2</v>
      </c>
      <c r="F10" s="23">
        <v>3</v>
      </c>
      <c r="G10" s="23">
        <v>14</v>
      </c>
      <c r="H10" s="24">
        <v>28</v>
      </c>
      <c r="I10" s="34" t="s">
        <v>26</v>
      </c>
      <c r="J10" s="34" t="s">
        <v>26</v>
      </c>
      <c r="K10" s="29" t="s">
        <v>26</v>
      </c>
      <c r="L10" s="32">
        <f t="shared" si="2"/>
        <v>49</v>
      </c>
    </row>
    <row r="11" spans="2:12" s="3" customFormat="1" ht="24.95" customHeight="1" x14ac:dyDescent="0.15">
      <c r="B11" s="5"/>
      <c r="C11" s="69" t="s">
        <v>16</v>
      </c>
      <c r="D11" s="20">
        <v>9.7536170259999999E-3</v>
      </c>
      <c r="E11" s="20">
        <v>3.6699283219999998E-3</v>
      </c>
      <c r="F11" s="20">
        <v>4.1999999999999997E-3</v>
      </c>
      <c r="G11" s="20">
        <v>0.159007184</v>
      </c>
      <c r="H11" s="21">
        <v>0.20640802172299999</v>
      </c>
      <c r="I11" s="20">
        <v>7.6E-3</v>
      </c>
      <c r="J11" s="33" t="s">
        <v>26</v>
      </c>
      <c r="K11" s="30" t="s">
        <v>26</v>
      </c>
      <c r="L11" s="31">
        <f t="shared" si="2"/>
        <v>0.39063875107099999</v>
      </c>
    </row>
    <row r="12" spans="2:12" s="3" customFormat="1" ht="24.95" customHeight="1" x14ac:dyDescent="0.15">
      <c r="B12" s="5"/>
      <c r="C12" s="70"/>
      <c r="D12" s="23">
        <v>14</v>
      </c>
      <c r="E12" s="23">
        <v>8</v>
      </c>
      <c r="F12" s="23">
        <v>12</v>
      </c>
      <c r="G12" s="23">
        <v>47</v>
      </c>
      <c r="H12" s="24">
        <v>181</v>
      </c>
      <c r="I12" s="23">
        <v>4</v>
      </c>
      <c r="J12" s="34" t="s">
        <v>26</v>
      </c>
      <c r="K12" s="29" t="s">
        <v>26</v>
      </c>
      <c r="L12" s="32">
        <f t="shared" si="2"/>
        <v>266</v>
      </c>
    </row>
    <row r="13" spans="2:12" s="3" customFormat="1" ht="24.95" customHeight="1" x14ac:dyDescent="0.15">
      <c r="B13" s="57" t="s">
        <v>7</v>
      </c>
      <c r="C13" s="58"/>
      <c r="D13" s="20">
        <v>0.55634435446399999</v>
      </c>
      <c r="E13" s="20">
        <v>0.95094160971999997</v>
      </c>
      <c r="F13" s="20">
        <v>1.632281804</v>
      </c>
      <c r="G13" s="20">
        <v>2.9986439122999999</v>
      </c>
      <c r="H13" s="21">
        <v>13.3790235115</v>
      </c>
      <c r="I13" s="20">
        <v>0.64446146000000004</v>
      </c>
      <c r="J13" s="20">
        <v>0.10586312686</v>
      </c>
      <c r="K13" s="27">
        <v>0.76889169381900002</v>
      </c>
      <c r="L13" s="31">
        <f t="shared" si="2"/>
        <v>21.036451472663</v>
      </c>
    </row>
    <row r="14" spans="2:12" s="3" customFormat="1" ht="24.95" customHeight="1" x14ac:dyDescent="0.15">
      <c r="B14" s="61"/>
      <c r="C14" s="62"/>
      <c r="D14" s="23">
        <v>1015</v>
      </c>
      <c r="E14" s="23">
        <v>1398</v>
      </c>
      <c r="F14" s="23">
        <v>2302</v>
      </c>
      <c r="G14" s="23">
        <v>4315</v>
      </c>
      <c r="H14" s="24">
        <v>15229</v>
      </c>
      <c r="I14" s="23">
        <v>663</v>
      </c>
      <c r="J14" s="23">
        <v>10</v>
      </c>
      <c r="K14" s="28">
        <v>19</v>
      </c>
      <c r="L14" s="32">
        <f t="shared" si="2"/>
        <v>24951</v>
      </c>
    </row>
    <row r="15" spans="2:12" s="3" customFormat="1" ht="24.95" customHeight="1" x14ac:dyDescent="0.15">
      <c r="B15" s="57" t="s">
        <v>1</v>
      </c>
      <c r="C15" s="58"/>
      <c r="D15" s="33" t="s">
        <v>26</v>
      </c>
      <c r="E15" s="33" t="s">
        <v>26</v>
      </c>
      <c r="F15" s="20">
        <v>4.5499999999999999E-2</v>
      </c>
      <c r="G15" s="20">
        <v>0.20491123999999999</v>
      </c>
      <c r="H15" s="21">
        <v>1.6589400000000001</v>
      </c>
      <c r="I15" s="33" t="s">
        <v>26</v>
      </c>
      <c r="J15" s="33" t="s">
        <v>26</v>
      </c>
      <c r="K15" s="30" t="s">
        <v>26</v>
      </c>
      <c r="L15" s="31">
        <f t="shared" si="2"/>
        <v>1.9093512400000001</v>
      </c>
    </row>
    <row r="16" spans="2:12" s="3" customFormat="1" ht="24.95" customHeight="1" thickBot="1" x14ac:dyDescent="0.2">
      <c r="B16" s="59"/>
      <c r="C16" s="60"/>
      <c r="D16" s="35" t="s">
        <v>26</v>
      </c>
      <c r="E16" s="35" t="s">
        <v>26</v>
      </c>
      <c r="F16" s="25">
        <v>6</v>
      </c>
      <c r="G16" s="25">
        <v>128</v>
      </c>
      <c r="H16" s="26">
        <v>1146</v>
      </c>
      <c r="I16" s="35" t="s">
        <v>26</v>
      </c>
      <c r="J16" s="35" t="s">
        <v>26</v>
      </c>
      <c r="K16" s="36" t="s">
        <v>26</v>
      </c>
      <c r="L16" s="37">
        <f t="shared" si="2"/>
        <v>1280</v>
      </c>
    </row>
    <row r="17" spans="1:12" s="3" customFormat="1" ht="23.1" customHeight="1" thickTop="1" x14ac:dyDescent="0.15">
      <c r="B17" s="51" t="s">
        <v>21</v>
      </c>
      <c r="C17" s="52"/>
      <c r="D17" s="38">
        <f>SUM(D5,D13,D15)</f>
        <v>0.89917423729000001</v>
      </c>
      <c r="E17" s="38">
        <f t="shared" ref="E17:L17" si="3">SUM(E5,E13,E15)</f>
        <v>1.1795189480419999</v>
      </c>
      <c r="F17" s="38">
        <f t="shared" si="3"/>
        <v>1.9215443914000001</v>
      </c>
      <c r="G17" s="38">
        <f t="shared" si="3"/>
        <v>3.9406820962999998</v>
      </c>
      <c r="H17" s="38">
        <f t="shared" si="3"/>
        <v>17.277737740222999</v>
      </c>
      <c r="I17" s="38">
        <f t="shared" si="3"/>
        <v>0.90262942121700007</v>
      </c>
      <c r="J17" s="38">
        <f t="shared" si="3"/>
        <v>0.14915446266999999</v>
      </c>
      <c r="K17" s="39">
        <f t="shared" si="3"/>
        <v>0.76889169381900002</v>
      </c>
      <c r="L17" s="40">
        <f t="shared" si="3"/>
        <v>27.039332990961</v>
      </c>
    </row>
    <row r="18" spans="1:12" s="3" customFormat="1" ht="23.1" customHeight="1" thickBot="1" x14ac:dyDescent="0.2">
      <c r="B18" s="53"/>
      <c r="C18" s="54"/>
      <c r="D18" s="41">
        <f t="shared" ref="D18:L18" si="4">SUM(D6,D14,D16)</f>
        <v>1162</v>
      </c>
      <c r="E18" s="41">
        <f t="shared" si="4"/>
        <v>1583</v>
      </c>
      <c r="F18" s="41">
        <f t="shared" si="4"/>
        <v>2594</v>
      </c>
      <c r="G18" s="41">
        <f t="shared" si="4"/>
        <v>5132</v>
      </c>
      <c r="H18" s="41">
        <f t="shared" si="4"/>
        <v>18640</v>
      </c>
      <c r="I18" s="41">
        <f t="shared" si="4"/>
        <v>809</v>
      </c>
      <c r="J18" s="41">
        <f t="shared" si="4"/>
        <v>13</v>
      </c>
      <c r="K18" s="50">
        <f t="shared" si="4"/>
        <v>19</v>
      </c>
      <c r="L18" s="42">
        <f t="shared" si="4"/>
        <v>29952</v>
      </c>
    </row>
    <row r="19" spans="1:12" x14ac:dyDescent="0.15">
      <c r="A19" s="3"/>
    </row>
    <row r="20" spans="1:12" x14ac:dyDescent="0.15">
      <c r="B20" s="4" t="s">
        <v>4</v>
      </c>
      <c r="C20" s="1" t="s">
        <v>38</v>
      </c>
    </row>
    <row r="21" spans="1:12" x14ac:dyDescent="0.15">
      <c r="B21" s="4"/>
      <c r="C21" s="1" t="s">
        <v>34</v>
      </c>
    </row>
    <row r="22" spans="1:12" x14ac:dyDescent="0.15">
      <c r="B22" s="4"/>
      <c r="C22" s="1" t="s">
        <v>35</v>
      </c>
    </row>
    <row r="23" spans="1:12" x14ac:dyDescent="0.15">
      <c r="B23" s="4" t="s">
        <v>5</v>
      </c>
      <c r="C23" s="1" t="s">
        <v>25</v>
      </c>
    </row>
    <row r="24" spans="1:12" x14ac:dyDescent="0.15">
      <c r="B24" s="4" t="s">
        <v>2</v>
      </c>
      <c r="C24" s="1" t="s">
        <v>28</v>
      </c>
    </row>
    <row r="25" spans="1:12" x14ac:dyDescent="0.15">
      <c r="B25" s="4"/>
      <c r="C25" s="1" t="s">
        <v>33</v>
      </c>
    </row>
    <row r="26" spans="1:12" x14ac:dyDescent="0.15">
      <c r="B26" s="4" t="s">
        <v>3</v>
      </c>
      <c r="C26" s="1" t="s">
        <v>36</v>
      </c>
    </row>
    <row r="27" spans="1:12" x14ac:dyDescent="0.15">
      <c r="C27" s="1" t="s">
        <v>37</v>
      </c>
    </row>
  </sheetData>
  <mergeCells count="8">
    <mergeCell ref="B17:C18"/>
    <mergeCell ref="B4:C4"/>
    <mergeCell ref="B15:C16"/>
    <mergeCell ref="B13:C1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7" width="24.625" style="1" customWidth="1"/>
    <col min="8" max="8" width="5.625" style="1" customWidth="1"/>
    <col min="9" max="16384" width="9" style="1"/>
  </cols>
  <sheetData>
    <row r="1" spans="2:12" x14ac:dyDescent="0.15">
      <c r="B1" s="1" t="s">
        <v>24</v>
      </c>
    </row>
    <row r="2" spans="2:12" x14ac:dyDescent="0.15">
      <c r="B2" s="1" t="s">
        <v>22</v>
      </c>
    </row>
    <row r="3" spans="2:12" ht="15.75" customHeight="1" thickBot="1" x14ac:dyDescent="0.2">
      <c r="F3" s="2"/>
      <c r="G3" s="2" t="s">
        <v>18</v>
      </c>
    </row>
    <row r="4" spans="2:12" s="3" customFormat="1" ht="35.1" customHeight="1" x14ac:dyDescent="0.15">
      <c r="B4" s="55"/>
      <c r="C4" s="56"/>
      <c r="D4" s="9" t="s">
        <v>17</v>
      </c>
      <c r="E4" s="10" t="s">
        <v>20</v>
      </c>
      <c r="F4" s="11" t="s">
        <v>19</v>
      </c>
      <c r="G4" s="13" t="s">
        <v>31</v>
      </c>
    </row>
    <row r="5" spans="2:12" s="14" customFormat="1" ht="24.95" customHeight="1" x14ac:dyDescent="0.15">
      <c r="B5" s="63" t="s">
        <v>29</v>
      </c>
      <c r="C5" s="64"/>
      <c r="D5" s="20">
        <f>SUM(D7,D9,D11)</f>
        <v>3.428943305077</v>
      </c>
      <c r="E5" s="20">
        <f t="shared" ref="E5:G5" si="0">SUM(E7,E9,E11)</f>
        <v>0.54586758940000002</v>
      </c>
      <c r="F5" s="27">
        <f t="shared" si="0"/>
        <v>0.118719383821</v>
      </c>
      <c r="G5" s="31">
        <f t="shared" si="0"/>
        <v>4.0935302782979992</v>
      </c>
      <c r="H5" s="18"/>
      <c r="I5" s="18"/>
      <c r="J5" s="18"/>
      <c r="K5" s="18"/>
      <c r="L5" s="18"/>
    </row>
    <row r="6" spans="2:12" s="3" customFormat="1" ht="24.95" customHeight="1" x14ac:dyDescent="0.15">
      <c r="B6" s="65"/>
      <c r="C6" s="66"/>
      <c r="D6" s="23">
        <f t="shared" ref="D6:G6" si="1">SUM(D8,D10,D12)</f>
        <v>3327</v>
      </c>
      <c r="E6" s="23">
        <f t="shared" si="1"/>
        <v>374</v>
      </c>
      <c r="F6" s="28">
        <f t="shared" si="1"/>
        <v>20</v>
      </c>
      <c r="G6" s="32">
        <f t="shared" si="1"/>
        <v>3721</v>
      </c>
    </row>
    <row r="7" spans="2:12" s="16" customFormat="1" ht="24.95" customHeight="1" x14ac:dyDescent="0.15">
      <c r="B7" s="15"/>
      <c r="C7" s="67" t="s">
        <v>6</v>
      </c>
      <c r="D7" s="20">
        <v>3.112084219827</v>
      </c>
      <c r="E7" s="20">
        <v>0.53790730740000003</v>
      </c>
      <c r="F7" s="27">
        <v>1.49E-2</v>
      </c>
      <c r="G7" s="31">
        <f>SUM(D7:F7)</f>
        <v>3.6648915272269997</v>
      </c>
      <c r="H7" s="18"/>
      <c r="I7" s="18"/>
      <c r="J7" s="18"/>
      <c r="K7" s="18"/>
      <c r="L7" s="18"/>
    </row>
    <row r="8" spans="2:12" s="3" customFormat="1" ht="24.95" customHeight="1" x14ac:dyDescent="0.15">
      <c r="B8" s="5"/>
      <c r="C8" s="68"/>
      <c r="D8" s="23">
        <v>3030</v>
      </c>
      <c r="E8" s="23">
        <v>370</v>
      </c>
      <c r="F8" s="28">
        <v>6</v>
      </c>
      <c r="G8" s="32">
        <f t="shared" ref="G8:G16" si="2">SUM(D8:F8)</f>
        <v>3406</v>
      </c>
    </row>
    <row r="9" spans="2:12" s="16" customFormat="1" ht="24.95" customHeight="1" x14ac:dyDescent="0.15">
      <c r="B9" s="15"/>
      <c r="C9" s="67" t="s">
        <v>0</v>
      </c>
      <c r="D9" s="20">
        <v>3.7999999999999999E-2</v>
      </c>
      <c r="E9" s="43" t="s">
        <v>26</v>
      </c>
      <c r="F9" s="44" t="s">
        <v>26</v>
      </c>
      <c r="G9" s="31">
        <f t="shared" si="2"/>
        <v>3.7999999999999999E-2</v>
      </c>
      <c r="H9" s="18"/>
      <c r="I9" s="18"/>
      <c r="J9" s="18"/>
      <c r="K9" s="18"/>
      <c r="L9" s="18"/>
    </row>
    <row r="10" spans="2:12" s="3" customFormat="1" ht="24.95" customHeight="1" x14ac:dyDescent="0.15">
      <c r="B10" s="5"/>
      <c r="C10" s="68"/>
      <c r="D10" s="23">
        <v>49</v>
      </c>
      <c r="E10" s="45" t="s">
        <v>26</v>
      </c>
      <c r="F10" s="46" t="s">
        <v>26</v>
      </c>
      <c r="G10" s="32">
        <f t="shared" si="2"/>
        <v>49</v>
      </c>
    </row>
    <row r="11" spans="2:12" s="16" customFormat="1" ht="24.95" customHeight="1" x14ac:dyDescent="0.15">
      <c r="B11" s="15"/>
      <c r="C11" s="69" t="s">
        <v>16</v>
      </c>
      <c r="D11" s="20">
        <v>0.27885908525000003</v>
      </c>
      <c r="E11" s="20">
        <v>7.9602820000000008E-3</v>
      </c>
      <c r="F11" s="27">
        <v>0.10381938382100001</v>
      </c>
      <c r="G11" s="31">
        <f t="shared" si="2"/>
        <v>0.39063875107099999</v>
      </c>
      <c r="H11" s="18"/>
      <c r="I11" s="18"/>
      <c r="J11" s="18"/>
      <c r="K11" s="18"/>
      <c r="L11" s="18"/>
    </row>
    <row r="12" spans="2:12" s="3" customFormat="1" ht="24.95" customHeight="1" x14ac:dyDescent="0.15">
      <c r="B12" s="5"/>
      <c r="C12" s="70"/>
      <c r="D12" s="23">
        <v>248</v>
      </c>
      <c r="E12" s="23">
        <v>4</v>
      </c>
      <c r="F12" s="28">
        <v>14</v>
      </c>
      <c r="G12" s="32">
        <f t="shared" si="2"/>
        <v>266</v>
      </c>
    </row>
    <row r="13" spans="2:12" s="16" customFormat="1" ht="24.95" customHeight="1" x14ac:dyDescent="0.15">
      <c r="B13" s="57" t="s">
        <v>7</v>
      </c>
      <c r="C13" s="58"/>
      <c r="D13" s="20">
        <v>13.399539874684001</v>
      </c>
      <c r="E13" s="19">
        <v>5.8716940972999998</v>
      </c>
      <c r="F13" s="27">
        <v>1.7652175006790001</v>
      </c>
      <c r="G13" s="31">
        <f t="shared" si="2"/>
        <v>21.036451472663</v>
      </c>
      <c r="H13" s="18"/>
      <c r="I13" s="18"/>
      <c r="J13" s="18"/>
      <c r="K13" s="18"/>
      <c r="L13" s="18"/>
    </row>
    <row r="14" spans="2:12" s="3" customFormat="1" ht="24.95" customHeight="1" x14ac:dyDescent="0.15">
      <c r="B14" s="61"/>
      <c r="C14" s="62"/>
      <c r="D14" s="23">
        <v>22292</v>
      </c>
      <c r="E14" s="22">
        <v>2058</v>
      </c>
      <c r="F14" s="28">
        <v>601</v>
      </c>
      <c r="G14" s="32">
        <f t="shared" si="2"/>
        <v>24951</v>
      </c>
    </row>
    <row r="15" spans="2:12" s="14" customFormat="1" ht="24.95" customHeight="1" x14ac:dyDescent="0.15">
      <c r="B15" s="57" t="s">
        <v>1</v>
      </c>
      <c r="C15" s="58"/>
      <c r="D15" s="43" t="s">
        <v>26</v>
      </c>
      <c r="E15" s="20">
        <v>1.9093512399999999</v>
      </c>
      <c r="F15" s="44" t="s">
        <v>26</v>
      </c>
      <c r="G15" s="31">
        <f t="shared" si="2"/>
        <v>1.9093512399999999</v>
      </c>
      <c r="H15" s="18"/>
      <c r="I15" s="18"/>
      <c r="J15" s="18"/>
      <c r="K15" s="18"/>
      <c r="L15" s="18"/>
    </row>
    <row r="16" spans="2:12" s="3" customFormat="1" ht="24.95" customHeight="1" thickBot="1" x14ac:dyDescent="0.2">
      <c r="B16" s="59"/>
      <c r="C16" s="60"/>
      <c r="D16" s="47" t="s">
        <v>26</v>
      </c>
      <c r="E16" s="25">
        <v>1280</v>
      </c>
      <c r="F16" s="48" t="s">
        <v>26</v>
      </c>
      <c r="G16" s="37">
        <f t="shared" si="2"/>
        <v>1280</v>
      </c>
    </row>
    <row r="17" spans="2:12" s="14" customFormat="1" ht="23.1" customHeight="1" thickTop="1" x14ac:dyDescent="0.15">
      <c r="B17" s="51" t="s">
        <v>21</v>
      </c>
      <c r="C17" s="52"/>
      <c r="D17" s="38">
        <f>SUM(D5,D13,D15)</f>
        <v>16.828483179761001</v>
      </c>
      <c r="E17" s="38">
        <f t="shared" ref="E17:G17" si="3">SUM(E5,E13,E15)</f>
        <v>8.3269129267000004</v>
      </c>
      <c r="F17" s="39">
        <f t="shared" si="3"/>
        <v>1.8839368845000002</v>
      </c>
      <c r="G17" s="40">
        <f t="shared" si="3"/>
        <v>27.039332990961</v>
      </c>
      <c r="H17" s="17"/>
      <c r="I17" s="17"/>
      <c r="J17" s="17"/>
      <c r="K17" s="17"/>
      <c r="L17" s="17"/>
    </row>
    <row r="18" spans="2:12" s="3" customFormat="1" ht="23.1" customHeight="1" thickBot="1" x14ac:dyDescent="0.2">
      <c r="B18" s="53"/>
      <c r="C18" s="54"/>
      <c r="D18" s="41">
        <f t="shared" ref="D18:G18" si="4">SUM(D6,D14,D16)</f>
        <v>25619</v>
      </c>
      <c r="E18" s="41">
        <f t="shared" si="4"/>
        <v>3712</v>
      </c>
      <c r="F18" s="49">
        <f t="shared" si="4"/>
        <v>621</v>
      </c>
      <c r="G18" s="42">
        <f t="shared" si="4"/>
        <v>29952</v>
      </c>
    </row>
    <row r="20" spans="2:12" x14ac:dyDescent="0.15">
      <c r="B20" s="4" t="s">
        <v>4</v>
      </c>
      <c r="C20" s="1" t="s">
        <v>39</v>
      </c>
    </row>
    <row r="21" spans="2:12" x14ac:dyDescent="0.15">
      <c r="B21" s="4"/>
      <c r="C21" s="1" t="s">
        <v>34</v>
      </c>
    </row>
    <row r="22" spans="2:12" x14ac:dyDescent="0.15">
      <c r="B22" s="4"/>
      <c r="C22" s="1" t="s">
        <v>35</v>
      </c>
    </row>
    <row r="23" spans="2:12" x14ac:dyDescent="0.15">
      <c r="B23" s="4" t="s">
        <v>5</v>
      </c>
      <c r="C23" s="1" t="s">
        <v>25</v>
      </c>
    </row>
    <row r="24" spans="2:12" x14ac:dyDescent="0.15">
      <c r="B24" s="4" t="s">
        <v>2</v>
      </c>
      <c r="C24" s="1" t="s">
        <v>30</v>
      </c>
    </row>
    <row r="25" spans="2:12" x14ac:dyDescent="0.15">
      <c r="B25" s="4"/>
      <c r="C25" s="12" t="s">
        <v>32</v>
      </c>
    </row>
    <row r="26" spans="2:12" x14ac:dyDescent="0.15">
      <c r="B26" s="4" t="s">
        <v>3</v>
      </c>
      <c r="C26" s="1" t="s">
        <v>28</v>
      </c>
    </row>
    <row r="27" spans="2:12" x14ac:dyDescent="0.15">
      <c r="B27" s="4"/>
      <c r="C27" s="1" t="s">
        <v>33</v>
      </c>
    </row>
    <row r="28" spans="2:12" x14ac:dyDescent="0.15">
      <c r="B28" s="4" t="s">
        <v>27</v>
      </c>
      <c r="C28" s="1" t="s">
        <v>36</v>
      </c>
    </row>
    <row r="29" spans="2:12" x14ac:dyDescent="0.15">
      <c r="C29" s="1" t="s">
        <v>37</v>
      </c>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2018-07-02T07:00:54Z</dcterms:modified>
</cp:coreProperties>
</file>