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3975" windowWidth="20520" windowHeight="4020" activeTab="1"/>
  </bookViews>
  <sheets>
    <sheet name="信用①" sheetId="2" r:id="rId1"/>
    <sheet name="信用②" sheetId="3" r:id="rId2"/>
  </sheets>
  <definedNames>
    <definedName name="_xlnm.Print_Area" localSheetId="0">信用①!$A$1:$M$25</definedName>
    <definedName name="_xlnm.Print_Area" localSheetId="1">信用②!$A$1:$H$27</definedName>
  </definedNames>
  <calcPr calcId="152511"/>
</workbook>
</file>

<file path=xl/calcChain.xml><?xml version="1.0" encoding="utf-8"?>
<calcChain xmlns="http://schemas.openxmlformats.org/spreadsheetml/2006/main">
  <c r="L16" i="2" l="1"/>
  <c r="L15" i="2"/>
  <c r="L14" i="2"/>
  <c r="L13" i="2"/>
  <c r="L12" i="2"/>
  <c r="L11" i="2"/>
  <c r="L10" i="2"/>
  <c r="L9" i="2"/>
  <c r="L8" i="2"/>
  <c r="L7" i="2"/>
  <c r="G7" i="3" l="1"/>
  <c r="G8" i="3"/>
  <c r="G9" i="3"/>
  <c r="G10" i="3"/>
  <c r="G11" i="3"/>
  <c r="G12" i="3"/>
  <c r="G13" i="3"/>
  <c r="G14" i="3"/>
  <c r="G15" i="3"/>
  <c r="G16" i="3"/>
  <c r="E6" i="3" l="1"/>
  <c r="E18" i="3" s="1"/>
  <c r="F6" i="3"/>
  <c r="F18" i="3" s="1"/>
  <c r="E5" i="3"/>
  <c r="E17" i="3" s="1"/>
  <c r="F5" i="3"/>
  <c r="F17" i="3" s="1"/>
  <c r="D6" i="3"/>
  <c r="D18" i="3" s="1"/>
  <c r="D5" i="3"/>
  <c r="D17" i="3" s="1"/>
  <c r="E6" i="2"/>
  <c r="E18" i="2" s="1"/>
  <c r="F6" i="2"/>
  <c r="F18" i="2" s="1"/>
  <c r="G6" i="2"/>
  <c r="G18" i="2" s="1"/>
  <c r="H6" i="2"/>
  <c r="H18" i="2" s="1"/>
  <c r="I6" i="2"/>
  <c r="I18" i="2" s="1"/>
  <c r="J6" i="2"/>
  <c r="J18" i="2" s="1"/>
  <c r="E5" i="2"/>
  <c r="E17" i="2" s="1"/>
  <c r="F5" i="2"/>
  <c r="F17" i="2" s="1"/>
  <c r="G5" i="2"/>
  <c r="G17" i="2" s="1"/>
  <c r="H5" i="2"/>
  <c r="H17" i="2" s="1"/>
  <c r="I5" i="2"/>
  <c r="I17" i="2" s="1"/>
  <c r="J5" i="2"/>
  <c r="J17" i="2" s="1"/>
  <c r="D6" i="2"/>
  <c r="D18" i="2" l="1"/>
  <c r="L18" i="2" s="1"/>
  <c r="L6" i="2"/>
  <c r="G18" i="3"/>
  <c r="G17" i="3"/>
  <c r="G5" i="3"/>
  <c r="G6" i="3"/>
  <c r="D5" i="2"/>
  <c r="L5" i="2" l="1"/>
  <c r="D17" i="2"/>
  <c r="L17" i="2" s="1"/>
</calcChain>
</file>

<file path=xl/sharedStrings.xml><?xml version="1.0" encoding="utf-8"?>
<sst xmlns="http://schemas.openxmlformats.org/spreadsheetml/2006/main" count="88" uniqueCount="37">
  <si>
    <t>地域銀行</t>
    <rPh sb="0" eb="2">
      <t>チイキ</t>
    </rPh>
    <rPh sb="2" eb="4">
      <t>ギンコウ</t>
    </rPh>
    <phoneticPr fontId="1"/>
  </si>
  <si>
    <t>日本証券クリアリング機構</t>
    <rPh sb="0" eb="2">
      <t>ニホン</t>
    </rPh>
    <rPh sb="2" eb="4">
      <t>ショウケン</t>
    </rPh>
    <rPh sb="10" eb="12">
      <t>キコウ</t>
    </rPh>
    <phoneticPr fontId="1"/>
  </si>
  <si>
    <t>（注３）</t>
    <rPh sb="1" eb="2">
      <t>チュウ</t>
    </rPh>
    <phoneticPr fontId="1"/>
  </si>
  <si>
    <t>（注４）</t>
    <rPh sb="1" eb="2">
      <t>チュウ</t>
    </rPh>
    <phoneticPr fontId="1"/>
  </si>
  <si>
    <t>（注１）</t>
    <rPh sb="1" eb="2">
      <t>チュウ</t>
    </rPh>
    <phoneticPr fontId="1"/>
  </si>
  <si>
    <t>（注２）</t>
    <rPh sb="1" eb="2">
      <t>チュウ</t>
    </rPh>
    <phoneticPr fontId="1"/>
  </si>
  <si>
    <t>大手行等</t>
    <rPh sb="0" eb="2">
      <t>オオテ</t>
    </rPh>
    <rPh sb="2" eb="3">
      <t>コウ</t>
    </rPh>
    <rPh sb="3" eb="4">
      <t>トウ</t>
    </rPh>
    <phoneticPr fontId="1"/>
  </si>
  <si>
    <t>第一種金融商品取引業者計</t>
    <rPh sb="0" eb="1">
      <t>ダイ</t>
    </rPh>
    <rPh sb="1" eb="3">
      <t>イッシュ</t>
    </rPh>
    <rPh sb="3" eb="5">
      <t>キンユウ</t>
    </rPh>
    <rPh sb="5" eb="7">
      <t>ショウヒン</t>
    </rPh>
    <rPh sb="7" eb="9">
      <t>トリヒキ</t>
    </rPh>
    <rPh sb="9" eb="11">
      <t>ギョウシャ</t>
    </rPh>
    <rPh sb="11" eb="12">
      <t>ケイ</t>
    </rPh>
    <phoneticPr fontId="1"/>
  </si>
  <si>
    <t>～３ヶ月</t>
    <rPh sb="3" eb="4">
      <t>ゲツ</t>
    </rPh>
    <phoneticPr fontId="1"/>
  </si>
  <si>
    <t>３～６ヶ月</t>
    <rPh sb="4" eb="5">
      <t>ゲツ</t>
    </rPh>
    <phoneticPr fontId="1"/>
  </si>
  <si>
    <t>６～１２ヶ月</t>
    <rPh sb="5" eb="6">
      <t>ゲツ</t>
    </rPh>
    <phoneticPr fontId="1"/>
  </si>
  <si>
    <t>１年～２年</t>
    <rPh sb="1" eb="2">
      <t>ネン</t>
    </rPh>
    <rPh sb="4" eb="5">
      <t>ネン</t>
    </rPh>
    <phoneticPr fontId="1"/>
  </si>
  <si>
    <t>２年～５年</t>
    <rPh sb="1" eb="2">
      <t>ネン</t>
    </rPh>
    <rPh sb="4" eb="5">
      <t>ネン</t>
    </rPh>
    <phoneticPr fontId="1"/>
  </si>
  <si>
    <t>５年～10年</t>
    <rPh sb="1" eb="2">
      <t>ネン</t>
    </rPh>
    <rPh sb="5" eb="6">
      <t>ネン</t>
    </rPh>
    <phoneticPr fontId="1"/>
  </si>
  <si>
    <t>10年～30年</t>
    <rPh sb="2" eb="3">
      <t>ネン</t>
    </rPh>
    <rPh sb="6" eb="7">
      <t>ネン</t>
    </rPh>
    <phoneticPr fontId="1"/>
  </si>
  <si>
    <t>30年超</t>
    <rPh sb="2" eb="3">
      <t>ネン</t>
    </rPh>
    <rPh sb="3" eb="4">
      <t>チョウ</t>
    </rPh>
    <phoneticPr fontId="1"/>
  </si>
  <si>
    <t>外国銀行支店その他銀行</t>
    <rPh sb="0" eb="2">
      <t>ガイコク</t>
    </rPh>
    <rPh sb="2" eb="4">
      <t>ギンコウ</t>
    </rPh>
    <rPh sb="4" eb="6">
      <t>シテン</t>
    </rPh>
    <rPh sb="8" eb="9">
      <t>タ</t>
    </rPh>
    <rPh sb="9" eb="11">
      <t>ギンコウ</t>
    </rPh>
    <phoneticPr fontId="1"/>
  </si>
  <si>
    <t>シングルネーム</t>
    <phoneticPr fontId="1"/>
  </si>
  <si>
    <t>その他</t>
    <rPh sb="2" eb="3">
      <t>タ</t>
    </rPh>
    <phoneticPr fontId="1"/>
  </si>
  <si>
    <t>インデックス　及び
インデックストランシェ</t>
    <rPh sb="7" eb="8">
      <t>オヨ</t>
    </rPh>
    <phoneticPr fontId="1"/>
  </si>
  <si>
    <t>上記計</t>
    <rPh sb="0" eb="2">
      <t>ジョウキ</t>
    </rPh>
    <rPh sb="2" eb="3">
      <t>ケイ</t>
    </rPh>
    <phoneticPr fontId="1"/>
  </si>
  <si>
    <t>　２．商品別残高</t>
    <rPh sb="6" eb="7">
      <t>ザン</t>
    </rPh>
    <rPh sb="7" eb="8">
      <t>ダカ</t>
    </rPh>
    <phoneticPr fontId="1"/>
  </si>
  <si>
    <t>　１．残存期間別残高</t>
    <rPh sb="3" eb="5">
      <t>ザンゾン</t>
    </rPh>
    <rPh sb="5" eb="7">
      <t>キカン</t>
    </rPh>
    <rPh sb="7" eb="8">
      <t>ベツ</t>
    </rPh>
    <rPh sb="8" eb="9">
      <t>ザン</t>
    </rPh>
    <rPh sb="9" eb="10">
      <t>ダカ</t>
    </rPh>
    <phoneticPr fontId="1"/>
  </si>
  <si>
    <t>（３）　信用関連取引</t>
    <rPh sb="8" eb="10">
      <t>トリヒキ</t>
    </rPh>
    <phoneticPr fontId="1"/>
  </si>
  <si>
    <t>大手行等には、主要行等、商工組合中央金庫、日本政策投資銀行、信金中央金庫及び農林中央金庫が含まれている。</t>
    <rPh sb="0" eb="2">
      <t>オオテ</t>
    </rPh>
    <rPh sb="2" eb="3">
      <t>コウ</t>
    </rPh>
    <rPh sb="3" eb="4">
      <t>トウ</t>
    </rPh>
    <rPh sb="7" eb="9">
      <t>シュヨウ</t>
    </rPh>
    <rPh sb="9" eb="10">
      <t>コウ</t>
    </rPh>
    <rPh sb="10" eb="11">
      <t>トウ</t>
    </rPh>
    <rPh sb="12" eb="14">
      <t>ショウコウ</t>
    </rPh>
    <rPh sb="14" eb="16">
      <t>クミアイ</t>
    </rPh>
    <rPh sb="16" eb="18">
      <t>チュウオウ</t>
    </rPh>
    <rPh sb="18" eb="20">
      <t>キンコ</t>
    </rPh>
    <rPh sb="21" eb="23">
      <t>ニホン</t>
    </rPh>
    <rPh sb="23" eb="25">
      <t>セイサク</t>
    </rPh>
    <rPh sb="25" eb="27">
      <t>トウシ</t>
    </rPh>
    <rPh sb="27" eb="29">
      <t>ギンコウ</t>
    </rPh>
    <rPh sb="30" eb="32">
      <t>シンキン</t>
    </rPh>
    <rPh sb="32" eb="34">
      <t>チュウオウ</t>
    </rPh>
    <rPh sb="34" eb="36">
      <t>キンコ</t>
    </rPh>
    <rPh sb="36" eb="37">
      <t>オヨ</t>
    </rPh>
    <rPh sb="38" eb="40">
      <t>ノウリン</t>
    </rPh>
    <rPh sb="40" eb="42">
      <t>チュウオウ</t>
    </rPh>
    <rPh sb="42" eb="44">
      <t>キンコ</t>
    </rPh>
    <phoneticPr fontId="1"/>
  </si>
  <si>
    <t>-</t>
  </si>
  <si>
    <t>（注５）</t>
    <rPh sb="1" eb="2">
      <t>チュウ</t>
    </rPh>
    <phoneticPr fontId="1"/>
  </si>
  <si>
    <t>銀行等計</t>
    <rPh sb="0" eb="2">
      <t>ギンコウ</t>
    </rPh>
    <rPh sb="2" eb="3">
      <t>トウ</t>
    </rPh>
    <rPh sb="3" eb="4">
      <t>ケイ</t>
    </rPh>
    <phoneticPr fontId="1"/>
  </si>
  <si>
    <t>総計</t>
    <rPh sb="0" eb="2">
      <t>ソウケイ</t>
    </rPh>
    <phoneticPr fontId="1"/>
  </si>
  <si>
    <t>銀行等及び第一種金融商品取引業者の報告残高には、日本証券クリアリング機構から報告される取引は、含まれない。</t>
    <rPh sb="24" eb="26">
      <t>ニホン</t>
    </rPh>
    <rPh sb="26" eb="28">
      <t>ショウケン</t>
    </rPh>
    <rPh sb="34" eb="36">
      <t>キコウ</t>
    </rPh>
    <phoneticPr fontId="1"/>
  </si>
  <si>
    <t>銀行等及び第一種金融商品取引業者から報告される非清算店頭デリバティブ取引については、同一の取引であっても双方から報告されるものは、</t>
    <rPh sb="18" eb="20">
      <t>ホウコク</t>
    </rPh>
    <rPh sb="23" eb="24">
      <t>ヒ</t>
    </rPh>
    <rPh sb="24" eb="26">
      <t>セイサン</t>
    </rPh>
    <rPh sb="26" eb="28">
      <t>テントウ</t>
    </rPh>
    <rPh sb="34" eb="36">
      <t>トリヒキ</t>
    </rPh>
    <rPh sb="42" eb="44">
      <t>ドウイツ</t>
    </rPh>
    <rPh sb="45" eb="47">
      <t>トリヒキ</t>
    </rPh>
    <rPh sb="52" eb="54">
      <t>ソウホウ</t>
    </rPh>
    <rPh sb="56" eb="58">
      <t>ホウコク</t>
    </rPh>
    <phoneticPr fontId="1"/>
  </si>
  <si>
    <t>重複して計上している。</t>
    <rPh sb="0" eb="2">
      <t>ジュウフク</t>
    </rPh>
    <phoneticPr fontId="1"/>
  </si>
  <si>
    <t>日本証券クリアリング機構から報告される取引については、債務引受の相手方双方分が報告されているため、重複して計上している。</t>
    <rPh sb="14" eb="16">
      <t>ホウコク</t>
    </rPh>
    <rPh sb="19" eb="21">
      <t>トリヒキ</t>
    </rPh>
    <rPh sb="32" eb="34">
      <t>アイテ</t>
    </rPh>
    <rPh sb="34" eb="35">
      <t>ガタ</t>
    </rPh>
    <rPh sb="35" eb="37">
      <t>ソウホウ</t>
    </rPh>
    <rPh sb="39" eb="41">
      <t>ホウコク</t>
    </rPh>
    <rPh sb="49" eb="51">
      <t>ジュウフク</t>
    </rPh>
    <phoneticPr fontId="1"/>
  </si>
  <si>
    <t>（注６）</t>
    <rPh sb="1" eb="2">
      <t>チュウ</t>
    </rPh>
    <phoneticPr fontId="1"/>
  </si>
  <si>
    <t>今後集計方法の変更や報告情報の精査を行った場合には変更し得る。</t>
    <rPh sb="2" eb="4">
      <t>シュウケイ</t>
    </rPh>
    <rPh sb="4" eb="6">
      <t>ホウホウ</t>
    </rPh>
    <rPh sb="7" eb="9">
      <t>ヘンコウ</t>
    </rPh>
    <rPh sb="10" eb="12">
      <t>ホウコク</t>
    </rPh>
    <rPh sb="12" eb="14">
      <t>ジョウホウ</t>
    </rPh>
    <rPh sb="25" eb="27">
      <t>ヘンコウ</t>
    </rPh>
    <phoneticPr fontId="1"/>
  </si>
  <si>
    <t>な発行体の信用状態を指標化した指数を参照する信用デリバティブのことを指す。</t>
    <rPh sb="1" eb="3">
      <t>ハッコウ</t>
    </rPh>
    <rPh sb="3" eb="4">
      <t>タイ</t>
    </rPh>
    <rPh sb="5" eb="7">
      <t>シンヨウ</t>
    </rPh>
    <rPh sb="7" eb="9">
      <t>ジョウタイ</t>
    </rPh>
    <rPh sb="10" eb="13">
      <t>シヒョウカ</t>
    </rPh>
    <rPh sb="15" eb="17">
      <t>シスウ</t>
    </rPh>
    <rPh sb="18" eb="20">
      <t>サンショウ</t>
    </rPh>
    <rPh sb="22" eb="24">
      <t>シンヨウ</t>
    </rPh>
    <rPh sb="34" eb="35">
      <t>サ</t>
    </rPh>
    <phoneticPr fontId="1"/>
  </si>
  <si>
    <t>「シングルネーム」とは個別の発行体の信用状態を参照する信用デリバティブのことを指し、「インデックス　及び　インデックストランシェ」とは代表的</t>
    <rPh sb="11" eb="13">
      <t>コベツ</t>
    </rPh>
    <rPh sb="14" eb="17">
      <t>ハッコウタイ</t>
    </rPh>
    <rPh sb="18" eb="20">
      <t>シンヨウ</t>
    </rPh>
    <rPh sb="20" eb="22">
      <t>ジョウタイ</t>
    </rPh>
    <rPh sb="23" eb="25">
      <t>サンショウ</t>
    </rPh>
    <rPh sb="27" eb="29">
      <t>シンヨウ</t>
    </rPh>
    <rPh sb="39" eb="40">
      <t>サ</t>
    </rPh>
    <rPh sb="50" eb="51">
      <t>オヨ</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</si>
</sst>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0\)"/>
    <numFmt numFmtId="177" formatCode="0.00_);[Red]\(0.00\)"/>
    <numFmt numFmtId="178" formatCode="#,##0.00_);[Red]\(#,##0.00\)"/>
    <numFmt numFmtId="179" formatCode="#,##0.0_);[Red]\(#,##0.0\)"/>
    <numFmt numFmtId="180" formatCode="0.0_);[Red]\(0.0\)"/>
  </numFmts>
  <fonts count="7"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2"/>
      <color theme="1"/>
      <name val="ＭＳ Ｐゴシック"/>
      <family val="2"/>
      <scheme val="minor"/>
    </font>
    <font>
      <sz val="12"/>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6" tint="0.79998168889431442"/>
        <bgColor indexed="64"/>
      </patternFill>
    </fill>
  </fills>
  <borders count="49">
    <border>
      <left/>
      <right/>
      <top/>
      <bottom/>
      <diagonal/>
    </border>
    <border>
      <left style="medium">
        <color indexed="64"/>
      </left>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double">
        <color indexed="64"/>
      </left>
      <right style="medium">
        <color indexed="64"/>
      </right>
      <top style="medium">
        <color indexed="64"/>
      </top>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style="hair">
        <color indexed="64"/>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medium">
        <color indexed="64"/>
      </bottom>
      <diagonal/>
    </border>
    <border>
      <left style="thin">
        <color indexed="64"/>
      </left>
      <right style="thin">
        <color indexed="64"/>
      </right>
      <top/>
      <bottom style="double">
        <color indexed="64"/>
      </bottom>
      <diagonal/>
    </border>
    <border>
      <left style="thin">
        <color indexed="64"/>
      </left>
      <right style="double">
        <color indexed="64"/>
      </right>
      <top style="hair">
        <color indexed="64"/>
      </top>
      <bottom style="medium">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medium">
        <color indexed="64"/>
      </right>
      <top/>
      <bottom style="thin">
        <color indexed="64"/>
      </bottom>
      <diagonal/>
    </border>
    <border>
      <left/>
      <right style="double">
        <color indexed="64"/>
      </right>
      <top style="thin">
        <color indexed="64"/>
      </top>
      <bottom style="hair">
        <color indexed="64"/>
      </bottom>
      <diagonal/>
    </border>
    <border>
      <left/>
      <right style="medium">
        <color indexed="64"/>
      </right>
      <top/>
      <bottom style="thin">
        <color indexed="64"/>
      </bottom>
      <diagonal/>
    </border>
    <border>
      <left style="thin">
        <color indexed="64"/>
      </left>
      <right style="double">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diagonal/>
    </border>
    <border>
      <left style="double">
        <color indexed="64"/>
      </left>
      <right style="medium">
        <color indexed="64"/>
      </right>
      <top style="double">
        <color indexed="64"/>
      </top>
      <bottom style="hair">
        <color indexed="64"/>
      </bottom>
      <diagonal/>
    </border>
    <border>
      <left/>
      <right/>
      <top/>
      <bottom style="medium">
        <color indexed="64"/>
      </bottom>
      <diagonal/>
    </border>
  </borders>
  <cellStyleXfs count="2">
    <xf numFmtId="0" fontId="0" fillId="0" borderId="0"/>
    <xf numFmtId="38" fontId="2" fillId="0" borderId="0" applyFont="0" applyFill="0" applyBorder="0" applyAlignment="0" applyProtection="0">
      <alignment vertical="center"/>
    </xf>
  </cellStyleXfs>
  <cellXfs count="92">
    <xf numFmtId="0" fontId="0" fillId="0" borderId="0" xfId="0"/>
    <xf numFmtId="0" fontId="3" fillId="0" borderId="0" xfId="0" applyFont="1"/>
    <xf numFmtId="0" fontId="4" fillId="0" borderId="0" xfId="0" applyFont="1" applyAlignment="1">
      <alignment horizontal="right" vertical="center"/>
    </xf>
    <xf numFmtId="0" fontId="4" fillId="0" borderId="0" xfId="0" applyFont="1" applyAlignment="1">
      <alignment vertical="center"/>
    </xf>
    <xf numFmtId="0" fontId="4" fillId="2" borderId="1" xfId="0" applyFont="1" applyFill="1" applyBorder="1" applyAlignment="1">
      <alignment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26" xfId="0" applyFont="1" applyFill="1" applyBorder="1" applyAlignment="1">
      <alignment horizontal="center" vertical="center"/>
    </xf>
    <xf numFmtId="0" fontId="4" fillId="2" borderId="31" xfId="0" applyFont="1" applyFill="1" applyBorder="1" applyAlignment="1">
      <alignment horizontal="center" vertical="center"/>
    </xf>
    <xf numFmtId="177" fontId="4" fillId="0" borderId="0" xfId="0" applyNumberFormat="1" applyFont="1" applyAlignment="1">
      <alignment vertical="center"/>
    </xf>
    <xf numFmtId="178" fontId="4" fillId="2" borderId="1" xfId="0" applyNumberFormat="1" applyFont="1" applyFill="1" applyBorder="1" applyAlignment="1">
      <alignment vertical="center"/>
    </xf>
    <xf numFmtId="178" fontId="4" fillId="0" borderId="0" xfId="0" applyNumberFormat="1" applyFont="1" applyAlignment="1">
      <alignment vertical="center"/>
    </xf>
    <xf numFmtId="179" fontId="4" fillId="0" borderId="0" xfId="0" applyNumberFormat="1" applyFont="1" applyAlignment="1">
      <alignment vertical="center"/>
    </xf>
    <xf numFmtId="180" fontId="4" fillId="0" borderId="0" xfId="0" applyNumberFormat="1" applyFont="1" applyAlignment="1">
      <alignment vertical="center"/>
    </xf>
    <xf numFmtId="0" fontId="5" fillId="0" borderId="0" xfId="0" applyFont="1" applyAlignment="1">
      <alignment horizontal="distributed" vertical="center" wrapText="1"/>
    </xf>
    <xf numFmtId="0" fontId="5" fillId="0" borderId="0" xfId="0" applyFont="1" applyAlignment="1">
      <alignment horizontal="distributed" vertical="center"/>
    </xf>
    <xf numFmtId="0" fontId="5" fillId="0" borderId="48" xfId="0" applyFont="1" applyBorder="1" applyAlignment="1">
      <alignment horizontal="distributed" vertical="center"/>
    </xf>
    <xf numFmtId="0" fontId="0" fillId="0" borderId="0" xfId="0" applyFont="1" applyAlignment="1">
      <alignment horizontal="center"/>
    </xf>
    <xf numFmtId="0" fontId="6" fillId="0" borderId="0" xfId="0" applyFont="1"/>
    <xf numFmtId="0" fontId="6" fillId="0" borderId="0" xfId="0" applyFont="1" applyAlignment="1">
      <alignment horizontal="center"/>
    </xf>
    <xf numFmtId="0" fontId="3" fillId="0" borderId="0" xfId="0" applyFont="1" applyAlignment="1">
      <alignment vertical="top"/>
    </xf>
    <xf numFmtId="0" fontId="5" fillId="0" borderId="0" xfId="0" applyFont="1" applyBorder="1" applyAlignment="1">
      <alignment horizontal="distributed" vertical="center"/>
    </xf>
    <xf numFmtId="0" fontId="4" fillId="0" borderId="1" xfId="0" applyFont="1" applyBorder="1" applyAlignment="1">
      <alignment vertical="center"/>
    </xf>
    <xf numFmtId="0" fontId="3" fillId="0" borderId="0" xfId="0" applyFont="1" applyAlignment="1">
      <alignment horizontal="center"/>
    </xf>
    <xf numFmtId="49" fontId="3" fillId="0" borderId="0" xfId="0" applyNumberFormat="1" applyFont="1"/>
    <xf numFmtId="49" fontId="6" fillId="0" borderId="0" xfId="0" applyNumberFormat="1" applyFont="1"/>
    <xf numFmtId="180" fontId="4" fillId="0" borderId="15" xfId="1" applyNumberFormat="1" applyFont="1" applyFill="1" applyBorder="1" applyAlignment="1">
      <alignment horizontal="right" vertical="center"/>
    </xf>
    <xf numFmtId="180" fontId="4" fillId="0" borderId="15" xfId="1" applyNumberFormat="1" applyFont="1" applyFill="1" applyBorder="1" applyAlignment="1">
      <alignment vertical="center"/>
    </xf>
    <xf numFmtId="180" fontId="4" fillId="0" borderId="16" xfId="1" applyNumberFormat="1" applyFont="1" applyFill="1" applyBorder="1" applyAlignment="1">
      <alignment vertical="center"/>
    </xf>
    <xf numFmtId="176" fontId="4" fillId="0" borderId="19" xfId="1" applyNumberFormat="1" applyFont="1" applyFill="1" applyBorder="1" applyAlignment="1">
      <alignment horizontal="right" vertical="center"/>
    </xf>
    <xf numFmtId="176" fontId="4" fillId="0" borderId="19" xfId="1" applyNumberFormat="1" applyFont="1" applyFill="1" applyBorder="1" applyAlignment="1">
      <alignment vertical="center"/>
    </xf>
    <xf numFmtId="176" fontId="4" fillId="0" borderId="20" xfId="1" applyNumberFormat="1" applyFont="1" applyFill="1" applyBorder="1" applyAlignment="1">
      <alignment vertical="center"/>
    </xf>
    <xf numFmtId="176" fontId="4" fillId="0" borderId="15" xfId="1" applyNumberFormat="1" applyFont="1" applyFill="1" applyBorder="1" applyAlignment="1">
      <alignment horizontal="right" vertical="center"/>
    </xf>
    <xf numFmtId="180" fontId="4" fillId="0" borderId="24" xfId="1" applyNumberFormat="1" applyFont="1" applyFill="1" applyBorder="1" applyAlignment="1">
      <alignment vertical="center"/>
    </xf>
    <xf numFmtId="176" fontId="4" fillId="0" borderId="46" xfId="1" applyNumberFormat="1" applyFont="1" applyFill="1" applyBorder="1" applyAlignment="1">
      <alignment vertical="center"/>
    </xf>
    <xf numFmtId="176" fontId="4" fillId="0" borderId="29" xfId="1" applyNumberFormat="1" applyFont="1" applyFill="1" applyBorder="1" applyAlignment="1">
      <alignment vertical="center"/>
    </xf>
    <xf numFmtId="176" fontId="4" fillId="0" borderId="30" xfId="1" applyNumberFormat="1" applyFont="1" applyFill="1" applyBorder="1" applyAlignment="1">
      <alignment vertical="center"/>
    </xf>
    <xf numFmtId="180" fontId="4" fillId="0" borderId="25" xfId="1" applyNumberFormat="1" applyFont="1" applyFill="1" applyBorder="1" applyAlignment="1">
      <alignment vertical="center"/>
    </xf>
    <xf numFmtId="176" fontId="4" fillId="0" borderId="21" xfId="1" applyNumberFormat="1" applyFont="1" applyFill="1" applyBorder="1" applyAlignment="1">
      <alignment vertical="center"/>
    </xf>
    <xf numFmtId="180" fontId="4" fillId="0" borderId="17" xfId="1" applyNumberFormat="1" applyFont="1" applyFill="1" applyBorder="1" applyAlignment="1">
      <alignment vertical="center"/>
    </xf>
    <xf numFmtId="176" fontId="4" fillId="0" borderId="21" xfId="1" applyNumberFormat="1" applyFont="1" applyFill="1" applyBorder="1" applyAlignment="1">
      <alignment horizontal="right" vertical="center"/>
    </xf>
    <xf numFmtId="176" fontId="4" fillId="0" borderId="39" xfId="1" applyNumberFormat="1" applyFont="1" applyFill="1" applyBorder="1" applyAlignment="1">
      <alignment horizontal="center" vertical="center"/>
    </xf>
    <xf numFmtId="180" fontId="4" fillId="0" borderId="32" xfId="1" applyNumberFormat="1" applyFont="1" applyFill="1" applyBorder="1" applyAlignment="1">
      <alignment horizontal="right" vertical="center"/>
    </xf>
    <xf numFmtId="176" fontId="4" fillId="0" borderId="41" xfId="1" applyNumberFormat="1" applyFont="1" applyFill="1" applyBorder="1" applyAlignment="1">
      <alignment horizontal="center" vertical="center"/>
    </xf>
    <xf numFmtId="176" fontId="4" fillId="0" borderId="33" xfId="1" applyNumberFormat="1" applyFont="1" applyFill="1" applyBorder="1" applyAlignment="1">
      <alignment horizontal="right" vertical="center"/>
    </xf>
    <xf numFmtId="176" fontId="4" fillId="0" borderId="15" xfId="1" applyNumberFormat="1" applyFont="1" applyFill="1" applyBorder="1" applyAlignment="1">
      <alignment horizontal="center" vertical="center"/>
    </xf>
    <xf numFmtId="176" fontId="4" fillId="0" borderId="42" xfId="1" applyNumberFormat="1" applyFont="1" applyFill="1" applyBorder="1" applyAlignment="1">
      <alignment horizontal="center" vertical="center"/>
    </xf>
    <xf numFmtId="180" fontId="4" fillId="0" borderId="32" xfId="1" applyNumberFormat="1" applyFont="1" applyFill="1" applyBorder="1" applyAlignment="1">
      <alignment vertical="center"/>
    </xf>
    <xf numFmtId="176" fontId="4" fillId="0" borderId="19" xfId="1" applyNumberFormat="1" applyFont="1" applyFill="1" applyBorder="1" applyAlignment="1">
      <alignment horizontal="center" vertical="center"/>
    </xf>
    <xf numFmtId="176" fontId="4" fillId="0" borderId="43" xfId="1" applyNumberFormat="1" applyFont="1" applyFill="1" applyBorder="1" applyAlignment="1">
      <alignment horizontal="center" vertical="center"/>
    </xf>
    <xf numFmtId="176" fontId="4" fillId="0" borderId="33" xfId="1" applyNumberFormat="1" applyFont="1" applyFill="1" applyBorder="1" applyAlignment="1">
      <alignment vertical="center"/>
    </xf>
    <xf numFmtId="176" fontId="4" fillId="0" borderId="46" xfId="1" applyNumberFormat="1" applyFont="1" applyFill="1" applyBorder="1" applyAlignment="1">
      <alignment horizontal="center" vertical="center"/>
    </xf>
    <xf numFmtId="176" fontId="4" fillId="0" borderId="44" xfId="1" applyNumberFormat="1" applyFont="1" applyFill="1" applyBorder="1" applyAlignment="1">
      <alignment horizontal="center" vertical="center"/>
    </xf>
    <xf numFmtId="176" fontId="4" fillId="0" borderId="34" xfId="1" applyNumberFormat="1" applyFont="1" applyFill="1" applyBorder="1" applyAlignment="1">
      <alignment vertical="center"/>
    </xf>
    <xf numFmtId="179" fontId="4" fillId="0" borderId="45" xfId="1" applyNumberFormat="1" applyFont="1" applyFill="1" applyBorder="1" applyAlignment="1">
      <alignment horizontal="right" vertical="center"/>
    </xf>
    <xf numFmtId="176" fontId="4" fillId="0" borderId="24" xfId="1" applyNumberFormat="1" applyFont="1" applyFill="1" applyBorder="1" applyAlignment="1">
      <alignment horizontal="center" vertical="center"/>
    </xf>
    <xf numFmtId="179" fontId="4" fillId="0" borderId="35" xfId="1" applyNumberFormat="1" applyFont="1" applyFill="1" applyBorder="1" applyAlignment="1">
      <alignment horizontal="right" vertical="center"/>
    </xf>
    <xf numFmtId="176" fontId="4" fillId="0" borderId="18" xfId="1" applyNumberFormat="1" applyFont="1" applyFill="1" applyBorder="1" applyAlignment="1">
      <alignment horizontal="right" vertical="center"/>
    </xf>
    <xf numFmtId="176" fontId="4" fillId="0" borderId="38" xfId="1" applyNumberFormat="1" applyFont="1" applyFill="1" applyBorder="1" applyAlignment="1">
      <alignment horizontal="center" vertical="center"/>
    </xf>
    <xf numFmtId="176" fontId="4" fillId="0" borderId="36" xfId="1" applyNumberFormat="1" applyFont="1" applyFill="1" applyBorder="1" applyAlignment="1">
      <alignment horizontal="right" vertical="center"/>
    </xf>
    <xf numFmtId="180" fontId="4" fillId="0" borderId="39" xfId="1" applyNumberFormat="1" applyFont="1" applyFill="1" applyBorder="1" applyAlignment="1">
      <alignment vertical="center"/>
    </xf>
    <xf numFmtId="176" fontId="4" fillId="0" borderId="40" xfId="1" applyNumberFormat="1" applyFont="1" applyFill="1" applyBorder="1" applyAlignment="1">
      <alignment vertical="center"/>
    </xf>
    <xf numFmtId="176" fontId="4" fillId="0" borderId="37" xfId="1" applyNumberFormat="1" applyFont="1" applyFill="1" applyBorder="1" applyAlignment="1">
      <alignment horizontal="center" vertical="center"/>
    </xf>
    <xf numFmtId="179" fontId="4" fillId="0" borderId="24" xfId="1" applyNumberFormat="1" applyFont="1" applyFill="1" applyBorder="1" applyAlignment="1">
      <alignment horizontal="right" vertical="center"/>
    </xf>
    <xf numFmtId="179" fontId="4" fillId="0" borderId="47" xfId="1" applyNumberFormat="1" applyFont="1" applyFill="1" applyBorder="1" applyAlignment="1">
      <alignment horizontal="right" vertical="center"/>
    </xf>
    <xf numFmtId="0" fontId="5" fillId="0" borderId="0" xfId="0" applyFont="1" applyAlignment="1">
      <alignment horizontal="distributed" vertical="center"/>
    </xf>
    <xf numFmtId="0" fontId="0" fillId="0" borderId="0" xfId="0" applyAlignment="1"/>
    <xf numFmtId="0" fontId="5" fillId="0" borderId="48" xfId="0" applyFont="1" applyBorder="1" applyAlignment="1">
      <alignment horizontal="distributed" vertical="top"/>
    </xf>
    <xf numFmtId="0" fontId="0" fillId="0" borderId="48" xfId="0" applyBorder="1" applyAlignment="1">
      <alignment vertical="top"/>
    </xf>
    <xf numFmtId="0" fontId="4" fillId="2" borderId="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2" xfId="0" applyFont="1" applyFill="1" applyBorder="1" applyAlignment="1">
      <alignment horizontal="left" vertical="center"/>
    </xf>
    <xf numFmtId="0" fontId="4" fillId="2" borderId="10" xfId="0" applyFont="1" applyFill="1" applyBorder="1" applyAlignment="1">
      <alignment horizontal="left" vertical="center"/>
    </xf>
    <xf numFmtId="0" fontId="4" fillId="2" borderId="1" xfId="0" applyFont="1" applyFill="1" applyBorder="1" applyAlignment="1">
      <alignment horizontal="left" vertical="center"/>
    </xf>
    <xf numFmtId="0" fontId="4" fillId="2" borderId="22" xfId="0" applyFont="1" applyFill="1" applyBorder="1" applyAlignment="1">
      <alignment horizontal="left" vertical="center"/>
    </xf>
    <xf numFmtId="0" fontId="4" fillId="2" borderId="3" xfId="0" applyFont="1" applyFill="1" applyBorder="1" applyAlignment="1">
      <alignment horizontal="center" vertical="center"/>
    </xf>
    <xf numFmtId="0" fontId="4" fillId="2" borderId="23"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795626</xdr:colOff>
      <xdr:row>1</xdr:row>
      <xdr:rowOff>47627</xdr:rowOff>
    </xdr:from>
    <xdr:to>
      <xdr:col>11</xdr:col>
      <xdr:colOff>851647</xdr:colOff>
      <xdr:row>2</xdr:row>
      <xdr:rowOff>201708</xdr:rowOff>
    </xdr:to>
    <xdr:sp macro="" textlink="">
      <xdr:nvSpPr>
        <xdr:cNvPr id="4" name="大かっこ 3"/>
        <xdr:cNvSpPr/>
      </xdr:nvSpPr>
      <xdr:spPr>
        <a:xfrm>
          <a:off x="8572508" y="226921"/>
          <a:ext cx="1781727" cy="3333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819439</xdr:colOff>
      <xdr:row>0</xdr:row>
      <xdr:rowOff>257734</xdr:rowOff>
    </xdr:from>
    <xdr:to>
      <xdr:col>12</xdr:col>
      <xdr:colOff>90636</xdr:colOff>
      <xdr:row>3</xdr:row>
      <xdr:rowOff>109956</xdr:rowOff>
    </xdr:to>
    <xdr:sp macro="" textlink="">
      <xdr:nvSpPr>
        <xdr:cNvPr id="5" name="正方形/長方形 4"/>
        <xdr:cNvSpPr/>
      </xdr:nvSpPr>
      <xdr:spPr>
        <a:xfrm>
          <a:off x="8596321" y="257734"/>
          <a:ext cx="1859756" cy="5469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上段　：　想定元本（兆円）</a:t>
          </a:r>
          <a:endParaRPr kumimoji="1" lang="en-US" altLang="ja-JP" sz="1050">
            <a:solidFill>
              <a:schemeClr val="tx1"/>
            </a:solidFill>
          </a:endParaRPr>
        </a:p>
        <a:p>
          <a:pPr algn="l"/>
          <a:r>
            <a:rPr kumimoji="1" lang="ja-JP" altLang="en-US" sz="1050">
              <a:solidFill>
                <a:schemeClr val="tx1"/>
              </a:solidFill>
            </a:rPr>
            <a:t>下段　：　契約件数  （ 件 ）</a:t>
          </a:r>
        </a:p>
      </xdr:txBody>
    </xdr:sp>
    <xdr:clientData/>
  </xdr:twoCellAnchor>
  <xdr:twoCellAnchor>
    <xdr:from>
      <xdr:col>10</xdr:col>
      <xdr:colOff>67235</xdr:colOff>
      <xdr:row>0</xdr:row>
      <xdr:rowOff>33617</xdr:rowOff>
    </xdr:from>
    <xdr:to>
      <xdr:col>12</xdr:col>
      <xdr:colOff>78440</xdr:colOff>
      <xdr:row>1</xdr:row>
      <xdr:rowOff>0</xdr:rowOff>
    </xdr:to>
    <xdr:sp macro="" textlink="">
      <xdr:nvSpPr>
        <xdr:cNvPr id="6" name="テキスト ボックス 5"/>
        <xdr:cNvSpPr txBox="1"/>
      </xdr:nvSpPr>
      <xdr:spPr>
        <a:xfrm>
          <a:off x="8706970" y="33617"/>
          <a:ext cx="1736911" cy="2577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平成</a:t>
          </a:r>
          <a:r>
            <a:rPr kumimoji="1" lang="en-US" altLang="ja-JP" sz="1100"/>
            <a:t>28</a:t>
          </a:r>
          <a:r>
            <a:rPr kumimoji="1" lang="ja-JP" altLang="en-US" sz="1100"/>
            <a:t>年１月</a:t>
          </a:r>
          <a:r>
            <a:rPr kumimoji="1" lang="en-US" altLang="ja-JP" sz="1100"/>
            <a:t>27</a:t>
          </a:r>
          <a:r>
            <a:rPr kumimoji="1" lang="ja-JP" altLang="en-US" sz="1100"/>
            <a:t>日更新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81642</xdr:colOff>
      <xdr:row>1</xdr:row>
      <xdr:rowOff>29218</xdr:rowOff>
    </xdr:from>
    <xdr:to>
      <xdr:col>6</xdr:col>
      <xdr:colOff>1863369</xdr:colOff>
      <xdr:row>2</xdr:row>
      <xdr:rowOff>185700</xdr:rowOff>
    </xdr:to>
    <xdr:sp macro="" textlink="">
      <xdr:nvSpPr>
        <xdr:cNvPr id="3" name="大かっこ 2"/>
        <xdr:cNvSpPr/>
      </xdr:nvSpPr>
      <xdr:spPr>
        <a:xfrm>
          <a:off x="8313963" y="206111"/>
          <a:ext cx="1781727" cy="3333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105455</xdr:colOff>
      <xdr:row>0</xdr:row>
      <xdr:rowOff>136072</xdr:rowOff>
    </xdr:from>
    <xdr:to>
      <xdr:col>7</xdr:col>
      <xdr:colOff>96950</xdr:colOff>
      <xdr:row>3</xdr:row>
      <xdr:rowOff>113960</xdr:rowOff>
    </xdr:to>
    <xdr:sp macro="" textlink="">
      <xdr:nvSpPr>
        <xdr:cNvPr id="5" name="正方形/長方形 4"/>
        <xdr:cNvSpPr/>
      </xdr:nvSpPr>
      <xdr:spPr>
        <a:xfrm>
          <a:off x="8337776" y="136072"/>
          <a:ext cx="1869281" cy="5357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上段　：　想定元本（兆円）</a:t>
          </a:r>
          <a:endParaRPr kumimoji="1" lang="en-US" altLang="ja-JP" sz="1050">
            <a:solidFill>
              <a:schemeClr val="tx1"/>
            </a:solidFill>
          </a:endParaRPr>
        </a:p>
        <a:p>
          <a:pPr algn="l"/>
          <a:r>
            <a:rPr kumimoji="1" lang="ja-JP" altLang="en-US" sz="1050">
              <a:solidFill>
                <a:schemeClr val="tx1"/>
              </a:solidFill>
            </a:rPr>
            <a:t>下段　：　契約件数  （ 件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
  <sheetViews>
    <sheetView view="pageBreakPreview" topLeftCell="A11" zoomScale="85" zoomScaleNormal="100" zoomScaleSheetLayoutView="85" workbookViewId="0">
      <selection activeCell="F22" sqref="F22"/>
    </sheetView>
  </sheetViews>
  <sheetFormatPr defaultRowHeight="14.25" x14ac:dyDescent="0.15"/>
  <cols>
    <col min="1" max="1" width="5.625" style="1" customWidth="1"/>
    <col min="2" max="2" width="7.75" style="1" customWidth="1"/>
    <col min="3" max="3" width="20.75" style="1" customWidth="1"/>
    <col min="4" max="12" width="11.25" style="1" customWidth="1"/>
    <col min="13" max="13" width="5.625" style="1" customWidth="1"/>
    <col min="14" max="16384" width="9" style="1"/>
  </cols>
  <sheetData>
    <row r="1" spans="2:23" ht="22.5" customHeight="1" x14ac:dyDescent="0.15">
      <c r="B1" s="1" t="s">
        <v>23</v>
      </c>
      <c r="H1" s="2"/>
    </row>
    <row r="2" spans="2:23" ht="14.25" customHeight="1" x14ac:dyDescent="0.15">
      <c r="B2" s="1" t="s">
        <v>22</v>
      </c>
      <c r="J2" s="68"/>
      <c r="K2" s="69"/>
      <c r="L2" s="69"/>
    </row>
    <row r="3" spans="2:23" ht="18" customHeight="1" thickBot="1" x14ac:dyDescent="0.2">
      <c r="J3" s="70"/>
      <c r="K3" s="71"/>
      <c r="L3" s="71"/>
    </row>
    <row r="4" spans="2:23" s="3" customFormat="1" ht="35.1" customHeight="1" x14ac:dyDescent="0.15">
      <c r="B4" s="76"/>
      <c r="C4" s="77"/>
      <c r="D4" s="5" t="s">
        <v>8</v>
      </c>
      <c r="E4" s="5" t="s">
        <v>9</v>
      </c>
      <c r="F4" s="5" t="s">
        <v>10</v>
      </c>
      <c r="G4" s="5" t="s">
        <v>11</v>
      </c>
      <c r="H4" s="7" t="s">
        <v>12</v>
      </c>
      <c r="I4" s="5" t="s">
        <v>13</v>
      </c>
      <c r="J4" s="5" t="s">
        <v>14</v>
      </c>
      <c r="K4" s="6" t="s">
        <v>15</v>
      </c>
      <c r="L4" s="11" t="s">
        <v>28</v>
      </c>
    </row>
    <row r="5" spans="2:23" s="3" customFormat="1" ht="24.95" customHeight="1" x14ac:dyDescent="0.15">
      <c r="B5" s="84" t="s">
        <v>27</v>
      </c>
      <c r="C5" s="85"/>
      <c r="D5" s="29">
        <f>SUM(D7,D9,D11)</f>
        <v>0.20055272085199999</v>
      </c>
      <c r="E5" s="29">
        <f>SUM(E7,E9,E11)</f>
        <v>0.18549552</v>
      </c>
      <c r="F5" s="29">
        <f>SUM(F7,F9,F11)</f>
        <v>0.28957918500000002</v>
      </c>
      <c r="G5" s="29">
        <f>SUM(G7,G9,G11)</f>
        <v>0.70644149099999987</v>
      </c>
      <c r="H5" s="29">
        <f>SUM(H7,H9,H11)</f>
        <v>2.1222350322630001</v>
      </c>
      <c r="I5" s="29">
        <f>SUM(I7,I9,I11)</f>
        <v>0.54713831536000002</v>
      </c>
      <c r="J5" s="29">
        <f>SUM(J7,J9,J11)</f>
        <v>3.2350400000000001E-2</v>
      </c>
      <c r="K5" s="44" t="s">
        <v>25</v>
      </c>
      <c r="L5" s="45">
        <f>SUM(D5:K5)</f>
        <v>4.0837926644750002</v>
      </c>
    </row>
    <row r="6" spans="2:23" s="3" customFormat="1" ht="24.95" customHeight="1" x14ac:dyDescent="0.15">
      <c r="B6" s="86"/>
      <c r="C6" s="87"/>
      <c r="D6" s="32">
        <f>SUM(D8,D10,D12)</f>
        <v>180</v>
      </c>
      <c r="E6" s="32">
        <f>SUM(E8,E10,E12)</f>
        <v>157</v>
      </c>
      <c r="F6" s="32">
        <f>SUM(F8,F10,F12)</f>
        <v>255</v>
      </c>
      <c r="G6" s="32">
        <f>SUM(G8,G10,G12)</f>
        <v>695</v>
      </c>
      <c r="H6" s="32">
        <f>SUM(H8,H10,H12)</f>
        <v>2193</v>
      </c>
      <c r="I6" s="32">
        <f>SUM(I8,I10,I12)</f>
        <v>247</v>
      </c>
      <c r="J6" s="32">
        <f>SUM(J8,J10,J12)</f>
        <v>4</v>
      </c>
      <c r="K6" s="46" t="s">
        <v>25</v>
      </c>
      <c r="L6" s="47">
        <f t="shared" ref="L6:L16" si="0">SUM(D6:K6)</f>
        <v>3731</v>
      </c>
    </row>
    <row r="7" spans="2:23" s="3" customFormat="1" ht="24.95" customHeight="1" x14ac:dyDescent="0.15">
      <c r="B7" s="4"/>
      <c r="C7" s="88" t="s">
        <v>6</v>
      </c>
      <c r="D7" s="29">
        <v>0.18953154410799999</v>
      </c>
      <c r="E7" s="30">
        <v>0.17849551999999999</v>
      </c>
      <c r="F7" s="30">
        <v>0.206079185</v>
      </c>
      <c r="G7" s="30">
        <v>0.63048743399999996</v>
      </c>
      <c r="H7" s="31">
        <v>1.879490425483</v>
      </c>
      <c r="I7" s="30">
        <v>0.47611914556000001</v>
      </c>
      <c r="J7" s="48" t="s">
        <v>25</v>
      </c>
      <c r="K7" s="49" t="s">
        <v>25</v>
      </c>
      <c r="L7" s="50">
        <f t="shared" si="0"/>
        <v>3.5602032541510003</v>
      </c>
    </row>
    <row r="8" spans="2:23" s="3" customFormat="1" ht="24.95" customHeight="1" x14ac:dyDescent="0.15">
      <c r="B8" s="4"/>
      <c r="C8" s="89"/>
      <c r="D8" s="32">
        <v>172</v>
      </c>
      <c r="E8" s="33">
        <v>152</v>
      </c>
      <c r="F8" s="33">
        <v>222</v>
      </c>
      <c r="G8" s="33">
        <v>637</v>
      </c>
      <c r="H8" s="34">
        <v>1901</v>
      </c>
      <c r="I8" s="33">
        <v>225</v>
      </c>
      <c r="J8" s="51" t="s">
        <v>25</v>
      </c>
      <c r="K8" s="52" t="s">
        <v>25</v>
      </c>
      <c r="L8" s="53">
        <f t="shared" si="0"/>
        <v>3309</v>
      </c>
    </row>
    <row r="9" spans="2:23" s="3" customFormat="1" ht="24.95" customHeight="1" x14ac:dyDescent="0.15">
      <c r="B9" s="4"/>
      <c r="C9" s="88" t="s">
        <v>0</v>
      </c>
      <c r="D9" s="48" t="s">
        <v>25</v>
      </c>
      <c r="E9" s="35">
        <v>1E-3</v>
      </c>
      <c r="F9" s="30">
        <v>4.4999999999999997E-3</v>
      </c>
      <c r="G9" s="30">
        <v>9.4999999999999998E-3</v>
      </c>
      <c r="H9" s="31">
        <v>1.2E-2</v>
      </c>
      <c r="I9" s="48" t="s">
        <v>25</v>
      </c>
      <c r="J9" s="48" t="s">
        <v>25</v>
      </c>
      <c r="K9" s="49" t="s">
        <v>25</v>
      </c>
      <c r="L9" s="50">
        <f t="shared" si="0"/>
        <v>2.7E-2</v>
      </c>
    </row>
    <row r="10" spans="2:23" s="3" customFormat="1" ht="24.95" customHeight="1" x14ac:dyDescent="0.15">
      <c r="B10" s="4"/>
      <c r="C10" s="89"/>
      <c r="D10" s="51" t="s">
        <v>25</v>
      </c>
      <c r="E10" s="32">
        <v>1</v>
      </c>
      <c r="F10" s="33">
        <v>6</v>
      </c>
      <c r="G10" s="33">
        <v>13</v>
      </c>
      <c r="H10" s="34">
        <v>16</v>
      </c>
      <c r="I10" s="51" t="s">
        <v>25</v>
      </c>
      <c r="J10" s="51" t="s">
        <v>25</v>
      </c>
      <c r="K10" s="52" t="s">
        <v>25</v>
      </c>
      <c r="L10" s="53">
        <f t="shared" si="0"/>
        <v>36</v>
      </c>
    </row>
    <row r="11" spans="2:23" s="3" customFormat="1" ht="24.95" customHeight="1" x14ac:dyDescent="0.15">
      <c r="B11" s="4"/>
      <c r="C11" s="90" t="s">
        <v>16</v>
      </c>
      <c r="D11" s="30">
        <v>1.1021176743999999E-2</v>
      </c>
      <c r="E11" s="36">
        <v>6.0000000000000001E-3</v>
      </c>
      <c r="F11" s="30">
        <v>7.9000000000000001E-2</v>
      </c>
      <c r="G11" s="30">
        <v>6.6454056999999997E-2</v>
      </c>
      <c r="H11" s="31">
        <v>0.23074460678</v>
      </c>
      <c r="I11" s="29">
        <v>7.1019169800000004E-2</v>
      </c>
      <c r="J11" s="29">
        <v>3.2350400000000001E-2</v>
      </c>
      <c r="K11" s="44" t="s">
        <v>25</v>
      </c>
      <c r="L11" s="50">
        <f t="shared" si="0"/>
        <v>0.496589410324</v>
      </c>
    </row>
    <row r="12" spans="2:23" s="3" customFormat="1" ht="24.95" customHeight="1" x14ac:dyDescent="0.15">
      <c r="B12" s="4"/>
      <c r="C12" s="91"/>
      <c r="D12" s="33">
        <v>8</v>
      </c>
      <c r="E12" s="33">
        <v>4</v>
      </c>
      <c r="F12" s="33">
        <v>27</v>
      </c>
      <c r="G12" s="33">
        <v>45</v>
      </c>
      <c r="H12" s="34">
        <v>276</v>
      </c>
      <c r="I12" s="33">
        <v>22</v>
      </c>
      <c r="J12" s="33">
        <v>4</v>
      </c>
      <c r="K12" s="46" t="s">
        <v>25</v>
      </c>
      <c r="L12" s="53">
        <f t="shared" si="0"/>
        <v>386</v>
      </c>
    </row>
    <row r="13" spans="2:23" s="3" customFormat="1" ht="24.95" customHeight="1" x14ac:dyDescent="0.15">
      <c r="B13" s="78" t="s">
        <v>7</v>
      </c>
      <c r="C13" s="79"/>
      <c r="D13" s="30">
        <v>0.94466608799999996</v>
      </c>
      <c r="E13" s="30">
        <v>0.45316352999999998</v>
      </c>
      <c r="F13" s="30">
        <v>1.3439965586</v>
      </c>
      <c r="G13" s="30">
        <v>3.3567711610000002</v>
      </c>
      <c r="H13" s="31">
        <v>11.4363652556</v>
      </c>
      <c r="I13" s="30">
        <v>0.65772032499999999</v>
      </c>
      <c r="J13" s="30">
        <v>1.3017E-3</v>
      </c>
      <c r="K13" s="44" t="s">
        <v>25</v>
      </c>
      <c r="L13" s="50">
        <f t="shared" si="0"/>
        <v>18.193984618199998</v>
      </c>
    </row>
    <row r="14" spans="2:23" s="3" customFormat="1" ht="24.95" customHeight="1" x14ac:dyDescent="0.15">
      <c r="B14" s="82"/>
      <c r="C14" s="83"/>
      <c r="D14" s="33">
        <v>1265</v>
      </c>
      <c r="E14" s="33">
        <v>824</v>
      </c>
      <c r="F14" s="33">
        <v>2019</v>
      </c>
      <c r="G14" s="33">
        <v>4485</v>
      </c>
      <c r="H14" s="34">
        <v>12140</v>
      </c>
      <c r="I14" s="33">
        <v>769</v>
      </c>
      <c r="J14" s="33">
        <v>2</v>
      </c>
      <c r="K14" s="46" t="s">
        <v>25</v>
      </c>
      <c r="L14" s="53">
        <f t="shared" si="0"/>
        <v>21504</v>
      </c>
    </row>
    <row r="15" spans="2:23" s="3" customFormat="1" ht="24.95" customHeight="1" x14ac:dyDescent="0.15">
      <c r="B15" s="78" t="s">
        <v>1</v>
      </c>
      <c r="C15" s="79"/>
      <c r="D15" s="30">
        <v>4.5900000000000003E-2</v>
      </c>
      <c r="E15" s="48" t="s">
        <v>25</v>
      </c>
      <c r="F15" s="30">
        <v>5.7163239999999997E-2</v>
      </c>
      <c r="G15" s="30">
        <v>0.28586800000000001</v>
      </c>
      <c r="H15" s="31">
        <v>2.0533399999999999</v>
      </c>
      <c r="I15" s="31">
        <v>5.1999999999999998E-2</v>
      </c>
      <c r="J15" s="48" t="s">
        <v>25</v>
      </c>
      <c r="K15" s="44" t="s">
        <v>25</v>
      </c>
      <c r="L15" s="50">
        <f t="shared" si="0"/>
        <v>2.4942712400000002</v>
      </c>
    </row>
    <row r="16" spans="2:23" s="3" customFormat="1" ht="24.95" customHeight="1" thickBot="1" x14ac:dyDescent="0.2">
      <c r="B16" s="80"/>
      <c r="C16" s="81"/>
      <c r="D16" s="37">
        <v>8</v>
      </c>
      <c r="E16" s="54" t="s">
        <v>25</v>
      </c>
      <c r="F16" s="38">
        <v>18</v>
      </c>
      <c r="G16" s="38">
        <v>218</v>
      </c>
      <c r="H16" s="39">
        <v>1464</v>
      </c>
      <c r="I16" s="39">
        <v>14</v>
      </c>
      <c r="J16" s="54" t="s">
        <v>25</v>
      </c>
      <c r="K16" s="55" t="s">
        <v>25</v>
      </c>
      <c r="L16" s="56">
        <f t="shared" si="0"/>
        <v>1722</v>
      </c>
      <c r="O16" s="1"/>
      <c r="P16" s="1"/>
      <c r="Q16" s="1"/>
      <c r="R16" s="1"/>
      <c r="S16" s="1"/>
      <c r="T16" s="1"/>
      <c r="U16" s="1"/>
      <c r="V16" s="1"/>
      <c r="W16" s="1"/>
    </row>
    <row r="17" spans="1:23" s="3" customFormat="1" ht="24.95" customHeight="1" thickTop="1" x14ac:dyDescent="0.15">
      <c r="B17" s="72" t="s">
        <v>20</v>
      </c>
      <c r="C17" s="73"/>
      <c r="D17" s="57">
        <f>SUM(D5,D13,D15)</f>
        <v>1.1911188088519999</v>
      </c>
      <c r="E17" s="57">
        <f>SUM(E5,E13,E15)</f>
        <v>0.63865905000000001</v>
      </c>
      <c r="F17" s="57">
        <f>SUM(F5,F13,F15)</f>
        <v>1.6907389836</v>
      </c>
      <c r="G17" s="57">
        <f>SUM(G5,G13,G15)</f>
        <v>4.3490806519999996</v>
      </c>
      <c r="H17" s="57">
        <f>SUM(H5,H13,H15)</f>
        <v>15.611940287863002</v>
      </c>
      <c r="I17" s="57">
        <f>SUM(I5,I13,I15)</f>
        <v>1.2568586403599999</v>
      </c>
      <c r="J17" s="57">
        <f>SUM(J5,J13,J15)</f>
        <v>3.3652100000000004E-2</v>
      </c>
      <c r="K17" s="58" t="s">
        <v>25</v>
      </c>
      <c r="L17" s="59">
        <f>SUM(D17:K17)</f>
        <v>24.772048522675004</v>
      </c>
      <c r="O17" s="1"/>
      <c r="P17" s="1"/>
      <c r="Q17" s="1"/>
      <c r="R17" s="1"/>
      <c r="S17" s="1"/>
      <c r="T17" s="1"/>
      <c r="U17" s="1"/>
      <c r="V17" s="1"/>
      <c r="W17" s="1"/>
    </row>
    <row r="18" spans="1:23" s="3" customFormat="1" ht="24.95" customHeight="1" thickBot="1" x14ac:dyDescent="0.2">
      <c r="B18" s="74"/>
      <c r="C18" s="75"/>
      <c r="D18" s="60">
        <f>SUM(D6,D14,D16)</f>
        <v>1453</v>
      </c>
      <c r="E18" s="60">
        <f>SUM(E6,E14,E16)</f>
        <v>981</v>
      </c>
      <c r="F18" s="60">
        <f>SUM(F6,F14,F16)</f>
        <v>2292</v>
      </c>
      <c r="G18" s="60">
        <f>SUM(G6,G14,G16)</f>
        <v>5398</v>
      </c>
      <c r="H18" s="60">
        <f>SUM(H6,H14,H16)</f>
        <v>15797</v>
      </c>
      <c r="I18" s="60">
        <f>SUM(I6,I14,I16)</f>
        <v>1030</v>
      </c>
      <c r="J18" s="60">
        <f>SUM(J6,J14,J16)</f>
        <v>6</v>
      </c>
      <c r="K18" s="61" t="s">
        <v>25</v>
      </c>
      <c r="L18" s="62">
        <f>SUM(D18:K18)</f>
        <v>26957</v>
      </c>
      <c r="O18" s="1"/>
      <c r="P18" s="1"/>
      <c r="Q18" s="1"/>
      <c r="R18" s="1"/>
      <c r="S18" s="1"/>
      <c r="T18" s="1"/>
      <c r="U18" s="1"/>
      <c r="V18" s="1"/>
      <c r="W18" s="1"/>
    </row>
    <row r="19" spans="1:23" s="3" customFormat="1" ht="24.95" customHeight="1" x14ac:dyDescent="0.15">
      <c r="B19" s="1"/>
      <c r="C19" s="1"/>
      <c r="D19" s="1"/>
      <c r="E19" s="1"/>
      <c r="F19" s="1"/>
      <c r="G19" s="1"/>
      <c r="H19" s="1"/>
      <c r="I19" s="1"/>
      <c r="J19" s="1"/>
      <c r="K19" s="1"/>
      <c r="L19" s="1"/>
      <c r="M19" s="1"/>
      <c r="N19" s="1"/>
      <c r="O19" s="1"/>
      <c r="P19" s="1"/>
      <c r="Q19" s="1"/>
      <c r="R19" s="1"/>
      <c r="S19" s="1"/>
      <c r="T19" s="1"/>
      <c r="U19" s="1"/>
      <c r="V19" s="1"/>
      <c r="W19" s="1"/>
    </row>
    <row r="20" spans="1:23" s="3" customFormat="1" ht="24.95" customHeight="1" x14ac:dyDescent="0.15">
      <c r="B20" s="20" t="s">
        <v>4</v>
      </c>
      <c r="C20" s="21" t="s">
        <v>29</v>
      </c>
      <c r="D20" s="1"/>
      <c r="E20" s="1"/>
      <c r="F20" s="1"/>
      <c r="G20" s="1"/>
      <c r="H20" s="1"/>
      <c r="I20" s="1"/>
      <c r="J20" s="1"/>
      <c r="K20" s="1"/>
      <c r="L20" s="1"/>
      <c r="M20" s="1"/>
      <c r="N20" s="1"/>
      <c r="O20" s="1"/>
      <c r="P20" s="1"/>
      <c r="Q20" s="1"/>
      <c r="R20" s="1"/>
      <c r="S20" s="1"/>
      <c r="T20" s="1"/>
      <c r="U20" s="1"/>
      <c r="V20" s="1"/>
      <c r="W20" s="1"/>
    </row>
    <row r="21" spans="1:23" s="3" customFormat="1" ht="17.25" customHeight="1" x14ac:dyDescent="0.15">
      <c r="A21" s="1"/>
      <c r="B21" s="22" t="s">
        <v>5</v>
      </c>
      <c r="C21" s="21" t="s">
        <v>30</v>
      </c>
      <c r="D21" s="1"/>
      <c r="E21" s="1"/>
      <c r="F21" s="1"/>
      <c r="G21" s="1"/>
      <c r="H21" s="1"/>
      <c r="I21" s="1"/>
      <c r="J21" s="1"/>
      <c r="K21" s="1"/>
      <c r="L21" s="1"/>
      <c r="M21" s="1"/>
      <c r="N21" s="1"/>
      <c r="O21" s="1"/>
      <c r="P21" s="1"/>
      <c r="Q21" s="1"/>
      <c r="R21" s="1"/>
      <c r="S21" s="1"/>
      <c r="T21" s="1"/>
      <c r="U21" s="1"/>
      <c r="V21" s="1"/>
      <c r="W21" s="1"/>
    </row>
    <row r="22" spans="1:23" ht="16.5" customHeight="1" x14ac:dyDescent="0.15">
      <c r="B22" s="22"/>
      <c r="C22" s="21" t="s">
        <v>31</v>
      </c>
    </row>
    <row r="23" spans="1:23" ht="23.25" customHeight="1" x14ac:dyDescent="0.15">
      <c r="B23" s="22" t="s">
        <v>2</v>
      </c>
      <c r="C23" s="21" t="s">
        <v>24</v>
      </c>
    </row>
    <row r="24" spans="1:23" ht="24" customHeight="1" x14ac:dyDescent="0.15">
      <c r="B24" s="22" t="s">
        <v>3</v>
      </c>
      <c r="C24" s="21" t="s">
        <v>32</v>
      </c>
    </row>
    <row r="25" spans="1:23" ht="23.25" customHeight="1" x14ac:dyDescent="0.15">
      <c r="B25" s="22" t="s">
        <v>26</v>
      </c>
      <c r="C25" s="21" t="s">
        <v>34</v>
      </c>
    </row>
    <row r="26" spans="1:23" ht="8.1" customHeight="1" x14ac:dyDescent="0.15"/>
    <row r="28" spans="1:23" ht="8.1" customHeight="1" x14ac:dyDescent="0.15"/>
  </sheetData>
  <mergeCells count="10">
    <mergeCell ref="J2:L2"/>
    <mergeCell ref="J3:L3"/>
    <mergeCell ref="B17:C18"/>
    <mergeCell ref="B4:C4"/>
    <mergeCell ref="B15:C16"/>
    <mergeCell ref="B13:C14"/>
    <mergeCell ref="B5:C6"/>
    <mergeCell ref="C7:C8"/>
    <mergeCell ref="C9:C10"/>
    <mergeCell ref="C11:C12"/>
  </mergeCells>
  <phoneticPr fontId="1"/>
  <pageMargins left="0.39370078740157483" right="0.39370078740157483" top="0.39370078740157483" bottom="0.39370078740157483" header="0.31496062992125984" footer="0.31496062992125984"/>
  <pageSetup paperSize="9" fitToHeight="0" orientation="landscape" r:id="rId1"/>
  <headerFooter>
    <oddFooter>&amp;R10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8"/>
  <sheetViews>
    <sheetView tabSelected="1" view="pageBreakPreview" topLeftCell="A10" zoomScale="85" zoomScaleNormal="100" zoomScaleSheetLayoutView="85" workbookViewId="0">
      <selection activeCell="C25" sqref="C25"/>
    </sheetView>
  </sheetViews>
  <sheetFormatPr defaultRowHeight="14.25" x14ac:dyDescent="0.15"/>
  <cols>
    <col min="1" max="1" width="5.625" style="1" customWidth="1"/>
    <col min="2" max="2" width="7.75" style="1" customWidth="1"/>
    <col min="3" max="3" width="20.75" style="1" customWidth="1"/>
    <col min="4" max="7" width="24.625" style="1" customWidth="1"/>
    <col min="8" max="8" width="5.625" style="1" customWidth="1"/>
    <col min="9" max="16384" width="9" style="1"/>
  </cols>
  <sheetData>
    <row r="1" spans="2:12" x14ac:dyDescent="0.15">
      <c r="B1" s="1" t="s">
        <v>23</v>
      </c>
    </row>
    <row r="2" spans="2:12" x14ac:dyDescent="0.15">
      <c r="B2" s="1" t="s">
        <v>21</v>
      </c>
      <c r="G2" s="17"/>
      <c r="H2" s="18"/>
    </row>
    <row r="3" spans="2:12" ht="15.75" customHeight="1" thickBot="1" x14ac:dyDescent="0.2">
      <c r="G3" s="19"/>
      <c r="H3" s="24"/>
      <c r="J3" s="23"/>
      <c r="K3" s="23"/>
      <c r="L3" s="23"/>
    </row>
    <row r="4" spans="2:12" s="3" customFormat="1" ht="35.1" customHeight="1" x14ac:dyDescent="0.15">
      <c r="B4" s="76"/>
      <c r="C4" s="77"/>
      <c r="D4" s="8" t="s">
        <v>17</v>
      </c>
      <c r="E4" s="9" t="s">
        <v>19</v>
      </c>
      <c r="F4" s="10" t="s">
        <v>18</v>
      </c>
      <c r="G4" s="11" t="s">
        <v>28</v>
      </c>
      <c r="H4" s="25"/>
    </row>
    <row r="5" spans="2:12" s="12" customFormat="1" ht="24.95" customHeight="1" x14ac:dyDescent="0.15">
      <c r="B5" s="84" t="s">
        <v>27</v>
      </c>
      <c r="C5" s="85"/>
      <c r="D5" s="30">
        <f>SUM(D7,D9,D11)</f>
        <v>3.2135722357510002</v>
      </c>
      <c r="E5" s="30">
        <f>SUM(E7,E9,E11)</f>
        <v>0.68582473146</v>
      </c>
      <c r="F5" s="63">
        <f>SUM(F7,F9,F11)</f>
        <v>0.18439569726399999</v>
      </c>
      <c r="G5" s="50">
        <f>SUM(D5:F5)</f>
        <v>4.0837926644750002</v>
      </c>
      <c r="H5" s="16"/>
      <c r="I5" s="16"/>
      <c r="J5" s="16"/>
      <c r="K5" s="16"/>
      <c r="L5" s="16"/>
    </row>
    <row r="6" spans="2:12" s="3" customFormat="1" ht="24.95" customHeight="1" x14ac:dyDescent="0.15">
      <c r="B6" s="86"/>
      <c r="C6" s="87"/>
      <c r="D6" s="33">
        <f>SUM(D8,D10,D12)</f>
        <v>3351</v>
      </c>
      <c r="E6" s="33">
        <f>SUM(E8,E10,E12)</f>
        <v>340</v>
      </c>
      <c r="F6" s="64">
        <f>SUM(F8,F10,F12)</f>
        <v>40</v>
      </c>
      <c r="G6" s="53">
        <f>SUM(D6:F6)</f>
        <v>3731</v>
      </c>
    </row>
    <row r="7" spans="2:12" s="14" customFormat="1" ht="24.95" customHeight="1" x14ac:dyDescent="0.15">
      <c r="B7" s="13"/>
      <c r="C7" s="88" t="s">
        <v>6</v>
      </c>
      <c r="D7" s="30">
        <v>2.879601346751</v>
      </c>
      <c r="E7" s="30">
        <v>0.66670190740000002</v>
      </c>
      <c r="F7" s="40">
        <v>1.3900000000000001E-2</v>
      </c>
      <c r="G7" s="50">
        <f t="shared" ref="G7:G16" si="0">SUM(D7:F7)</f>
        <v>3.5602032541509998</v>
      </c>
      <c r="H7" s="16"/>
      <c r="I7" s="16"/>
      <c r="J7" s="16"/>
      <c r="K7" s="16"/>
      <c r="L7" s="16"/>
    </row>
    <row r="8" spans="2:12" s="3" customFormat="1" ht="24.95" customHeight="1" x14ac:dyDescent="0.15">
      <c r="B8" s="4"/>
      <c r="C8" s="89"/>
      <c r="D8" s="33">
        <v>2981</v>
      </c>
      <c r="E8" s="33">
        <v>324</v>
      </c>
      <c r="F8" s="41">
        <v>4</v>
      </c>
      <c r="G8" s="53">
        <f t="shared" si="0"/>
        <v>3309</v>
      </c>
    </row>
    <row r="9" spans="2:12" s="3" customFormat="1" ht="24.95" customHeight="1" x14ac:dyDescent="0.15">
      <c r="B9" s="13"/>
      <c r="C9" s="88" t="s">
        <v>0</v>
      </c>
      <c r="D9" s="30">
        <v>2.7E-2</v>
      </c>
      <c r="E9" s="48" t="s">
        <v>25</v>
      </c>
      <c r="F9" s="48" t="s">
        <v>25</v>
      </c>
      <c r="G9" s="50">
        <f t="shared" si="0"/>
        <v>2.7E-2</v>
      </c>
      <c r="H9" s="16"/>
      <c r="I9" s="16"/>
      <c r="J9" s="16"/>
      <c r="K9" s="16"/>
      <c r="L9" s="16"/>
    </row>
    <row r="10" spans="2:12" s="14" customFormat="1" ht="24.95" customHeight="1" x14ac:dyDescent="0.15">
      <c r="B10" s="4"/>
      <c r="C10" s="89"/>
      <c r="D10" s="33">
        <v>36</v>
      </c>
      <c r="E10" s="51" t="s">
        <v>25</v>
      </c>
      <c r="F10" s="51" t="s">
        <v>25</v>
      </c>
      <c r="G10" s="53">
        <f t="shared" si="0"/>
        <v>36</v>
      </c>
      <c r="H10" s="3"/>
      <c r="I10" s="3"/>
      <c r="J10" s="3"/>
      <c r="K10" s="3"/>
      <c r="L10" s="3"/>
    </row>
    <row r="11" spans="2:12" s="3" customFormat="1" ht="24.95" customHeight="1" x14ac:dyDescent="0.15">
      <c r="B11" s="13"/>
      <c r="C11" s="90" t="s">
        <v>16</v>
      </c>
      <c r="D11" s="30">
        <v>0.30697088900000002</v>
      </c>
      <c r="E11" s="36">
        <v>1.9122824060000002E-2</v>
      </c>
      <c r="F11" s="40">
        <v>0.17049569726399999</v>
      </c>
      <c r="G11" s="50">
        <f t="shared" si="0"/>
        <v>0.496589410324</v>
      </c>
      <c r="H11" s="16"/>
      <c r="I11" s="16"/>
      <c r="J11" s="16"/>
      <c r="K11" s="16"/>
      <c r="L11" s="16"/>
    </row>
    <row r="12" spans="2:12" s="3" customFormat="1" ht="24.95" customHeight="1" x14ac:dyDescent="0.15">
      <c r="B12" s="4"/>
      <c r="C12" s="91"/>
      <c r="D12" s="33">
        <v>334</v>
      </c>
      <c r="E12" s="33">
        <v>16</v>
      </c>
      <c r="F12" s="41">
        <v>36</v>
      </c>
      <c r="G12" s="53">
        <f t="shared" si="0"/>
        <v>386</v>
      </c>
    </row>
    <row r="13" spans="2:12" s="14" customFormat="1" ht="24.95" customHeight="1" x14ac:dyDescent="0.15">
      <c r="B13" s="78" t="s">
        <v>7</v>
      </c>
      <c r="C13" s="79"/>
      <c r="D13" s="30">
        <v>11.8931341709</v>
      </c>
      <c r="E13" s="29">
        <v>5.3703104072999999</v>
      </c>
      <c r="F13" s="42">
        <v>0.93054004000000001</v>
      </c>
      <c r="G13" s="50">
        <f t="shared" si="0"/>
        <v>18.193984618200002</v>
      </c>
      <c r="H13" s="16"/>
      <c r="I13" s="16"/>
      <c r="J13" s="16"/>
      <c r="K13" s="16"/>
      <c r="L13" s="16"/>
    </row>
    <row r="14" spans="2:12" s="3" customFormat="1" ht="24.95" customHeight="1" x14ac:dyDescent="0.15">
      <c r="B14" s="82"/>
      <c r="C14" s="83"/>
      <c r="D14" s="33">
        <v>19478</v>
      </c>
      <c r="E14" s="32">
        <v>1429</v>
      </c>
      <c r="F14" s="43">
        <v>597</v>
      </c>
      <c r="G14" s="53">
        <f t="shared" si="0"/>
        <v>21504</v>
      </c>
    </row>
    <row r="15" spans="2:12" s="3" customFormat="1" ht="24.95" customHeight="1" x14ac:dyDescent="0.15">
      <c r="B15" s="78" t="s">
        <v>1</v>
      </c>
      <c r="C15" s="79"/>
      <c r="D15" s="30">
        <v>3.9320000000000001E-2</v>
      </c>
      <c r="E15" s="30">
        <v>2.4549512400000002</v>
      </c>
      <c r="F15" s="48" t="s">
        <v>25</v>
      </c>
      <c r="G15" s="50">
        <f t="shared" si="0"/>
        <v>2.4942712400000002</v>
      </c>
      <c r="H15" s="16"/>
      <c r="I15" s="16"/>
      <c r="J15" s="16"/>
      <c r="K15" s="16"/>
      <c r="L15" s="16"/>
    </row>
    <row r="16" spans="2:12" s="14" customFormat="1" ht="24.95" customHeight="1" thickBot="1" x14ac:dyDescent="0.2">
      <c r="B16" s="80"/>
      <c r="C16" s="81"/>
      <c r="D16" s="38">
        <v>106</v>
      </c>
      <c r="E16" s="38">
        <v>1616</v>
      </c>
      <c r="F16" s="65" t="s">
        <v>25</v>
      </c>
      <c r="G16" s="56">
        <f t="shared" si="0"/>
        <v>1722</v>
      </c>
      <c r="H16" s="3"/>
      <c r="I16" s="3"/>
      <c r="J16" s="3"/>
      <c r="K16" s="3"/>
      <c r="L16" s="3"/>
    </row>
    <row r="17" spans="2:12" s="3" customFormat="1" ht="24.95" customHeight="1" thickTop="1" x14ac:dyDescent="0.15">
      <c r="B17" s="72" t="s">
        <v>20</v>
      </c>
      <c r="C17" s="73"/>
      <c r="D17" s="66">
        <f>SUM(D5,D13,D15)</f>
        <v>15.146026406651</v>
      </c>
      <c r="E17" s="66">
        <f>SUM(E5,E13,E15)</f>
        <v>8.51108637876</v>
      </c>
      <c r="F17" s="66">
        <f>SUM(F5,F13,F15)</f>
        <v>1.1149357372640001</v>
      </c>
      <c r="G17" s="67">
        <f>SUM(D17:F17)</f>
        <v>24.772048522675</v>
      </c>
      <c r="H17" s="15"/>
      <c r="I17" s="15"/>
      <c r="J17" s="15"/>
      <c r="K17" s="15"/>
      <c r="L17" s="15"/>
    </row>
    <row r="18" spans="2:12" s="3" customFormat="1" ht="24.95" customHeight="1" thickBot="1" x14ac:dyDescent="0.2">
      <c r="B18" s="74"/>
      <c r="C18" s="75"/>
      <c r="D18" s="60">
        <f>SUM(D6,D14,D16)</f>
        <v>22935</v>
      </c>
      <c r="E18" s="60">
        <f>SUM(E6,E14,E16)</f>
        <v>3385</v>
      </c>
      <c r="F18" s="60">
        <f>SUM(F6,F14,F16)</f>
        <v>637</v>
      </c>
      <c r="G18" s="62">
        <f>SUM(D18:F18)</f>
        <v>26957</v>
      </c>
    </row>
    <row r="19" spans="2:12" s="12" customFormat="1" ht="11.25" customHeight="1" x14ac:dyDescent="0.15">
      <c r="B19" s="1"/>
      <c r="C19" s="1"/>
      <c r="D19" s="1"/>
      <c r="E19" s="1"/>
      <c r="F19" s="1"/>
      <c r="G19" s="1"/>
      <c r="H19" s="1"/>
      <c r="I19" s="1"/>
      <c r="J19" s="1"/>
      <c r="K19" s="1"/>
      <c r="L19" s="1"/>
    </row>
    <row r="20" spans="2:12" s="3" customFormat="1" ht="16.5" customHeight="1" x14ac:dyDescent="0.15">
      <c r="B20" s="20" t="s">
        <v>4</v>
      </c>
      <c r="C20" s="21" t="s">
        <v>29</v>
      </c>
      <c r="D20" s="1"/>
      <c r="E20" s="1"/>
      <c r="F20" s="1"/>
      <c r="G20" s="1"/>
      <c r="H20" s="1"/>
      <c r="I20" s="1"/>
      <c r="J20" s="1"/>
      <c r="K20" s="1"/>
      <c r="L20" s="1"/>
    </row>
    <row r="21" spans="2:12" s="3" customFormat="1" ht="17.25" customHeight="1" x14ac:dyDescent="0.15">
      <c r="B21" s="22" t="s">
        <v>5</v>
      </c>
      <c r="C21" s="21" t="s">
        <v>30</v>
      </c>
      <c r="D21" s="1"/>
      <c r="E21" s="1"/>
      <c r="F21" s="1"/>
      <c r="G21" s="1"/>
      <c r="H21" s="1"/>
      <c r="I21" s="1"/>
      <c r="J21" s="1"/>
      <c r="K21" s="1"/>
      <c r="L21" s="1"/>
    </row>
    <row r="22" spans="2:12" ht="16.5" customHeight="1" x14ac:dyDescent="0.15">
      <c r="B22" s="22"/>
      <c r="C22" s="21" t="s">
        <v>31</v>
      </c>
    </row>
    <row r="23" spans="2:12" ht="21.75" customHeight="1" x14ac:dyDescent="0.15">
      <c r="B23" s="22" t="s">
        <v>2</v>
      </c>
      <c r="C23" s="21" t="s">
        <v>24</v>
      </c>
    </row>
    <row r="24" spans="2:12" ht="24" customHeight="1" x14ac:dyDescent="0.15">
      <c r="B24" s="22" t="s">
        <v>3</v>
      </c>
      <c r="C24" s="21" t="s">
        <v>32</v>
      </c>
    </row>
    <row r="25" spans="2:12" ht="18.75" customHeight="1" x14ac:dyDescent="0.15">
      <c r="B25" s="20" t="s">
        <v>26</v>
      </c>
      <c r="C25" s="21" t="s">
        <v>36</v>
      </c>
    </row>
    <row r="26" spans="2:12" ht="17.25" customHeight="1" x14ac:dyDescent="0.15">
      <c r="B26" s="22"/>
      <c r="C26" s="28" t="s">
        <v>35</v>
      </c>
    </row>
    <row r="27" spans="2:12" ht="20.25" customHeight="1" x14ac:dyDescent="0.15">
      <c r="B27" s="20" t="s">
        <v>33</v>
      </c>
      <c r="C27" s="21" t="s">
        <v>34</v>
      </c>
    </row>
    <row r="28" spans="2:12" x14ac:dyDescent="0.15">
      <c r="B28" s="26"/>
      <c r="C28" s="27"/>
    </row>
  </sheetData>
  <mergeCells count="8">
    <mergeCell ref="B17:C18"/>
    <mergeCell ref="B13:C14"/>
    <mergeCell ref="B15:C16"/>
    <mergeCell ref="B4:C4"/>
    <mergeCell ref="B5:C6"/>
    <mergeCell ref="C7:C8"/>
    <mergeCell ref="C9:C10"/>
    <mergeCell ref="C11:C12"/>
  </mergeCells>
  <phoneticPr fontId="1"/>
  <pageMargins left="0.39370078740157483" right="0.39370078740157483" top="0.39370078740157483" bottom="0.39370078740157483" header="0.31496062992125984" footer="0.31496062992125984"/>
  <pageSetup paperSize="9" fitToHeight="0" orientation="landscape" r:id="rId1"/>
  <headerFooter>
    <oddFooter>&amp;R11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信用①</vt:lpstr>
      <vt:lpstr>信用②</vt:lpstr>
      <vt:lpstr>信用①!Print_Area</vt:lpstr>
      <vt:lpstr>信用②!Print_Area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2006-09-16T00:00:00Z</dcterms:created>
  <dcterms:modified xsi:type="dcterms:W3CDTF">2018-06-15T10:21:18Z</dcterms:modified>
</cp:coreProperties>
</file>