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520" windowHeight="3990"/>
  </bookViews>
  <sheets>
    <sheet name="総計(残高） 【９月末】" sheetId="1" r:id="rId1"/>
  </sheets>
  <definedNames>
    <definedName name="_xlnm.Print_Area" localSheetId="0">'総計(残高） 【９月末】'!$A$1:$J$38</definedName>
  </definedNames>
  <calcPr calcId="145621"/>
</workbook>
</file>

<file path=xl/calcChain.xml><?xml version="1.0" encoding="utf-8"?>
<calcChain xmlns="http://schemas.openxmlformats.org/spreadsheetml/2006/main">
  <c r="I25" i="1" l="1"/>
  <c r="E25" i="1" l="1"/>
  <c r="E24" i="1"/>
  <c r="G24" i="1"/>
  <c r="D25" i="1"/>
  <c r="D24" i="1"/>
  <c r="I19" i="1" l="1"/>
  <c r="I18" i="1" l="1"/>
  <c r="I23" i="1" l="1"/>
  <c r="I22" i="1"/>
  <c r="E6" i="1" l="1"/>
  <c r="E7" i="1"/>
  <c r="F7" i="1" l="1"/>
  <c r="F25" i="1" s="1"/>
  <c r="F6" i="1"/>
  <c r="F24" i="1" s="1"/>
  <c r="I17" i="1" l="1"/>
  <c r="I16" i="1"/>
  <c r="G6" i="1" l="1"/>
  <c r="H6" i="1" l="1"/>
  <c r="H24" i="1" s="1"/>
  <c r="D7" i="1"/>
  <c r="G7" i="1"/>
  <c r="G25" i="1" s="1"/>
  <c r="H7" i="1"/>
  <c r="H25" i="1" s="1"/>
  <c r="I8" i="1"/>
  <c r="I9" i="1"/>
  <c r="I10" i="1"/>
  <c r="I11" i="1"/>
  <c r="I12" i="1"/>
  <c r="I13" i="1"/>
  <c r="I15" i="1"/>
  <c r="I20" i="1"/>
  <c r="I21" i="1"/>
  <c r="I24" i="1" l="1"/>
  <c r="I7" i="1"/>
</calcChain>
</file>

<file path=xl/sharedStrings.xml><?xml version="1.0" encoding="utf-8"?>
<sst xmlns="http://schemas.openxmlformats.org/spreadsheetml/2006/main" count="50" uniqueCount="32">
  <si>
    <t>（注４）</t>
    <rPh sb="1" eb="2">
      <t>チュウ</t>
    </rPh>
    <phoneticPr fontId="3"/>
  </si>
  <si>
    <t>（注３）</t>
    <rPh sb="1" eb="2">
      <t>チュウ</t>
    </rPh>
    <phoneticPr fontId="3"/>
  </si>
  <si>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3"/>
  </si>
  <si>
    <t>（注２）</t>
    <rPh sb="1" eb="2">
      <t>チュウ</t>
    </rPh>
    <phoneticPr fontId="3"/>
  </si>
  <si>
    <t>（注１）</t>
    <rPh sb="1" eb="2">
      <t>チュウ</t>
    </rPh>
    <phoneticPr fontId="3"/>
  </si>
  <si>
    <t>上記計</t>
    <rPh sb="0" eb="2">
      <t>ジョウキ</t>
    </rPh>
    <rPh sb="2" eb="3">
      <t>ケイ</t>
    </rPh>
    <phoneticPr fontId="3"/>
  </si>
  <si>
    <t>-</t>
    <phoneticPr fontId="3"/>
  </si>
  <si>
    <t>日本証券クリアリング機構</t>
    <rPh sb="0" eb="2">
      <t>ニホン</t>
    </rPh>
    <rPh sb="2" eb="4">
      <t>ショウケン</t>
    </rPh>
    <rPh sb="10" eb="12">
      <t>キコウ</t>
    </rPh>
    <phoneticPr fontId="3"/>
  </si>
  <si>
    <t>外国銀行支店その他銀行</t>
    <rPh sb="0" eb="2">
      <t>ガイコク</t>
    </rPh>
    <rPh sb="2" eb="4">
      <t>ギンコウ</t>
    </rPh>
    <rPh sb="4" eb="6">
      <t>シテン</t>
    </rPh>
    <rPh sb="8" eb="9">
      <t>タ</t>
    </rPh>
    <rPh sb="9" eb="11">
      <t>ギンコウ</t>
    </rPh>
    <phoneticPr fontId="3"/>
  </si>
  <si>
    <t>地域銀行</t>
    <rPh sb="0" eb="2">
      <t>チイキ</t>
    </rPh>
    <rPh sb="2" eb="4">
      <t>ギンコウ</t>
    </rPh>
    <phoneticPr fontId="3"/>
  </si>
  <si>
    <t>大手行等</t>
    <rPh sb="0" eb="2">
      <t>オオテ</t>
    </rPh>
    <rPh sb="2" eb="3">
      <t>コウ</t>
    </rPh>
    <rPh sb="3" eb="4">
      <t>トウ</t>
    </rPh>
    <phoneticPr fontId="3"/>
  </si>
  <si>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3"/>
  </si>
  <si>
    <r>
      <t xml:space="preserve">金利
</t>
    </r>
    <r>
      <rPr>
        <sz val="7"/>
        <color theme="1"/>
        <rFont val="ＭＳ Ｐゴシック"/>
        <family val="3"/>
        <charset val="128"/>
        <scheme val="minor"/>
      </rPr>
      <t>（クロスカレンシー取引を除く）</t>
    </r>
    <rPh sb="0" eb="2">
      <t>キンリ</t>
    </rPh>
    <rPh sb="15" eb="16">
      <t>ノゾ</t>
    </rPh>
    <phoneticPr fontId="3"/>
  </si>
  <si>
    <t>（１）　総計</t>
    <rPh sb="4" eb="6">
      <t>ソウケイ</t>
    </rPh>
    <phoneticPr fontId="3"/>
  </si>
  <si>
    <t>第一種金融商品取引業者</t>
    <rPh sb="0" eb="1">
      <t>ダイ</t>
    </rPh>
    <rPh sb="1" eb="3">
      <t>イッシュ</t>
    </rPh>
    <rPh sb="3" eb="5">
      <t>キンユウ</t>
    </rPh>
    <rPh sb="5" eb="7">
      <t>ショウヒン</t>
    </rPh>
    <rPh sb="7" eb="9">
      <t>トリヒキ</t>
    </rPh>
    <rPh sb="9" eb="11">
      <t>ギョウシャ</t>
    </rPh>
    <phoneticPr fontId="3"/>
  </si>
  <si>
    <t>銀行等</t>
    <rPh sb="0" eb="2">
      <t>ギンコウ</t>
    </rPh>
    <rPh sb="2" eb="3">
      <t>トウ</t>
    </rPh>
    <phoneticPr fontId="3"/>
  </si>
  <si>
    <t>（注５）</t>
    <rPh sb="1" eb="2">
      <t>チュウ</t>
    </rPh>
    <phoneticPr fontId="3"/>
  </si>
  <si>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3"/>
  </si>
  <si>
    <t>保険会社</t>
    <rPh sb="0" eb="2">
      <t>ホケン</t>
    </rPh>
    <rPh sb="2" eb="4">
      <t>ガイシャ</t>
    </rPh>
    <phoneticPr fontId="3"/>
  </si>
  <si>
    <t>信用</t>
    <rPh sb="0" eb="2">
      <t>シンヨウ</t>
    </rPh>
    <phoneticPr fontId="3"/>
  </si>
  <si>
    <t>為替</t>
    <rPh sb="0" eb="2">
      <t>カワセ</t>
    </rPh>
    <phoneticPr fontId="3"/>
  </si>
  <si>
    <t>株式</t>
    <rPh sb="0" eb="2">
      <t>カブシキ</t>
    </rPh>
    <phoneticPr fontId="3"/>
  </si>
  <si>
    <t>総計</t>
    <rPh sb="0" eb="2">
      <t>ソウケイ</t>
    </rPh>
    <phoneticPr fontId="3"/>
  </si>
  <si>
    <t>店頭デリバティブ取引残高（平成28年9月末時点）</t>
    <rPh sb="0" eb="2">
      <t>テントウ</t>
    </rPh>
    <rPh sb="8" eb="10">
      <t>トリヒキ</t>
    </rPh>
    <rPh sb="10" eb="12">
      <t>ザンダカ</t>
    </rPh>
    <phoneticPr fontId="3"/>
  </si>
  <si>
    <t>London Clearing House</t>
    <phoneticPr fontId="3"/>
  </si>
  <si>
    <t>-</t>
  </si>
  <si>
    <t>清算機関</t>
    <rPh sb="0" eb="2">
      <t>セイサン</t>
    </rPh>
    <rPh sb="2" eb="4">
      <t>キカン</t>
    </rPh>
    <phoneticPr fontId="3"/>
  </si>
  <si>
    <t>（注６）</t>
    <rPh sb="1" eb="2">
      <t>チュウ</t>
    </rPh>
    <phoneticPr fontId="3"/>
  </si>
  <si>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3"/>
  </si>
  <si>
    <t>銀行等、第一種金融商品取引業者及び保険会社の報告残高には、清算機関が債務引受を行った取引は含まれない。</t>
    <rPh sb="15" eb="16">
      <t>オヨ</t>
    </rPh>
    <rPh sb="17" eb="19">
      <t>ホケン</t>
    </rPh>
    <rPh sb="19" eb="21">
      <t>カイシャ</t>
    </rPh>
    <rPh sb="29" eb="31">
      <t>セイサン</t>
    </rPh>
    <rPh sb="31" eb="33">
      <t>キカン</t>
    </rPh>
    <rPh sb="34" eb="36">
      <t>サイム</t>
    </rPh>
    <rPh sb="36" eb="38">
      <t>ヒキウケ</t>
    </rPh>
    <rPh sb="39" eb="40">
      <t>オコナ</t>
    </rPh>
    <phoneticPr fontId="3"/>
  </si>
  <si>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3"/>
  </si>
  <si>
    <t>清算機関には国内の金融商品取引清算機関のほか、外国金融商品取引清算機関が含まれている。</t>
    <rPh sb="0" eb="2">
      <t>セイサン</t>
    </rPh>
    <rPh sb="2" eb="4">
      <t>キカン</t>
    </rPh>
    <rPh sb="6" eb="8">
      <t>コクナイ</t>
    </rPh>
    <rPh sb="9" eb="11">
      <t>キンユウ</t>
    </rPh>
    <rPh sb="11" eb="13">
      <t>ショウヒン</t>
    </rPh>
    <rPh sb="13" eb="15">
      <t>トリヒキ</t>
    </rPh>
    <rPh sb="15" eb="17">
      <t>セイサン</t>
    </rPh>
    <rPh sb="17" eb="19">
      <t>キカン</t>
    </rPh>
    <rPh sb="23" eb="25">
      <t>ガイコク</t>
    </rPh>
    <rPh sb="25" eb="27">
      <t>キンユウ</t>
    </rPh>
    <rPh sb="27" eb="29">
      <t>ショウヒン</t>
    </rPh>
    <rPh sb="29" eb="31">
      <t>トリヒキ</t>
    </rPh>
    <rPh sb="31" eb="33">
      <t>セイサン</t>
    </rPh>
    <rPh sb="33" eb="35">
      <t>キカン</t>
    </rPh>
    <rPh sb="36" eb="37">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</si>
</sst>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11"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sz val="20"/>
      <color theme="1"/>
      <name val="ＭＳ Ｐゴシック"/>
      <family val="2"/>
      <scheme val="minor"/>
    </font>
    <font>
      <sz val="20"/>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s>
  <borders count="38">
    <border>
      <left/>
      <right/>
      <top/>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92">
    <xf numFmtId="0" fontId="0" fillId="0" borderId="0" xfId="0"/>
    <xf numFmtId="0" fontId="2"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2" borderId="9" xfId="0" applyFont="1" applyFill="1" applyBorder="1" applyAlignment="1">
      <alignment vertical="center"/>
    </xf>
    <xf numFmtId="0" fontId="4" fillId="2" borderId="27"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7" fillId="0" borderId="0" xfId="0" applyFont="1"/>
    <xf numFmtId="0" fontId="7" fillId="0" borderId="0" xfId="0" applyFont="1" applyAlignment="1">
      <alignment horizontal="center"/>
    </xf>
    <xf numFmtId="0" fontId="8" fillId="0" borderId="0" xfId="0" applyFont="1" applyBorder="1" applyAlignment="1">
      <alignment horizontal="left" vertical="center"/>
    </xf>
    <xf numFmtId="0" fontId="2" fillId="0" borderId="0" xfId="0" applyFont="1" applyAlignment="1">
      <alignment horizontal="center"/>
    </xf>
    <xf numFmtId="0" fontId="4" fillId="2" borderId="2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177" fontId="4" fillId="0" borderId="15" xfId="1" applyNumberFormat="1" applyFont="1" applyFill="1" applyBorder="1" applyAlignment="1">
      <alignment vertical="center"/>
    </xf>
    <xf numFmtId="176" fontId="4" fillId="0" borderId="18" xfId="1" applyNumberFormat="1" applyFont="1" applyFill="1" applyBorder="1" applyAlignment="1">
      <alignment vertical="center"/>
    </xf>
    <xf numFmtId="176" fontId="4" fillId="0" borderId="35" xfId="1" applyNumberFormat="1" applyFont="1" applyFill="1" applyBorder="1" applyAlignment="1">
      <alignment vertical="center"/>
    </xf>
    <xf numFmtId="177" fontId="4" fillId="0" borderId="5" xfId="1" applyNumberFormat="1" applyFont="1" applyFill="1" applyBorder="1" applyAlignment="1">
      <alignment vertical="center"/>
    </xf>
    <xf numFmtId="176" fontId="4" fillId="0" borderId="1" xfId="1" applyNumberFormat="1" applyFont="1" applyFill="1" applyBorder="1" applyAlignment="1">
      <alignment horizontal="right" vertical="center"/>
    </xf>
    <xf numFmtId="177" fontId="4" fillId="0" borderId="7" xfId="1" applyNumberFormat="1" applyFont="1" applyFill="1" applyBorder="1" applyAlignment="1">
      <alignment vertical="center"/>
    </xf>
    <xf numFmtId="177" fontId="4" fillId="0" borderId="6"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19" xfId="1" applyNumberFormat="1" applyFont="1" applyFill="1" applyBorder="1" applyAlignment="1">
      <alignment vertical="center"/>
    </xf>
    <xf numFmtId="177" fontId="4" fillId="0" borderId="31"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33" xfId="1" applyNumberFormat="1" applyFont="1" applyFill="1" applyBorder="1" applyAlignment="1">
      <alignment horizontal="right" vertical="center"/>
    </xf>
    <xf numFmtId="176" fontId="4" fillId="0" borderId="34" xfId="1" applyNumberFormat="1" applyFont="1" applyFill="1" applyBorder="1" applyAlignment="1">
      <alignment vertical="center"/>
    </xf>
    <xf numFmtId="176" fontId="4" fillId="0" borderId="2" xfId="1" applyNumberFormat="1" applyFont="1" applyFill="1" applyBorder="1" applyAlignment="1">
      <alignment horizontal="right" vertical="center"/>
    </xf>
    <xf numFmtId="0" fontId="2" fillId="0" borderId="0" xfId="0" applyFont="1" applyAlignment="1">
      <alignment horizontal="center"/>
    </xf>
    <xf numFmtId="177" fontId="4" fillId="0" borderId="6" xfId="1" applyNumberFormat="1" applyFont="1" applyFill="1" applyBorder="1" applyAlignment="1">
      <alignment horizontal="right" vertical="center"/>
    </xf>
    <xf numFmtId="176" fontId="4" fillId="0" borderId="30" xfId="1" applyNumberFormat="1" applyFont="1" applyFill="1" applyBorder="1" applyAlignment="1">
      <alignment horizontal="right" vertical="center"/>
    </xf>
    <xf numFmtId="0" fontId="2" fillId="0" borderId="0" xfId="0" applyFont="1" applyAlignment="1">
      <alignment horizontal="center"/>
    </xf>
    <xf numFmtId="177" fontId="4" fillId="3" borderId="36" xfId="1" applyNumberFormat="1" applyFont="1" applyFill="1" applyBorder="1" applyAlignment="1">
      <alignment vertical="center"/>
    </xf>
    <xf numFmtId="177" fontId="4" fillId="3" borderId="36" xfId="1" applyNumberFormat="1" applyFont="1" applyFill="1" applyBorder="1" applyAlignment="1">
      <alignment horizontal="center" vertical="center"/>
    </xf>
    <xf numFmtId="177" fontId="4" fillId="3" borderId="31" xfId="1" applyNumberFormat="1" applyFont="1" applyFill="1" applyBorder="1" applyAlignment="1">
      <alignment horizontal="center" vertical="center"/>
    </xf>
    <xf numFmtId="177" fontId="4" fillId="3" borderId="37" xfId="1" applyNumberFormat="1" applyFont="1" applyFill="1" applyBorder="1" applyAlignment="1">
      <alignment vertical="center"/>
    </xf>
    <xf numFmtId="176" fontId="4" fillId="3" borderId="33" xfId="1" applyNumberFormat="1" applyFont="1" applyFill="1" applyBorder="1" applyAlignment="1">
      <alignment vertical="center"/>
    </xf>
    <xf numFmtId="176" fontId="4" fillId="3" borderId="33" xfId="1" applyNumberFormat="1" applyFont="1" applyFill="1" applyBorder="1" applyAlignment="1">
      <alignment horizontal="center" vertical="center"/>
    </xf>
    <xf numFmtId="176" fontId="4" fillId="3" borderId="33" xfId="1" applyNumberFormat="1" applyFont="1" applyFill="1" applyBorder="1" applyAlignment="1">
      <alignment horizontal="right" vertical="center"/>
    </xf>
    <xf numFmtId="176" fontId="4" fillId="3" borderId="34" xfId="1" applyNumberFormat="1" applyFont="1" applyFill="1" applyBorder="1" applyAlignment="1">
      <alignment horizontal="center" vertical="center"/>
    </xf>
    <xf numFmtId="176" fontId="4" fillId="3" borderId="35" xfId="1" applyNumberFormat="1" applyFont="1" applyFill="1" applyBorder="1" applyAlignment="1">
      <alignment vertical="center"/>
    </xf>
    <xf numFmtId="177" fontId="4" fillId="3" borderId="7" xfId="1" applyNumberFormat="1" applyFont="1" applyFill="1" applyBorder="1" applyAlignment="1">
      <alignment vertical="center"/>
    </xf>
    <xf numFmtId="177" fontId="4" fillId="3" borderId="7" xfId="1" applyNumberFormat="1" applyFont="1" applyFill="1" applyBorder="1" applyAlignment="1">
      <alignment horizontal="center" vertical="center"/>
    </xf>
    <xf numFmtId="177" fontId="4" fillId="3" borderId="6" xfId="1" applyNumberFormat="1" applyFont="1" applyFill="1" applyBorder="1" applyAlignment="1">
      <alignment horizontal="center" vertical="center"/>
    </xf>
    <xf numFmtId="177" fontId="4" fillId="3" borderId="15" xfId="1" applyNumberFormat="1" applyFont="1" applyFill="1" applyBorder="1" applyAlignment="1">
      <alignment vertical="center"/>
    </xf>
    <xf numFmtId="176" fontId="4" fillId="3" borderId="12" xfId="1" applyNumberFormat="1" applyFont="1" applyFill="1" applyBorder="1" applyAlignment="1">
      <alignment vertical="center"/>
    </xf>
    <xf numFmtId="176" fontId="4" fillId="3" borderId="12" xfId="1" applyNumberFormat="1" applyFont="1" applyFill="1" applyBorder="1" applyAlignment="1">
      <alignment horizontal="center" vertical="center"/>
    </xf>
    <xf numFmtId="176" fontId="4" fillId="3" borderId="11" xfId="1" applyNumberFormat="1" applyFont="1" applyFill="1" applyBorder="1" applyAlignment="1">
      <alignment horizontal="center" vertical="center"/>
    </xf>
    <xf numFmtId="176" fontId="4" fillId="3" borderId="10" xfId="1" applyNumberFormat="1" applyFont="1" applyFill="1" applyBorder="1" applyAlignment="1">
      <alignment vertical="center"/>
    </xf>
    <xf numFmtId="0" fontId="4" fillId="0" borderId="0" xfId="0" applyFont="1"/>
    <xf numFmtId="177" fontId="4" fillId="0" borderId="7" xfId="1" applyNumberFormat="1" applyFont="1" applyFill="1" applyBorder="1" applyAlignment="1">
      <alignment horizontal="center" vertical="center"/>
    </xf>
    <xf numFmtId="177" fontId="4" fillId="0" borderId="6" xfId="1" applyNumberFormat="1" applyFont="1" applyFill="1" applyBorder="1" applyAlignment="1">
      <alignment horizontal="center" vertical="center"/>
    </xf>
    <xf numFmtId="176" fontId="4" fillId="0" borderId="12" xfId="1" applyNumberFormat="1" applyFont="1" applyFill="1" applyBorder="1" applyAlignment="1">
      <alignment vertical="center"/>
    </xf>
    <xf numFmtId="176" fontId="4" fillId="0" borderId="12" xfId="1" applyNumberFormat="1" applyFont="1" applyFill="1" applyBorder="1" applyAlignment="1">
      <alignment horizontal="center" vertical="center"/>
    </xf>
    <xf numFmtId="176" fontId="4" fillId="0" borderId="11" xfId="1" applyNumberFormat="1" applyFont="1" applyFill="1" applyBorder="1" applyAlignment="1">
      <alignment horizontal="center" vertical="center"/>
    </xf>
    <xf numFmtId="176" fontId="4" fillId="0" borderId="10" xfId="1" applyNumberFormat="1" applyFont="1" applyFill="1" applyBorder="1" applyAlignment="1">
      <alignment vertical="center"/>
    </xf>
    <xf numFmtId="0" fontId="7" fillId="0" borderId="0" xfId="0" applyFont="1" applyAlignment="1">
      <alignment horizontal="center" vertical="top"/>
    </xf>
    <xf numFmtId="0" fontId="9" fillId="0" borderId="0" xfId="0" applyFont="1" applyAlignment="1">
      <alignment horizontal="center" wrapText="1"/>
    </xf>
    <xf numFmtId="0" fontId="10" fillId="0" borderId="0" xfId="0" applyFont="1" applyAlignment="1">
      <alignment horizontal="center" wrapText="1"/>
    </xf>
    <xf numFmtId="0" fontId="2" fillId="0" borderId="0" xfId="0" applyFont="1" applyAlignment="1">
      <alignment horizont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9" xfId="0" applyFont="1" applyFill="1" applyBorder="1" applyAlignment="1">
      <alignment horizontal="left" vertical="center"/>
    </xf>
    <xf numFmtId="0" fontId="4" fillId="2" borderId="8" xfId="0" applyFont="1" applyFill="1" applyBorder="1" applyAlignment="1">
      <alignment horizontal="left"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32" xfId="0" applyFont="1" applyBorder="1" applyAlignment="1">
      <alignment horizontal="distributed"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7" fillId="0" borderId="0" xfId="0" applyFont="1" applyAlignment="1">
      <alignment horizontal="left" vertical="top"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1"/>
  <sheetViews>
    <sheetView tabSelected="1" view="pageBreakPreview" zoomScale="85" zoomScaleNormal="100" zoomScaleSheetLayoutView="85" workbookViewId="0">
      <selection activeCell="D6" sqref="D6"/>
    </sheetView>
  </sheetViews>
  <sheetFormatPr defaultRowHeight="14.25" x14ac:dyDescent="0.15"/>
  <cols>
    <col min="1" max="1" width="2.25" style="1" customWidth="1"/>
    <col min="2" max="2" width="5.875" style="1" customWidth="1"/>
    <col min="3" max="3" width="26" style="1" customWidth="1"/>
    <col min="4" max="9" width="17.75" style="1" customWidth="1"/>
    <col min="10" max="10" width="5.625" style="1" customWidth="1"/>
    <col min="11" max="11" width="43.125" style="1" customWidth="1"/>
    <col min="12" max="16384" width="9" style="1"/>
  </cols>
  <sheetData>
    <row r="1" spans="2:16" ht="20.25" customHeight="1" x14ac:dyDescent="0.25">
      <c r="B1" s="11" t="s">
        <v>23</v>
      </c>
      <c r="C1" s="11"/>
      <c r="E1" s="8"/>
      <c r="G1" s="59"/>
      <c r="H1" s="60"/>
      <c r="I1" s="60"/>
    </row>
    <row r="3" spans="2:16" x14ac:dyDescent="0.15">
      <c r="B3" s="1" t="s">
        <v>13</v>
      </c>
      <c r="H3" s="70"/>
      <c r="I3" s="71"/>
    </row>
    <row r="4" spans="2:16" ht="14.25" customHeight="1" thickBot="1" x14ac:dyDescent="0.2">
      <c r="H4" s="72"/>
      <c r="I4" s="72"/>
      <c r="L4" s="61"/>
      <c r="M4" s="61"/>
      <c r="N4" s="61"/>
      <c r="O4" s="61"/>
      <c r="P4" s="61"/>
    </row>
    <row r="5" spans="2:16" s="2" customFormat="1" ht="35.1" customHeight="1" x14ac:dyDescent="0.15">
      <c r="B5" s="62"/>
      <c r="C5" s="63"/>
      <c r="D5" s="5" t="s">
        <v>12</v>
      </c>
      <c r="E5" s="5" t="s">
        <v>11</v>
      </c>
      <c r="F5" s="13" t="s">
        <v>19</v>
      </c>
      <c r="G5" s="13" t="s">
        <v>20</v>
      </c>
      <c r="H5" s="14" t="s">
        <v>21</v>
      </c>
      <c r="I5" s="15" t="s">
        <v>22</v>
      </c>
    </row>
    <row r="6" spans="2:16" s="2" customFormat="1" ht="23.1" customHeight="1" x14ac:dyDescent="0.15">
      <c r="B6" s="64" t="s">
        <v>15</v>
      </c>
      <c r="C6" s="65"/>
      <c r="D6" s="21">
        <v>473.4</v>
      </c>
      <c r="E6" s="21">
        <f t="shared" ref="D6:H7" si="0">SUM(E8,E10,E12)</f>
        <v>131.00926495311802</v>
      </c>
      <c r="F6" s="21">
        <f t="shared" si="0"/>
        <v>4.2226292293130001</v>
      </c>
      <c r="G6" s="21">
        <f t="shared" si="0"/>
        <v>54.048971194315996</v>
      </c>
      <c r="H6" s="22">
        <f t="shared" si="0"/>
        <v>14.621638986718001</v>
      </c>
      <c r="I6" s="16">
        <v>677.2</v>
      </c>
    </row>
    <row r="7" spans="2:16" s="2" customFormat="1" ht="23.1" customHeight="1" x14ac:dyDescent="0.15">
      <c r="B7" s="66"/>
      <c r="C7" s="67"/>
      <c r="D7" s="23">
        <f t="shared" si="0"/>
        <v>156809</v>
      </c>
      <c r="E7" s="23">
        <f t="shared" si="0"/>
        <v>28980</v>
      </c>
      <c r="F7" s="23">
        <f t="shared" si="0"/>
        <v>3920</v>
      </c>
      <c r="G7" s="23">
        <f t="shared" si="0"/>
        <v>613808</v>
      </c>
      <c r="H7" s="24">
        <f t="shared" si="0"/>
        <v>2951</v>
      </c>
      <c r="I7" s="17">
        <f t="shared" ref="I7:I21" si="1">SUM(D7:H7)</f>
        <v>806468</v>
      </c>
    </row>
    <row r="8" spans="2:16" s="2" customFormat="1" ht="23.1" customHeight="1" x14ac:dyDescent="0.15">
      <c r="B8" s="4"/>
      <c r="C8" s="68" t="s">
        <v>10</v>
      </c>
      <c r="D8" s="21">
        <v>431.32589996572301</v>
      </c>
      <c r="E8" s="21">
        <v>112.418705727301</v>
      </c>
      <c r="F8" s="21">
        <v>3.3906512293129998</v>
      </c>
      <c r="G8" s="21">
        <v>28.560585440884999</v>
      </c>
      <c r="H8" s="22">
        <v>0.82100898671800004</v>
      </c>
      <c r="I8" s="16">
        <f t="shared" si="1"/>
        <v>576.51685134994</v>
      </c>
      <c r="M8" s="7"/>
    </row>
    <row r="9" spans="2:16" s="2" customFormat="1" ht="23.1" customHeight="1" x14ac:dyDescent="0.15">
      <c r="B9" s="4"/>
      <c r="C9" s="69"/>
      <c r="D9" s="23">
        <v>123246</v>
      </c>
      <c r="E9" s="23">
        <v>23523</v>
      </c>
      <c r="F9" s="23">
        <v>3168</v>
      </c>
      <c r="G9" s="23">
        <v>168118</v>
      </c>
      <c r="H9" s="24">
        <v>751</v>
      </c>
      <c r="I9" s="17">
        <f t="shared" si="1"/>
        <v>318806</v>
      </c>
      <c r="M9" s="7"/>
    </row>
    <row r="10" spans="2:16" s="2" customFormat="1" ht="23.1" customHeight="1" x14ac:dyDescent="0.15">
      <c r="B10" s="4"/>
      <c r="C10" s="68" t="s">
        <v>9</v>
      </c>
      <c r="D10" s="21">
        <v>17.2</v>
      </c>
      <c r="E10" s="21">
        <v>7.6640326405010004</v>
      </c>
      <c r="F10" s="21">
        <v>3.1977999999999999E-2</v>
      </c>
      <c r="G10" s="21">
        <v>4.3808763416699996</v>
      </c>
      <c r="H10" s="31">
        <v>6.3000000000000003E-4</v>
      </c>
      <c r="I10" s="16">
        <f t="shared" si="1"/>
        <v>29.277516982171001</v>
      </c>
      <c r="M10" s="7"/>
    </row>
    <row r="11" spans="2:16" s="2" customFormat="1" ht="23.1" customHeight="1" x14ac:dyDescent="0.15">
      <c r="B11" s="4"/>
      <c r="C11" s="69"/>
      <c r="D11" s="23">
        <v>27547</v>
      </c>
      <c r="E11" s="23">
        <v>3632</v>
      </c>
      <c r="F11" s="23">
        <v>39</v>
      </c>
      <c r="G11" s="23">
        <v>319962</v>
      </c>
      <c r="H11" s="32">
        <v>1</v>
      </c>
      <c r="I11" s="17">
        <f t="shared" si="1"/>
        <v>351181</v>
      </c>
      <c r="M11" s="7"/>
    </row>
    <row r="12" spans="2:16" s="2" customFormat="1" ht="23.1" customHeight="1" x14ac:dyDescent="0.15">
      <c r="B12" s="4"/>
      <c r="C12" s="84" t="s">
        <v>8</v>
      </c>
      <c r="D12" s="21">
        <v>24.8</v>
      </c>
      <c r="E12" s="21">
        <v>10.926526585315999</v>
      </c>
      <c r="F12" s="21">
        <v>0.8</v>
      </c>
      <c r="G12" s="21">
        <v>21.107509411761001</v>
      </c>
      <c r="H12" s="25">
        <v>13.8</v>
      </c>
      <c r="I12" s="16">
        <f t="shared" si="1"/>
        <v>71.434035997077004</v>
      </c>
      <c r="M12" s="7"/>
    </row>
    <row r="13" spans="2:16" s="2" customFormat="1" ht="23.1" customHeight="1" x14ac:dyDescent="0.15">
      <c r="B13" s="4"/>
      <c r="C13" s="85"/>
      <c r="D13" s="23">
        <v>6016</v>
      </c>
      <c r="E13" s="23">
        <v>1825</v>
      </c>
      <c r="F13" s="23">
        <v>713</v>
      </c>
      <c r="G13" s="23">
        <v>125728</v>
      </c>
      <c r="H13" s="24">
        <v>2199</v>
      </c>
      <c r="I13" s="17">
        <f t="shared" si="1"/>
        <v>136481</v>
      </c>
      <c r="M13" s="7"/>
    </row>
    <row r="14" spans="2:16" s="2" customFormat="1" ht="23.1" customHeight="1" x14ac:dyDescent="0.15">
      <c r="B14" s="73" t="s">
        <v>14</v>
      </c>
      <c r="C14" s="74"/>
      <c r="D14" s="21">
        <v>336.3</v>
      </c>
      <c r="E14" s="21">
        <v>64.536868804205994</v>
      </c>
      <c r="F14" s="21">
        <v>28.250445476654001</v>
      </c>
      <c r="G14" s="21">
        <v>34.918068096893002</v>
      </c>
      <c r="H14" s="22">
        <v>8.5784783787209999</v>
      </c>
      <c r="I14" s="16">
        <v>472.5</v>
      </c>
      <c r="L14" s="6"/>
      <c r="M14" s="7"/>
      <c r="O14" s="6"/>
      <c r="P14" s="6"/>
    </row>
    <row r="15" spans="2:16" s="2" customFormat="1" ht="23.1" customHeight="1" x14ac:dyDescent="0.15">
      <c r="B15" s="75"/>
      <c r="C15" s="76"/>
      <c r="D15" s="23">
        <v>70161</v>
      </c>
      <c r="E15" s="23">
        <v>14097</v>
      </c>
      <c r="F15" s="23">
        <v>33278</v>
      </c>
      <c r="G15" s="23">
        <v>110003</v>
      </c>
      <c r="H15" s="24">
        <v>9327</v>
      </c>
      <c r="I15" s="17">
        <f t="shared" si="1"/>
        <v>236866</v>
      </c>
      <c r="M15" s="7"/>
    </row>
    <row r="16" spans="2:16" s="2" customFormat="1" ht="23.1" customHeight="1" x14ac:dyDescent="0.15">
      <c r="B16" s="73" t="s">
        <v>18</v>
      </c>
      <c r="C16" s="74"/>
      <c r="D16" s="21">
        <v>7.3274060516460002</v>
      </c>
      <c r="E16" s="21">
        <v>4.2645715377959998</v>
      </c>
      <c r="F16" s="21">
        <v>0.22510692500000001</v>
      </c>
      <c r="G16" s="21">
        <v>0.73630134434600003</v>
      </c>
      <c r="H16" s="22">
        <v>0.73172905563699997</v>
      </c>
      <c r="I16" s="16">
        <f t="shared" ref="I16:I17" si="2">SUM(D16:H16)</f>
        <v>13.285114914425</v>
      </c>
      <c r="M16" s="7"/>
    </row>
    <row r="17" spans="2:14" s="2" customFormat="1" ht="23.1" customHeight="1" x14ac:dyDescent="0.15">
      <c r="B17" s="80"/>
      <c r="C17" s="81"/>
      <c r="D17" s="26">
        <v>949</v>
      </c>
      <c r="E17" s="26">
        <v>1613</v>
      </c>
      <c r="F17" s="27">
        <v>184</v>
      </c>
      <c r="G17" s="26">
        <v>49</v>
      </c>
      <c r="H17" s="28">
        <v>1119</v>
      </c>
      <c r="I17" s="18">
        <f t="shared" si="2"/>
        <v>3914</v>
      </c>
      <c r="M17" s="7"/>
      <c r="N17" s="12"/>
    </row>
    <row r="18" spans="2:14" s="2" customFormat="1" ht="23.1" customHeight="1" x14ac:dyDescent="0.15">
      <c r="B18" s="73" t="s">
        <v>26</v>
      </c>
      <c r="C18" s="74"/>
      <c r="D18" s="21">
        <v>2992.5</v>
      </c>
      <c r="E18" s="52" t="s">
        <v>6</v>
      </c>
      <c r="F18" s="21">
        <v>2.1</v>
      </c>
      <c r="G18" s="52" t="s">
        <v>6</v>
      </c>
      <c r="H18" s="53" t="s">
        <v>6</v>
      </c>
      <c r="I18" s="16">
        <f t="shared" si="1"/>
        <v>2994.6</v>
      </c>
      <c r="M18" s="7"/>
      <c r="N18" s="33"/>
    </row>
    <row r="19" spans="2:14" s="2" customFormat="1" ht="23.1" customHeight="1" thickBot="1" x14ac:dyDescent="0.2">
      <c r="B19" s="90"/>
      <c r="C19" s="91"/>
      <c r="D19" s="54">
        <v>290525</v>
      </c>
      <c r="E19" s="55" t="s">
        <v>6</v>
      </c>
      <c r="F19" s="54">
        <v>1632</v>
      </c>
      <c r="G19" s="55" t="s">
        <v>6</v>
      </c>
      <c r="H19" s="56" t="s">
        <v>6</v>
      </c>
      <c r="I19" s="57">
        <f t="shared" si="1"/>
        <v>292157</v>
      </c>
      <c r="M19" s="7"/>
      <c r="N19" s="33"/>
    </row>
    <row r="20" spans="2:14" s="2" customFormat="1" ht="23.1" hidden="1" customHeight="1" thickTop="1" x14ac:dyDescent="0.15">
      <c r="B20" s="77" t="s">
        <v>7</v>
      </c>
      <c r="C20" s="78"/>
      <c r="D20" s="34"/>
      <c r="E20" s="35" t="s">
        <v>6</v>
      </c>
      <c r="F20" s="34"/>
      <c r="G20" s="35" t="s">
        <v>6</v>
      </c>
      <c r="H20" s="36" t="s">
        <v>6</v>
      </c>
      <c r="I20" s="37">
        <f t="shared" si="1"/>
        <v>0</v>
      </c>
      <c r="M20" s="7"/>
    </row>
    <row r="21" spans="2:14" s="2" customFormat="1" ht="23.1" hidden="1" customHeight="1" x14ac:dyDescent="0.15">
      <c r="B21" s="77"/>
      <c r="C21" s="78"/>
      <c r="D21" s="38"/>
      <c r="E21" s="39" t="s">
        <v>6</v>
      </c>
      <c r="F21" s="40"/>
      <c r="G21" s="39" t="s">
        <v>6</v>
      </c>
      <c r="H21" s="41" t="s">
        <v>6</v>
      </c>
      <c r="I21" s="42">
        <f t="shared" si="1"/>
        <v>0</v>
      </c>
      <c r="M21" s="7"/>
      <c r="N21" s="6"/>
    </row>
    <row r="22" spans="2:14" s="2" customFormat="1" ht="23.1" hidden="1" customHeight="1" x14ac:dyDescent="0.15">
      <c r="B22" s="86" t="s">
        <v>24</v>
      </c>
      <c r="C22" s="87"/>
      <c r="D22" s="43"/>
      <c r="E22" s="44" t="s">
        <v>6</v>
      </c>
      <c r="F22" s="44" t="s">
        <v>25</v>
      </c>
      <c r="G22" s="44" t="s">
        <v>6</v>
      </c>
      <c r="H22" s="45" t="s">
        <v>6</v>
      </c>
      <c r="I22" s="46">
        <f t="shared" ref="I22:I23" si="3">SUM(D22:H22)</f>
        <v>0</v>
      </c>
      <c r="M22" s="7"/>
    </row>
    <row r="23" spans="2:14" s="2" customFormat="1" ht="23.1" hidden="1" customHeight="1" thickBot="1" x14ac:dyDescent="0.2">
      <c r="B23" s="88"/>
      <c r="C23" s="89"/>
      <c r="D23" s="47"/>
      <c r="E23" s="48" t="s">
        <v>6</v>
      </c>
      <c r="F23" s="48" t="s">
        <v>25</v>
      </c>
      <c r="G23" s="48" t="s">
        <v>6</v>
      </c>
      <c r="H23" s="49" t="s">
        <v>6</v>
      </c>
      <c r="I23" s="50">
        <f t="shared" si="3"/>
        <v>0</v>
      </c>
      <c r="M23" s="7"/>
      <c r="N23" s="30"/>
    </row>
    <row r="24" spans="2:14" s="2" customFormat="1" ht="23.1" customHeight="1" thickTop="1" x14ac:dyDescent="0.15">
      <c r="B24" s="80" t="s">
        <v>5</v>
      </c>
      <c r="C24" s="81"/>
      <c r="D24" s="21">
        <f>SUM(D6,D14,D16,D18)</f>
        <v>3809.5274060516458</v>
      </c>
      <c r="E24" s="21">
        <f t="shared" ref="E24:H24" si="4">SUM(E6,E14,E16,E18)</f>
        <v>199.81070529512002</v>
      </c>
      <c r="F24" s="21">
        <f t="shared" si="4"/>
        <v>34.798181630967001</v>
      </c>
      <c r="G24" s="21">
        <f t="shared" si="4"/>
        <v>89.703340635555008</v>
      </c>
      <c r="H24" s="21">
        <f t="shared" si="4"/>
        <v>23.931846421075999</v>
      </c>
      <c r="I24" s="19">
        <f>SUM(I6,I14,I16,I18)</f>
        <v>4157.5851149144255</v>
      </c>
      <c r="M24" s="7"/>
    </row>
    <row r="25" spans="2:14" s="2" customFormat="1" ht="23.1" customHeight="1" thickBot="1" x14ac:dyDescent="0.2">
      <c r="B25" s="82"/>
      <c r="C25" s="83"/>
      <c r="D25" s="29">
        <f>SUM(D7,D15,D17,D19)</f>
        <v>518444</v>
      </c>
      <c r="E25" s="29">
        <f t="shared" ref="E25:H25" si="5">SUM(E7,E15,E17,E19)</f>
        <v>44690</v>
      </c>
      <c r="F25" s="29">
        <f t="shared" si="5"/>
        <v>39014</v>
      </c>
      <c r="G25" s="29">
        <f t="shared" si="5"/>
        <v>723860</v>
      </c>
      <c r="H25" s="29">
        <f t="shared" si="5"/>
        <v>13397</v>
      </c>
      <c r="I25" s="20">
        <f>SUM(I7,I15,I17,I19)</f>
        <v>1339405</v>
      </c>
    </row>
    <row r="26" spans="2:14" ht="8.1" customHeight="1" x14ac:dyDescent="0.15">
      <c r="B26" s="51"/>
      <c r="C26" s="51"/>
      <c r="D26" s="51"/>
      <c r="E26" s="51"/>
      <c r="F26" s="51"/>
      <c r="G26" s="51"/>
      <c r="H26" s="51"/>
      <c r="I26" s="51"/>
    </row>
    <row r="27" spans="2:14" x14ac:dyDescent="0.15">
      <c r="B27" s="10" t="s">
        <v>4</v>
      </c>
      <c r="C27" s="9" t="s">
        <v>29</v>
      </c>
      <c r="D27" s="51"/>
      <c r="E27" s="51"/>
      <c r="F27" s="51"/>
      <c r="G27" s="51"/>
      <c r="H27" s="51"/>
      <c r="I27" s="51"/>
    </row>
    <row r="28" spans="2:14" ht="8.1" customHeight="1" x14ac:dyDescent="0.15">
      <c r="B28" s="10"/>
      <c r="C28" s="9"/>
      <c r="D28" s="51"/>
      <c r="E28" s="51"/>
      <c r="F28" s="51"/>
      <c r="G28" s="51"/>
      <c r="H28" s="51"/>
      <c r="I28" s="51"/>
    </row>
    <row r="29" spans="2:14" ht="14.25" customHeight="1" x14ac:dyDescent="0.15">
      <c r="B29" s="10" t="s">
        <v>3</v>
      </c>
      <c r="C29" s="79" t="s">
        <v>28</v>
      </c>
      <c r="D29" s="79"/>
      <c r="E29" s="79"/>
      <c r="F29" s="79"/>
      <c r="G29" s="79"/>
      <c r="H29" s="79"/>
      <c r="I29" s="79"/>
    </row>
    <row r="30" spans="2:14" ht="15.75" customHeight="1" x14ac:dyDescent="0.15">
      <c r="B30" s="10"/>
      <c r="C30" s="79"/>
      <c r="D30" s="79"/>
      <c r="E30" s="79"/>
      <c r="F30" s="79"/>
      <c r="G30" s="79"/>
      <c r="H30" s="79"/>
      <c r="I30" s="79"/>
    </row>
    <row r="31" spans="2:14" ht="3.75" customHeight="1" x14ac:dyDescent="0.15">
      <c r="B31" s="10"/>
      <c r="C31" s="9"/>
      <c r="D31" s="51"/>
      <c r="E31" s="51"/>
      <c r="F31" s="51"/>
      <c r="G31" s="51"/>
      <c r="H31" s="51"/>
      <c r="I31" s="51"/>
    </row>
    <row r="32" spans="2:14" x14ac:dyDescent="0.15">
      <c r="B32" s="10" t="s">
        <v>1</v>
      </c>
      <c r="C32" s="9" t="s">
        <v>2</v>
      </c>
      <c r="D32" s="51"/>
      <c r="E32" s="51"/>
      <c r="F32" s="51"/>
      <c r="G32" s="51"/>
      <c r="H32" s="51"/>
      <c r="I32" s="51"/>
    </row>
    <row r="33" spans="1:10" ht="8.1" customHeight="1" x14ac:dyDescent="0.15">
      <c r="B33" s="10"/>
      <c r="C33" s="9"/>
      <c r="D33" s="51"/>
      <c r="E33" s="51"/>
      <c r="F33" s="51"/>
      <c r="G33" s="51"/>
      <c r="H33" s="51"/>
      <c r="I33" s="51"/>
    </row>
    <row r="34" spans="1:10" ht="13.5" customHeight="1" x14ac:dyDescent="0.15">
      <c r="B34" s="58" t="s">
        <v>0</v>
      </c>
      <c r="C34" s="79" t="s">
        <v>31</v>
      </c>
      <c r="D34" s="79"/>
      <c r="E34" s="79"/>
      <c r="F34" s="79"/>
      <c r="G34" s="79"/>
      <c r="H34" s="79"/>
      <c r="I34" s="79"/>
    </row>
    <row r="35" spans="1:10" ht="8.1" customHeight="1" x14ac:dyDescent="0.15">
      <c r="B35" s="10"/>
      <c r="C35" s="9"/>
      <c r="D35" s="51"/>
      <c r="E35" s="51"/>
      <c r="F35" s="51"/>
      <c r="G35" s="51"/>
      <c r="H35" s="51"/>
      <c r="I35" s="51"/>
    </row>
    <row r="36" spans="1:10" x14ac:dyDescent="0.15">
      <c r="B36" s="10" t="s">
        <v>16</v>
      </c>
      <c r="C36" s="79" t="s">
        <v>30</v>
      </c>
      <c r="D36" s="79"/>
      <c r="E36" s="79"/>
      <c r="F36" s="79"/>
      <c r="G36" s="79"/>
      <c r="H36" s="79"/>
      <c r="I36" s="79"/>
    </row>
    <row r="37" spans="1:10" ht="18" customHeight="1" x14ac:dyDescent="0.15">
      <c r="B37" s="9"/>
      <c r="C37" s="79"/>
      <c r="D37" s="79"/>
      <c r="E37" s="79"/>
      <c r="F37" s="79"/>
      <c r="G37" s="79"/>
      <c r="H37" s="79"/>
      <c r="I37" s="79"/>
    </row>
    <row r="38" spans="1:10" x14ac:dyDescent="0.15">
      <c r="A38" s="2"/>
      <c r="B38" s="10" t="s">
        <v>27</v>
      </c>
      <c r="C38" s="9" t="s">
        <v>17</v>
      </c>
      <c r="D38" s="51"/>
      <c r="E38" s="51"/>
      <c r="F38" s="51"/>
      <c r="G38" s="51"/>
      <c r="H38" s="51"/>
      <c r="I38" s="51"/>
      <c r="J38" s="2"/>
    </row>
    <row r="39" spans="1:10" x14ac:dyDescent="0.15">
      <c r="A39" s="2"/>
      <c r="J39" s="2"/>
    </row>
    <row r="40" spans="1:10" x14ac:dyDescent="0.15">
      <c r="A40" s="2"/>
      <c r="J40" s="3"/>
    </row>
    <row r="41" spans="1:10" x14ac:dyDescent="0.15">
      <c r="A41" s="2"/>
      <c r="J41" s="2"/>
    </row>
  </sheetData>
  <mergeCells count="18">
    <mergeCell ref="C36:I37"/>
    <mergeCell ref="C29:I30"/>
    <mergeCell ref="C34:I34"/>
    <mergeCell ref="B24:C25"/>
    <mergeCell ref="C12:C13"/>
    <mergeCell ref="B16:C17"/>
    <mergeCell ref="B22:C23"/>
    <mergeCell ref="B18:C19"/>
    <mergeCell ref="C10:C11"/>
    <mergeCell ref="H3:I3"/>
    <mergeCell ref="H4:I4"/>
    <mergeCell ref="B14:C15"/>
    <mergeCell ref="B20:C21"/>
    <mergeCell ref="G1:I1"/>
    <mergeCell ref="L4:P4"/>
    <mergeCell ref="B5:C5"/>
    <mergeCell ref="B6:C7"/>
    <mergeCell ref="C8:C9"/>
  </mergeCells>
  <phoneticPr fontId="3"/>
  <printOptions horizontalCentered="1"/>
  <pageMargins left="0.39370078740157483" right="0.19685039370078741" top="0.39370078740157483" bottom="0.19685039370078741" header="0.31496062992125984" footer="0.31496062992125984"/>
  <pageSetup paperSize="9" scale="90"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【９月末】</vt:lpstr>
      <vt:lpstr>'総計(残高） 【９月末】'!Print_Area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2015-09-04T01:32:58Z</dcterms:created>
  <dcterms:modified xsi:type="dcterms:W3CDTF">2018-06-04T06:23:57Z</dcterms:modified>
</cp:coreProperties>
</file>