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185" yWindow="-15" windowWidth="20520" windowHeight="3990"/>
  </bookViews>
  <sheets>
    <sheet name="総計(残高） 【３月末】" sheetId="1" r:id="rId1"/>
  </sheets>
  <definedNames>
    <definedName name="_xlnm.Print_Area" localSheetId="0">'総計(残高） 【３月末】'!$A$1:$J$35</definedName>
  </definedNames>
  <calcPr calcId="162913"/>
</workbook>
</file>

<file path=xl/calcChain.xml><?xml version="1.0" encoding="utf-8"?>
<calcChain xmlns="http://schemas.openxmlformats.org/spreadsheetml/2006/main">
  <c r="I21" i="1" l="1"/>
  <c r="I19" i="1"/>
  <c r="I18" i="1"/>
  <c r="I17" i="1"/>
  <c r="I16" i="1"/>
  <c r="I15" i="1"/>
  <c r="I14" i="1"/>
  <c r="I13" i="1"/>
  <c r="I12" i="1"/>
  <c r="I11" i="1"/>
  <c r="I10" i="1"/>
  <c r="I9" i="1"/>
  <c r="I8" i="1"/>
  <c r="I7" i="1"/>
  <c r="I6" i="1"/>
  <c r="H7" i="1"/>
  <c r="H6" i="1"/>
  <c r="G7" i="1"/>
  <c r="G6" i="1"/>
  <c r="F7" i="1"/>
  <c r="F6" i="1"/>
  <c r="E7" i="1"/>
  <c r="E6" i="1"/>
  <c r="D7" i="1"/>
  <c r="D6" i="1"/>
  <c r="D21" i="1" l="1"/>
  <c r="D20" i="1" l="1"/>
  <c r="H21" i="1" l="1"/>
  <c r="G21" i="1"/>
  <c r="F21" i="1"/>
  <c r="E21" i="1"/>
  <c r="H20" i="1"/>
  <c r="G20" i="1"/>
  <c r="F20" i="1"/>
  <c r="E20" i="1"/>
  <c r="I20" i="1" s="1"/>
</calcChain>
</file>

<file path=xl/sharedStrings.xml><?xml version="1.0" encoding="utf-8"?>
<sst xmlns="http://schemas.openxmlformats.org/spreadsheetml/2006/main" count="32" uniqueCount="29">
  <si>
    <t>（注４）</t>
    <rPh sb="1" eb="2">
      <t>チュウ</t>
    </rPh>
    <phoneticPr fontId="4"/>
  </si>
  <si>
    <t>（注３）</t>
    <rPh sb="1" eb="2">
      <t>チュウ</t>
    </rPh>
    <phoneticPr fontId="4"/>
  </si>
  <si>
    <t>（注２）</t>
    <rPh sb="1" eb="2">
      <t>チュウ</t>
    </rPh>
    <phoneticPr fontId="4"/>
  </si>
  <si>
    <t>（注１）</t>
    <rPh sb="1" eb="2">
      <t>チュウ</t>
    </rPh>
    <phoneticPr fontId="4"/>
  </si>
  <si>
    <t>上記計</t>
    <rPh sb="0" eb="2">
      <t>ジョウキ</t>
    </rPh>
    <rPh sb="2" eb="3">
      <t>ケイ</t>
    </rPh>
    <phoneticPr fontId="4"/>
  </si>
  <si>
    <t>外国銀行支店その他銀行</t>
    <rPh sb="0" eb="2">
      <t>ガイコク</t>
    </rPh>
    <rPh sb="2" eb="4">
      <t>ギンコウ</t>
    </rPh>
    <rPh sb="4" eb="6">
      <t>シテン</t>
    </rPh>
    <rPh sb="8" eb="9">
      <t>タ</t>
    </rPh>
    <rPh sb="9" eb="11">
      <t>ギンコウ</t>
    </rPh>
    <phoneticPr fontId="4"/>
  </si>
  <si>
    <t>地域銀行</t>
    <rPh sb="0" eb="2">
      <t>チイキ</t>
    </rPh>
    <rPh sb="2" eb="4">
      <t>ギンコウ</t>
    </rPh>
    <phoneticPr fontId="4"/>
  </si>
  <si>
    <t>大手行等</t>
    <rPh sb="0" eb="2">
      <t>オオテ</t>
    </rPh>
    <rPh sb="2" eb="3">
      <t>コウ</t>
    </rPh>
    <rPh sb="3" eb="4">
      <t>トウ</t>
    </rPh>
    <phoneticPr fontId="4"/>
  </si>
  <si>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4"/>
  </si>
  <si>
    <r>
      <t xml:space="preserve">金利
</t>
    </r>
    <r>
      <rPr>
        <sz val="7"/>
        <color theme="1"/>
        <rFont val="ＭＳ Ｐゴシック"/>
        <family val="3"/>
        <charset val="128"/>
        <scheme val="minor"/>
      </rPr>
      <t>（クロスカレンシー取引を除く）</t>
    </r>
    <rPh sb="0" eb="2">
      <t>キンリ</t>
    </rPh>
    <rPh sb="15" eb="16">
      <t>ノゾ</t>
    </rPh>
    <phoneticPr fontId="4"/>
  </si>
  <si>
    <t>第一種金融商品取引業者</t>
    <rPh sb="0" eb="1">
      <t>ダイ</t>
    </rPh>
    <rPh sb="1" eb="3">
      <t>イッシュ</t>
    </rPh>
    <rPh sb="3" eb="5">
      <t>キンユウ</t>
    </rPh>
    <rPh sb="5" eb="7">
      <t>ショウヒン</t>
    </rPh>
    <rPh sb="7" eb="9">
      <t>トリヒキ</t>
    </rPh>
    <rPh sb="9" eb="11">
      <t>ギョウシャ</t>
    </rPh>
    <phoneticPr fontId="4"/>
  </si>
  <si>
    <t>銀行等</t>
    <rPh sb="0" eb="2">
      <t>ギンコウ</t>
    </rPh>
    <rPh sb="2" eb="3">
      <t>トウ</t>
    </rPh>
    <phoneticPr fontId="4"/>
  </si>
  <si>
    <t>（注５）</t>
    <rPh sb="1" eb="2">
      <t>チュウ</t>
    </rPh>
    <phoneticPr fontId="4"/>
  </si>
  <si>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4"/>
  </si>
  <si>
    <t>保険会社</t>
    <rPh sb="0" eb="2">
      <t>ホケン</t>
    </rPh>
    <rPh sb="2" eb="4">
      <t>ガイシャ</t>
    </rPh>
    <phoneticPr fontId="4"/>
  </si>
  <si>
    <t>信用</t>
    <rPh sb="0" eb="2">
      <t>シンヨウ</t>
    </rPh>
    <phoneticPr fontId="4"/>
  </si>
  <si>
    <t>為替</t>
    <rPh sb="0" eb="2">
      <t>カワセ</t>
    </rPh>
    <phoneticPr fontId="4"/>
  </si>
  <si>
    <t>株式</t>
    <rPh sb="0" eb="2">
      <t>カブシキ</t>
    </rPh>
    <phoneticPr fontId="4"/>
  </si>
  <si>
    <t>総計</t>
    <rPh sb="0" eb="2">
      <t>ソウケイ</t>
    </rPh>
    <phoneticPr fontId="4"/>
  </si>
  <si>
    <t>-</t>
  </si>
  <si>
    <t>清算機関</t>
    <rPh sb="0" eb="2">
      <t>セイサン</t>
    </rPh>
    <rPh sb="2" eb="4">
      <t>キカン</t>
    </rPh>
    <phoneticPr fontId="4"/>
  </si>
  <si>
    <t>（注６）</t>
    <rPh sb="1" eb="2">
      <t>チュウ</t>
    </rPh>
    <phoneticPr fontId="4"/>
  </si>
  <si>
    <t>銀行等、第一種金融商品取引業者及び保険会社から報告される非清算店頭デリバティブ取引については、同一の取引であっても双方から報告されるものは、重複して計上している。</t>
    <rPh sb="23" eb="25">
      <t>ホウコク</t>
    </rPh>
    <rPh sb="28" eb="29">
      <t>ヒ</t>
    </rPh>
    <rPh sb="29" eb="31">
      <t>セイサン</t>
    </rPh>
    <rPh sb="31" eb="33">
      <t>テントウ</t>
    </rPh>
    <rPh sb="39" eb="41">
      <t>トリヒキ</t>
    </rPh>
    <rPh sb="47" eb="49">
      <t>ドウイツ</t>
    </rPh>
    <rPh sb="50" eb="52">
      <t>トリヒキ</t>
    </rPh>
    <rPh sb="57" eb="59">
      <t>ソウホウ</t>
    </rPh>
    <rPh sb="61" eb="63">
      <t>ホウコク</t>
    </rPh>
    <phoneticPr fontId="4"/>
  </si>
  <si>
    <t>清算機関から報告される取引については、債務引受の相手方が双方とも店頭デリバティブ取引報告の対象者である場合は双方分が報告されているため、重複して計上している。</t>
    <rPh sb="0" eb="2">
      <t>セイサン</t>
    </rPh>
    <rPh sb="2" eb="4">
      <t>キカン</t>
    </rPh>
    <rPh sb="6" eb="8">
      <t>ホウコク</t>
    </rPh>
    <rPh sb="11" eb="13">
      <t>トリヒキ</t>
    </rPh>
    <rPh sb="19" eb="21">
      <t>サイム</t>
    </rPh>
    <rPh sb="24" eb="26">
      <t>アイテ</t>
    </rPh>
    <rPh sb="26" eb="27">
      <t>ガタ</t>
    </rPh>
    <rPh sb="28" eb="30">
      <t>ソウホウ</t>
    </rPh>
    <rPh sb="32" eb="34">
      <t>テントウ</t>
    </rPh>
    <rPh sb="40" eb="42">
      <t>トリヒキ</t>
    </rPh>
    <rPh sb="42" eb="44">
      <t>ホウコク</t>
    </rPh>
    <rPh sb="45" eb="48">
      <t>タイショウシャ</t>
    </rPh>
    <rPh sb="51" eb="53">
      <t>バアイ</t>
    </rPh>
    <rPh sb="54" eb="56">
      <t>ソウホウ</t>
    </rPh>
    <rPh sb="56" eb="57">
      <t>ブン</t>
    </rPh>
    <rPh sb="58" eb="60">
      <t>ホウコク</t>
    </rPh>
    <rPh sb="68" eb="70">
      <t>ジュウフク</t>
    </rPh>
    <phoneticPr fontId="4"/>
  </si>
  <si>
    <t>銀行等、第一種金融商品取引業者及び保険会社の残高には、清算機関が債務引受を行った取引の残高は含まれない。</t>
    <phoneticPr fontId="4"/>
  </si>
  <si>
    <t>清算機関の残高は、清算機関が国内の銀行等、第一種金融商品取引業者及び保険会社から債務引受を行った取引の残高を記載している。</t>
    <phoneticPr fontId="4"/>
  </si>
  <si>
    <t>１．総計</t>
    <rPh sb="2" eb="4">
      <t>ソウケイ</t>
    </rPh>
    <phoneticPr fontId="4"/>
  </si>
  <si>
    <t>店頭デリバティブ取引残高（令和４年（2022年）３月末時点）</t>
    <rPh sb="0" eb="2">
      <t>テントウ</t>
    </rPh>
    <rPh sb="8" eb="10">
      <t>トリヒキ</t>
    </rPh>
    <rPh sb="10" eb="12">
      <t>ザンダカ</t>
    </rPh>
    <rPh sb="13" eb="15">
      <t>レイワ</t>
    </rPh>
    <rPh sb="22" eb="23">
      <t>ネン</t>
    </rPh>
    <phoneticPr fontId="4"/>
  </si>
  <si>
    <t>大手行等には、主要行等（みずほ銀行、三菱 UFJ 銀行、三井住友銀行、りそな銀行、三菱 UFJ 信託銀行、みずほ信託銀行、三井住友信託銀行、SBI新生銀行、あおぞら銀行）、商工組合中央金庫、日本政策投資銀行、信金中央金庫及び農林中央金庫が含まれている。</t>
    <rPh sb="0" eb="2">
      <t>オオテ</t>
    </rPh>
    <rPh sb="2" eb="3">
      <t>コウトウチュウオウキンコ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</si>
</sst>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0_ ;[Red]\-#,##0.0\ "/>
  </numFmts>
  <fonts count="1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
      <sz val="20"/>
      <color theme="1"/>
      <name val="ＭＳ Ｐゴシック"/>
      <family val="2"/>
      <scheme val="minor"/>
    </font>
    <font>
      <sz val="20"/>
      <color theme="1"/>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7">
    <border>
      <left/>
      <right/>
      <top/>
      <bottom/>
      <diagonal/>
    </border>
    <border>
      <left style="double">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double">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medium">
        <color indexed="64"/>
      </right>
      <top style="hair">
        <color indexed="64"/>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66">
    <xf numFmtId="0" fontId="0" fillId="0" borderId="0" xfId="0"/>
    <xf numFmtId="0" fontId="3" fillId="0" borderId="0" xfId="0" applyFont="1"/>
    <xf numFmtId="0" fontId="5" fillId="0" borderId="0" xfId="0" applyFont="1" applyAlignment="1">
      <alignment vertical="center"/>
    </xf>
    <xf numFmtId="0" fontId="5" fillId="2" borderId="10" xfId="0" applyFont="1" applyFill="1" applyBorder="1" applyAlignment="1">
      <alignment vertical="center"/>
    </xf>
    <xf numFmtId="0" fontId="5" fillId="2" borderId="28" xfId="0" applyFont="1" applyFill="1" applyBorder="1" applyAlignment="1">
      <alignment horizontal="center" vertical="center" wrapText="1"/>
    </xf>
    <xf numFmtId="0" fontId="3" fillId="0" borderId="0" xfId="0" applyFont="1" applyAlignment="1">
      <alignment vertical="center"/>
    </xf>
    <xf numFmtId="0" fontId="8" fillId="0" borderId="0" xfId="0" applyFont="1"/>
    <xf numFmtId="0" fontId="8" fillId="0" borderId="0" xfId="0" applyFont="1" applyAlignment="1">
      <alignment horizontal="center"/>
    </xf>
    <xf numFmtId="0" fontId="9" fillId="0" borderId="0" xfId="0" applyFont="1" applyBorder="1" applyAlignment="1">
      <alignment horizontal="left"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177" fontId="5" fillId="0" borderId="16" xfId="1" applyNumberFormat="1" applyFont="1" applyFill="1" applyBorder="1" applyAlignment="1">
      <alignment vertical="center"/>
    </xf>
    <xf numFmtId="176" fontId="5" fillId="0" borderId="19" xfId="1" applyNumberFormat="1" applyFont="1" applyFill="1" applyBorder="1" applyAlignment="1">
      <alignment vertical="center"/>
    </xf>
    <xf numFmtId="176" fontId="5" fillId="0" borderId="36" xfId="1" applyNumberFormat="1" applyFont="1" applyFill="1" applyBorder="1" applyAlignment="1">
      <alignment vertical="center"/>
    </xf>
    <xf numFmtId="177" fontId="5" fillId="0" borderId="6" xfId="1" applyNumberFormat="1" applyFont="1" applyFill="1" applyBorder="1" applyAlignment="1">
      <alignment vertical="center"/>
    </xf>
    <xf numFmtId="176" fontId="5" fillId="0" borderId="1" xfId="1" applyNumberFormat="1" applyFont="1" applyFill="1" applyBorder="1" applyAlignment="1">
      <alignment horizontal="right" vertical="center"/>
    </xf>
    <xf numFmtId="177" fontId="5" fillId="0" borderId="8" xfId="1" applyNumberFormat="1" applyFont="1" applyFill="1" applyBorder="1" applyAlignment="1">
      <alignment vertical="center"/>
    </xf>
    <xf numFmtId="176" fontId="5" fillId="0" borderId="21" xfId="1" applyNumberFormat="1" applyFont="1" applyFill="1" applyBorder="1" applyAlignment="1">
      <alignment vertical="center"/>
    </xf>
    <xf numFmtId="176" fontId="5" fillId="0" borderId="34" xfId="1" applyNumberFormat="1" applyFont="1" applyFill="1" applyBorder="1" applyAlignment="1">
      <alignment vertical="center"/>
    </xf>
    <xf numFmtId="176" fontId="5" fillId="0" borderId="3" xfId="1" applyNumberFormat="1" applyFont="1" applyFill="1" applyBorder="1" applyAlignment="1">
      <alignment horizontal="right" vertical="center"/>
    </xf>
    <xf numFmtId="0" fontId="5" fillId="0" borderId="0" xfId="0" applyFont="1"/>
    <xf numFmtId="177" fontId="5" fillId="0" borderId="8" xfId="1" applyNumberFormat="1" applyFont="1" applyFill="1" applyBorder="1" applyAlignment="1">
      <alignment horizontal="center" vertical="center"/>
    </xf>
    <xf numFmtId="176" fontId="5" fillId="0" borderId="13" xfId="1" applyNumberFormat="1" applyFont="1" applyFill="1" applyBorder="1" applyAlignment="1">
      <alignment vertical="center"/>
    </xf>
    <xf numFmtId="176" fontId="5" fillId="0" borderId="13" xfId="1" applyNumberFormat="1" applyFont="1" applyFill="1" applyBorder="1" applyAlignment="1">
      <alignment horizontal="center" vertical="center"/>
    </xf>
    <xf numFmtId="176" fontId="5" fillId="0" borderId="11" xfId="1" applyNumberFormat="1" applyFont="1" applyFill="1" applyBorder="1" applyAlignment="1">
      <alignment vertical="center"/>
    </xf>
    <xf numFmtId="0" fontId="8" fillId="0" borderId="0" xfId="0" applyFont="1" applyAlignment="1">
      <alignment horizontal="center" vertical="top"/>
    </xf>
    <xf numFmtId="0" fontId="8" fillId="0" borderId="0" xfId="0" applyFont="1" applyAlignment="1">
      <alignment horizontal="left" vertical="top" wrapText="1"/>
    </xf>
    <xf numFmtId="177" fontId="5" fillId="3" borderId="8" xfId="1" applyNumberFormat="1" applyFont="1" applyFill="1" applyBorder="1" applyAlignment="1">
      <alignment vertical="center"/>
    </xf>
    <xf numFmtId="177" fontId="5" fillId="0" borderId="7" xfId="1" applyNumberFormat="1" applyFont="1" applyFill="1" applyBorder="1" applyAlignment="1">
      <alignment vertical="center"/>
    </xf>
    <xf numFmtId="176" fontId="5" fillId="0" borderId="20" xfId="1" applyNumberFormat="1" applyFont="1" applyFill="1" applyBorder="1" applyAlignment="1">
      <alignment vertical="center"/>
    </xf>
    <xf numFmtId="177" fontId="5" fillId="0" borderId="7" xfId="1" applyNumberFormat="1" applyFont="1" applyFill="1" applyBorder="1" applyAlignment="1">
      <alignment horizontal="right" vertical="center"/>
    </xf>
    <xf numFmtId="176" fontId="5" fillId="0" borderId="31" xfId="1" applyNumberFormat="1" applyFont="1" applyFill="1" applyBorder="1" applyAlignment="1">
      <alignment horizontal="right" vertical="center"/>
    </xf>
    <xf numFmtId="177" fontId="5" fillId="0" borderId="32" xfId="1" applyNumberFormat="1" applyFont="1" applyFill="1" applyBorder="1" applyAlignment="1">
      <alignment vertical="center"/>
    </xf>
    <xf numFmtId="176" fontId="5" fillId="0" borderId="34" xfId="1" applyNumberFormat="1" applyFont="1" applyFill="1" applyBorder="1" applyAlignment="1">
      <alignment horizontal="right" vertical="center"/>
    </xf>
    <xf numFmtId="176" fontId="5" fillId="0" borderId="35" xfId="1" applyNumberFormat="1" applyFont="1" applyFill="1" applyBorder="1" applyAlignment="1">
      <alignment vertical="center"/>
    </xf>
    <xf numFmtId="177" fontId="5" fillId="0" borderId="7"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2" xfId="1"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6" fontId="5" fillId="0" borderId="13" xfId="1" applyNumberFormat="1" applyFont="1" applyFill="1" applyBorder="1" applyAlignment="1">
      <alignment horizontal="right" vertical="center"/>
    </xf>
    <xf numFmtId="0" fontId="10" fillId="0" borderId="0" xfId="0" applyFont="1" applyAlignment="1">
      <alignment horizontal="center" wrapText="1"/>
    </xf>
    <xf numFmtId="0" fontId="11" fillId="0" borderId="0" xfId="0" applyFont="1" applyAlignment="1">
      <alignment horizontal="center" wrapText="1"/>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6" fillId="0" borderId="33" xfId="0" applyFont="1" applyBorder="1" applyAlignment="1">
      <alignment horizontal="distributed" vertical="center"/>
    </xf>
    <xf numFmtId="0" fontId="8" fillId="2" borderId="25" xfId="0" applyFont="1" applyFill="1" applyBorder="1" applyAlignment="1">
      <alignment horizontal="center" vertical="center"/>
    </xf>
    <xf numFmtId="0" fontId="8" fillId="2" borderId="2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8" fillId="0" borderId="0" xfId="0" applyFont="1" applyAlignment="1">
      <alignment horizontal="left" vertical="top" wrapTex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8" fillId="0" borderId="0" xfId="0" applyFont="1" applyAlignment="1">
      <alignment vertical="top" wrapText="1"/>
    </xf>
    <xf numFmtId="0" fontId="0" fillId="0" borderId="0" xfId="0" applyAlignment="1">
      <alignment vertical="top"/>
    </xf>
    <xf numFmtId="177" fontId="12" fillId="0" borderId="8" xfId="1" applyNumberFormat="1" applyFont="1" applyFill="1" applyBorder="1" applyAlignment="1">
      <alignment vertical="center"/>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795602</xdr:colOff>
      <xdr:row>1</xdr:row>
      <xdr:rowOff>165287</xdr:rowOff>
    </xdr:from>
    <xdr:to>
      <xdr:col>8</xdr:col>
      <xdr:colOff>1259947</xdr:colOff>
      <xdr:row>3</xdr:row>
      <xdr:rowOff>141475</xdr:rowOff>
    </xdr:to>
    <xdr:sp macro="" textlink="">
      <xdr:nvSpPr>
        <xdr:cNvPr id="6" name="大かっこ 5"/>
        <xdr:cNvSpPr/>
      </xdr:nvSpPr>
      <xdr:spPr>
        <a:xfrm>
          <a:off x="8449220" y="423022"/>
          <a:ext cx="1730609" cy="3347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808209</xdr:colOff>
      <xdr:row>1</xdr:row>
      <xdr:rowOff>106454</xdr:rowOff>
    </xdr:from>
    <xdr:to>
      <xdr:col>9</xdr:col>
      <xdr:colOff>153365</xdr:colOff>
      <xdr:row>4</xdr:row>
      <xdr:rowOff>106454</xdr:rowOff>
    </xdr:to>
    <xdr:sp macro="" textlink="">
      <xdr:nvSpPr>
        <xdr:cNvPr id="7" name="正方形/長方形 6"/>
        <xdr:cNvSpPr/>
      </xdr:nvSpPr>
      <xdr:spPr>
        <a:xfrm>
          <a:off x="8461827" y="364189"/>
          <a:ext cx="1877685" cy="5378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8"/>
  <sheetViews>
    <sheetView tabSelected="1" view="pageBreakPreview" zoomScale="112" zoomScaleNormal="100" zoomScaleSheetLayoutView="112" workbookViewId="0">
      <selection activeCell="D11" sqref="D11"/>
    </sheetView>
  </sheetViews>
  <sheetFormatPr defaultRowHeight="14.25" x14ac:dyDescent="0.15"/>
  <cols>
    <col min="1" max="1" width="2.25" style="1" customWidth="1"/>
    <col min="2" max="2" width="5.875" style="1" customWidth="1"/>
    <col min="3" max="3" width="26" style="1" customWidth="1"/>
    <col min="4" max="9" width="17.75" style="1" customWidth="1"/>
    <col min="10" max="10" width="5.625" style="1" customWidth="1"/>
    <col min="11" max="16384" width="9" style="1"/>
  </cols>
  <sheetData>
    <row r="1" spans="2:9" ht="20.25" customHeight="1" x14ac:dyDescent="0.25">
      <c r="B1" s="8" t="s">
        <v>27</v>
      </c>
      <c r="C1" s="8"/>
      <c r="E1" s="5"/>
      <c r="G1" s="41"/>
      <c r="H1" s="42"/>
      <c r="I1" s="42"/>
    </row>
    <row r="3" spans="2:9" x14ac:dyDescent="0.15">
      <c r="B3" s="1" t="s">
        <v>26</v>
      </c>
      <c r="H3" s="51"/>
      <c r="I3" s="52"/>
    </row>
    <row r="4" spans="2:9" ht="14.25" customHeight="1" thickBot="1" x14ac:dyDescent="0.2">
      <c r="H4" s="53"/>
      <c r="I4" s="53"/>
    </row>
    <row r="5" spans="2:9" s="2" customFormat="1" ht="34.5" customHeight="1" x14ac:dyDescent="0.15">
      <c r="B5" s="43"/>
      <c r="C5" s="44"/>
      <c r="D5" s="4" t="s">
        <v>9</v>
      </c>
      <c r="E5" s="4" t="s">
        <v>8</v>
      </c>
      <c r="F5" s="9" t="s">
        <v>15</v>
      </c>
      <c r="G5" s="9" t="s">
        <v>16</v>
      </c>
      <c r="H5" s="10" t="s">
        <v>17</v>
      </c>
      <c r="I5" s="11" t="s">
        <v>18</v>
      </c>
    </row>
    <row r="6" spans="2:9" s="2" customFormat="1" ht="23.1" customHeight="1" x14ac:dyDescent="0.15">
      <c r="B6" s="45" t="s">
        <v>11</v>
      </c>
      <c r="C6" s="46"/>
      <c r="D6" s="28">
        <f t="shared" ref="D6:H7" si="0">SUM(D8,D10,D12)</f>
        <v>203.738383302015</v>
      </c>
      <c r="E6" s="28">
        <f t="shared" si="0"/>
        <v>155.88476351070699</v>
      </c>
      <c r="F6" s="17">
        <f t="shared" si="0"/>
        <v>5.6937606310379998</v>
      </c>
      <c r="G6" s="17">
        <f t="shared" si="0"/>
        <v>49.107190833895999</v>
      </c>
      <c r="H6" s="29">
        <f t="shared" si="0"/>
        <v>21.723046720212999</v>
      </c>
      <c r="I6" s="12">
        <f t="shared" ref="I6:I21" si="1">SUM(D6:H6)</f>
        <v>436.14714499786896</v>
      </c>
    </row>
    <row r="7" spans="2:9" s="2" customFormat="1" ht="23.1" customHeight="1" x14ac:dyDescent="0.15">
      <c r="B7" s="47"/>
      <c r="C7" s="48"/>
      <c r="D7" s="18">
        <f t="shared" si="0"/>
        <v>79592</v>
      </c>
      <c r="E7" s="18">
        <f t="shared" si="0"/>
        <v>29095</v>
      </c>
      <c r="F7" s="18">
        <f t="shared" si="0"/>
        <v>1755</v>
      </c>
      <c r="G7" s="18">
        <f t="shared" si="0"/>
        <v>728696</v>
      </c>
      <c r="H7" s="30">
        <f t="shared" si="0"/>
        <v>3643</v>
      </c>
      <c r="I7" s="13">
        <f t="shared" si="1"/>
        <v>842781</v>
      </c>
    </row>
    <row r="8" spans="2:9" s="2" customFormat="1" ht="23.1" customHeight="1" x14ac:dyDescent="0.15">
      <c r="B8" s="3"/>
      <c r="C8" s="49" t="s">
        <v>7</v>
      </c>
      <c r="D8" s="17">
        <v>177.38655624092101</v>
      </c>
      <c r="E8" s="17">
        <v>126.996438948685</v>
      </c>
      <c r="F8" s="17">
        <v>3.259817087264</v>
      </c>
      <c r="G8" s="17">
        <v>31.572078758579</v>
      </c>
      <c r="H8" s="29">
        <v>1.065761810481</v>
      </c>
      <c r="I8" s="12">
        <f t="shared" si="1"/>
        <v>340.28065284592998</v>
      </c>
    </row>
    <row r="9" spans="2:9" s="2" customFormat="1" ht="23.1" customHeight="1" x14ac:dyDescent="0.15">
      <c r="B9" s="3"/>
      <c r="C9" s="50"/>
      <c r="D9" s="18">
        <v>57398</v>
      </c>
      <c r="E9" s="18">
        <v>23703</v>
      </c>
      <c r="F9" s="18">
        <v>987</v>
      </c>
      <c r="G9" s="18">
        <v>202520</v>
      </c>
      <c r="H9" s="30">
        <v>404</v>
      </c>
      <c r="I9" s="13">
        <f t="shared" si="1"/>
        <v>285012</v>
      </c>
    </row>
    <row r="10" spans="2:9" s="2" customFormat="1" ht="23.1" customHeight="1" x14ac:dyDescent="0.15">
      <c r="B10" s="3"/>
      <c r="C10" s="49" t="s">
        <v>6</v>
      </c>
      <c r="D10" s="17">
        <v>9.6225363524279999</v>
      </c>
      <c r="E10" s="17">
        <v>7.1607028473799996</v>
      </c>
      <c r="F10" s="17">
        <v>8.4323999999999996E-2</v>
      </c>
      <c r="G10" s="17">
        <v>5.8909865907599999</v>
      </c>
      <c r="H10" s="31">
        <v>3.0361866E-3</v>
      </c>
      <c r="I10" s="12">
        <f t="shared" si="1"/>
        <v>22.761585977168</v>
      </c>
    </row>
    <row r="11" spans="2:9" s="2" customFormat="1" ht="23.1" customHeight="1" x14ac:dyDescent="0.15">
      <c r="B11" s="3"/>
      <c r="C11" s="50"/>
      <c r="D11" s="18">
        <v>17705</v>
      </c>
      <c r="E11" s="18">
        <v>3269</v>
      </c>
      <c r="F11" s="18">
        <v>57</v>
      </c>
      <c r="G11" s="18">
        <v>457340</v>
      </c>
      <c r="H11" s="32">
        <v>3</v>
      </c>
      <c r="I11" s="13">
        <f t="shared" si="1"/>
        <v>478374</v>
      </c>
    </row>
    <row r="12" spans="2:9" s="2" customFormat="1" ht="23.1" customHeight="1" x14ac:dyDescent="0.15">
      <c r="B12" s="3"/>
      <c r="C12" s="54" t="s">
        <v>5</v>
      </c>
      <c r="D12" s="17">
        <v>16.729290708665999</v>
      </c>
      <c r="E12" s="17">
        <v>21.727621714642002</v>
      </c>
      <c r="F12" s="17">
        <v>2.3496195437740002</v>
      </c>
      <c r="G12" s="17">
        <v>11.644125484557</v>
      </c>
      <c r="H12" s="33">
        <v>20.654248723132</v>
      </c>
      <c r="I12" s="12">
        <f t="shared" si="1"/>
        <v>73.104906174771003</v>
      </c>
    </row>
    <row r="13" spans="2:9" s="2" customFormat="1" ht="23.1" customHeight="1" x14ac:dyDescent="0.15">
      <c r="B13" s="3"/>
      <c r="C13" s="55"/>
      <c r="D13" s="18">
        <v>4489</v>
      </c>
      <c r="E13" s="18">
        <v>2123</v>
      </c>
      <c r="F13" s="18">
        <v>711</v>
      </c>
      <c r="G13" s="18">
        <v>68836</v>
      </c>
      <c r="H13" s="30">
        <v>3236</v>
      </c>
      <c r="I13" s="13">
        <f t="shared" si="1"/>
        <v>79395</v>
      </c>
    </row>
    <row r="14" spans="2:9" s="2" customFormat="1" ht="23.1" customHeight="1" x14ac:dyDescent="0.15">
      <c r="B14" s="45" t="s">
        <v>10</v>
      </c>
      <c r="C14" s="46"/>
      <c r="D14" s="65">
        <v>207.18134572206901</v>
      </c>
      <c r="E14" s="65">
        <v>78.653285481501001</v>
      </c>
      <c r="F14" s="17">
        <v>18.109663542576001</v>
      </c>
      <c r="G14" s="17">
        <v>30.420301388503002</v>
      </c>
      <c r="H14" s="29">
        <v>5.641601481326</v>
      </c>
      <c r="I14" s="12">
        <f t="shared" si="1"/>
        <v>340.006197615975</v>
      </c>
    </row>
    <row r="15" spans="2:9" s="2" customFormat="1" ht="23.1" customHeight="1" x14ac:dyDescent="0.15">
      <c r="B15" s="58"/>
      <c r="C15" s="59"/>
      <c r="D15" s="18">
        <v>43645</v>
      </c>
      <c r="E15" s="18">
        <v>18313</v>
      </c>
      <c r="F15" s="18">
        <v>20146</v>
      </c>
      <c r="G15" s="18">
        <v>85594</v>
      </c>
      <c r="H15" s="30">
        <v>10888</v>
      </c>
      <c r="I15" s="13">
        <f t="shared" si="1"/>
        <v>178586</v>
      </c>
    </row>
    <row r="16" spans="2:9" s="2" customFormat="1" ht="23.1" customHeight="1" x14ac:dyDescent="0.15">
      <c r="B16" s="45" t="s">
        <v>14</v>
      </c>
      <c r="C16" s="46"/>
      <c r="D16" s="17">
        <v>5.1863500975810002</v>
      </c>
      <c r="E16" s="17">
        <v>10.72714869038</v>
      </c>
      <c r="F16" s="17">
        <v>7.9169924500000002E-2</v>
      </c>
      <c r="G16" s="17">
        <v>2.8443432929250001</v>
      </c>
      <c r="H16" s="29">
        <v>0.67100837435500005</v>
      </c>
      <c r="I16" s="12">
        <f t="shared" si="1"/>
        <v>19.508020379741001</v>
      </c>
    </row>
    <row r="17" spans="1:10" s="2" customFormat="1" ht="23.1" customHeight="1" x14ac:dyDescent="0.15">
      <c r="B17" s="47"/>
      <c r="C17" s="48"/>
      <c r="D17" s="19">
        <v>568</v>
      </c>
      <c r="E17" s="19">
        <v>3561</v>
      </c>
      <c r="F17" s="34">
        <v>76</v>
      </c>
      <c r="G17" s="19">
        <v>104</v>
      </c>
      <c r="H17" s="35">
        <v>732</v>
      </c>
      <c r="I17" s="14">
        <f t="shared" si="1"/>
        <v>5041</v>
      </c>
    </row>
    <row r="18" spans="1:10" s="2" customFormat="1" ht="23.1" customHeight="1" x14ac:dyDescent="0.15">
      <c r="B18" s="45" t="s">
        <v>20</v>
      </c>
      <c r="C18" s="46"/>
      <c r="D18" s="17">
        <v>3658.3862602113441</v>
      </c>
      <c r="E18" s="39">
        <v>0.20773335691820002</v>
      </c>
      <c r="F18" s="17">
        <v>10.816876063</v>
      </c>
      <c r="G18" s="22" t="s">
        <v>19</v>
      </c>
      <c r="H18" s="36" t="s">
        <v>19</v>
      </c>
      <c r="I18" s="12">
        <f t="shared" si="1"/>
        <v>3669.4108696312624</v>
      </c>
    </row>
    <row r="19" spans="1:10" s="2" customFormat="1" ht="23.1" customHeight="1" thickBot="1" x14ac:dyDescent="0.2">
      <c r="B19" s="56"/>
      <c r="C19" s="57"/>
      <c r="D19" s="23">
        <v>420280</v>
      </c>
      <c r="E19" s="40">
        <v>68</v>
      </c>
      <c r="F19" s="23">
        <v>7556</v>
      </c>
      <c r="G19" s="24" t="s">
        <v>19</v>
      </c>
      <c r="H19" s="37" t="s">
        <v>19</v>
      </c>
      <c r="I19" s="25">
        <f t="shared" si="1"/>
        <v>427904</v>
      </c>
    </row>
    <row r="20" spans="1:10" s="2" customFormat="1" ht="23.1" customHeight="1" thickTop="1" x14ac:dyDescent="0.15">
      <c r="B20" s="47" t="s">
        <v>4</v>
      </c>
      <c r="C20" s="48"/>
      <c r="D20" s="17">
        <f>SUM(D6,D14,D16,D18)</f>
        <v>4074.4923393330091</v>
      </c>
      <c r="E20" s="17">
        <f t="shared" ref="E20:H20" si="2">SUM(E6,E14,E16,E18)</f>
        <v>245.47293103950619</v>
      </c>
      <c r="F20" s="17">
        <f t="shared" si="2"/>
        <v>34.699470161114</v>
      </c>
      <c r="G20" s="17">
        <f t="shared" si="2"/>
        <v>82.371835515324008</v>
      </c>
      <c r="H20" s="29">
        <f t="shared" si="2"/>
        <v>28.035656575893999</v>
      </c>
      <c r="I20" s="15">
        <f t="shared" si="1"/>
        <v>4465.0722326248469</v>
      </c>
    </row>
    <row r="21" spans="1:10" s="2" customFormat="1" ht="23.1" customHeight="1" thickBot="1" x14ac:dyDescent="0.2">
      <c r="B21" s="61"/>
      <c r="C21" s="62"/>
      <c r="D21" s="20">
        <f>SUM(D7,D15,D17,D19)</f>
        <v>544085</v>
      </c>
      <c r="E21" s="20">
        <f t="shared" ref="E21:H21" si="3">SUM(E7,E15,E17,E19)</f>
        <v>51037</v>
      </c>
      <c r="F21" s="20">
        <f t="shared" si="3"/>
        <v>29533</v>
      </c>
      <c r="G21" s="20">
        <f t="shared" si="3"/>
        <v>814394</v>
      </c>
      <c r="H21" s="38">
        <f t="shared" si="3"/>
        <v>15263</v>
      </c>
      <c r="I21" s="16">
        <f t="shared" si="1"/>
        <v>1454312</v>
      </c>
    </row>
    <row r="22" spans="1:10" s="2" customFormat="1" ht="8.1" customHeight="1" x14ac:dyDescent="0.15">
      <c r="A22" s="1"/>
      <c r="B22" s="21"/>
      <c r="C22" s="21"/>
      <c r="D22" s="21"/>
      <c r="E22" s="21"/>
      <c r="F22" s="21"/>
      <c r="G22" s="21"/>
      <c r="H22" s="21"/>
      <c r="I22" s="21"/>
      <c r="J22" s="1"/>
    </row>
    <row r="23" spans="1:10" s="2" customFormat="1" ht="14.25" customHeight="1" x14ac:dyDescent="0.15">
      <c r="A23" s="1"/>
      <c r="B23" s="7" t="s">
        <v>3</v>
      </c>
      <c r="C23" s="6" t="s">
        <v>24</v>
      </c>
      <c r="D23" s="21"/>
      <c r="E23" s="21"/>
      <c r="F23" s="21"/>
      <c r="G23" s="21"/>
      <c r="H23" s="21"/>
      <c r="I23" s="21"/>
      <c r="J23" s="1"/>
    </row>
    <row r="24" spans="1:10" s="2" customFormat="1" ht="8.1" customHeight="1" x14ac:dyDescent="0.15">
      <c r="A24" s="1"/>
      <c r="B24" s="7"/>
      <c r="C24" s="6"/>
      <c r="D24" s="21"/>
      <c r="E24" s="21"/>
      <c r="F24" s="21"/>
      <c r="G24" s="21"/>
      <c r="H24" s="21"/>
      <c r="I24" s="21"/>
      <c r="J24" s="1"/>
    </row>
    <row r="25" spans="1:10" s="2" customFormat="1" ht="14.25" customHeight="1" x14ac:dyDescent="0.15">
      <c r="A25" s="1"/>
      <c r="B25" s="7" t="s">
        <v>2</v>
      </c>
      <c r="C25" s="60" t="s">
        <v>22</v>
      </c>
      <c r="D25" s="60"/>
      <c r="E25" s="60"/>
      <c r="F25" s="60"/>
      <c r="G25" s="60"/>
      <c r="H25" s="60"/>
      <c r="I25" s="60"/>
      <c r="J25" s="1"/>
    </row>
    <row r="26" spans="1:10" ht="14.25" customHeight="1" x14ac:dyDescent="0.15">
      <c r="B26" s="7"/>
      <c r="C26" s="60"/>
      <c r="D26" s="60"/>
      <c r="E26" s="60"/>
      <c r="F26" s="60"/>
      <c r="G26" s="60"/>
      <c r="H26" s="60"/>
      <c r="I26" s="60"/>
    </row>
    <row r="27" spans="1:10" ht="8.1" customHeight="1" x14ac:dyDescent="0.15">
      <c r="B27" s="7"/>
      <c r="C27" s="6"/>
      <c r="D27" s="21"/>
      <c r="E27" s="21"/>
      <c r="F27" s="21"/>
      <c r="G27" s="21"/>
      <c r="H27" s="21"/>
      <c r="I27" s="21"/>
    </row>
    <row r="28" spans="1:10" ht="29.25" customHeight="1" x14ac:dyDescent="0.15">
      <c r="B28" s="26" t="s">
        <v>1</v>
      </c>
      <c r="C28" s="63" t="s">
        <v>28</v>
      </c>
      <c r="D28" s="64"/>
      <c r="E28" s="64"/>
      <c r="F28" s="64"/>
      <c r="G28" s="64"/>
      <c r="H28" s="64"/>
      <c r="I28" s="64"/>
    </row>
    <row r="29" spans="1:10" ht="8.1" customHeight="1" x14ac:dyDescent="0.15">
      <c r="B29" s="7"/>
      <c r="C29" s="6"/>
      <c r="D29" s="21"/>
      <c r="E29" s="21"/>
      <c r="F29" s="21"/>
      <c r="G29" s="21"/>
      <c r="H29" s="21"/>
      <c r="I29" s="21"/>
    </row>
    <row r="30" spans="1:10" ht="14.25" customHeight="1" x14ac:dyDescent="0.15">
      <c r="B30" s="26" t="s">
        <v>0</v>
      </c>
      <c r="C30" s="60" t="s">
        <v>25</v>
      </c>
      <c r="D30" s="60"/>
      <c r="E30" s="60"/>
      <c r="F30" s="60"/>
      <c r="G30" s="60"/>
      <c r="H30" s="60"/>
      <c r="I30" s="60"/>
    </row>
    <row r="31" spans="1:10" ht="8.1" customHeight="1" x14ac:dyDescent="0.15">
      <c r="B31" s="7"/>
      <c r="C31" s="6"/>
      <c r="D31" s="21"/>
      <c r="E31" s="21"/>
      <c r="F31" s="21"/>
      <c r="G31" s="21"/>
      <c r="H31" s="21"/>
      <c r="I31" s="21"/>
    </row>
    <row r="32" spans="1:10" ht="14.25" customHeight="1" x14ac:dyDescent="0.15">
      <c r="B32" s="7" t="s">
        <v>12</v>
      </c>
      <c r="C32" s="60" t="s">
        <v>23</v>
      </c>
      <c r="D32" s="60"/>
      <c r="E32" s="60"/>
      <c r="F32" s="60"/>
      <c r="G32" s="60"/>
      <c r="H32" s="60"/>
      <c r="I32" s="60"/>
    </row>
    <row r="33" spans="1:10" ht="14.25" customHeight="1" x14ac:dyDescent="0.15">
      <c r="B33" s="6"/>
      <c r="C33" s="60"/>
      <c r="D33" s="60"/>
      <c r="E33" s="60"/>
      <c r="F33" s="60"/>
      <c r="G33" s="60"/>
      <c r="H33" s="60"/>
      <c r="I33" s="60"/>
    </row>
    <row r="34" spans="1:10" ht="8.1" customHeight="1" x14ac:dyDescent="0.15">
      <c r="B34" s="6"/>
      <c r="C34" s="27"/>
      <c r="D34" s="27"/>
      <c r="E34" s="27"/>
      <c r="F34" s="27"/>
      <c r="G34" s="27"/>
      <c r="H34" s="27"/>
      <c r="I34" s="27"/>
    </row>
    <row r="35" spans="1:10" ht="14.25" customHeight="1" x14ac:dyDescent="0.15">
      <c r="A35" s="2"/>
      <c r="B35" s="7" t="s">
        <v>21</v>
      </c>
      <c r="C35" s="6" t="s">
        <v>13</v>
      </c>
      <c r="D35" s="21"/>
      <c r="E35" s="21"/>
      <c r="F35" s="21"/>
      <c r="G35" s="21"/>
      <c r="H35" s="21"/>
      <c r="I35" s="21"/>
      <c r="J35" s="2"/>
    </row>
    <row r="36" spans="1:10" ht="8.1" customHeight="1" x14ac:dyDescent="0.15"/>
    <row r="38" spans="1:10" ht="18" customHeight="1" x14ac:dyDescent="0.15"/>
  </sheetData>
  <mergeCells count="16">
    <mergeCell ref="C12:C13"/>
    <mergeCell ref="B16:C17"/>
    <mergeCell ref="B18:C19"/>
    <mergeCell ref="B14:C15"/>
    <mergeCell ref="C32:I33"/>
    <mergeCell ref="C25:I26"/>
    <mergeCell ref="C30:I30"/>
    <mergeCell ref="B20:C21"/>
    <mergeCell ref="C28:I28"/>
    <mergeCell ref="G1:I1"/>
    <mergeCell ref="B5:C5"/>
    <mergeCell ref="B6:C7"/>
    <mergeCell ref="C8:C9"/>
    <mergeCell ref="C10:C11"/>
    <mergeCell ref="H3:I3"/>
    <mergeCell ref="H4:I4"/>
  </mergeCells>
  <phoneticPr fontId="4"/>
  <printOptions horizontalCentered="1"/>
  <pageMargins left="0.39370078740157483" right="0.19685039370078741" top="0.39370078740157483" bottom="0.19685039370078741"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【３月末】</vt:lpstr>
      <vt:lpstr>'総計(残高） 【３月末】'!Print_Area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2015-09-04T01:32:58Z</dcterms:created>
  <dcterms:modified xsi:type="dcterms:W3CDTF">2023-05-16T02:15:22Z</dcterms:modified>
</cp:coreProperties>
</file>