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-2430" yWindow="225" windowWidth="12165" windowHeight="7935" activeTab="2"/>
  </bookViews>
  <sheets>
    <sheet name="（参考２）" sheetId="4" r:id="rId1"/>
    <sheet name="（参考３）" sheetId="2" r:id="rId2"/>
    <sheet name="（参考４）" sheetId="3" r:id="rId3"/>
  </sheets>
  <externalReferences>
    <externalReference r:id="rId4"/>
  </externalReferences>
  <definedNames>
    <definedName name="_xlnm.Print_Area" localSheetId="0">'（参考２）'!$B$1:$P$30</definedName>
    <definedName name="_xlnm.Print_Area" localSheetId="1">'（参考３）'!$A$1:$N$25</definedName>
    <definedName name="_xlnm.Print_Area" localSheetId="2">'（参考４）'!$A$1:$N$25</definedName>
  </definedNames>
  <calcPr calcId="145621"/>
</workbook>
</file>

<file path=xl/calcChain.xml><?xml version="1.0" encoding="utf-8"?>
<calcChain xmlns="http://schemas.openxmlformats.org/spreadsheetml/2006/main">
  <c r="N30" i="4" l="1"/>
  <c r="M30" i="4"/>
  <c r="L30" i="4"/>
  <c r="K30" i="4"/>
  <c r="F30" i="4"/>
  <c r="E30" i="4"/>
  <c r="D30" i="4"/>
  <c r="C30" i="4"/>
  <c r="O29" i="4"/>
  <c r="G29" i="4"/>
  <c r="O28" i="4"/>
  <c r="G28" i="4"/>
  <c r="O27" i="4"/>
  <c r="G27" i="4"/>
  <c r="O26" i="4"/>
  <c r="G26" i="4"/>
  <c r="O25" i="4"/>
  <c r="G25" i="4"/>
  <c r="O24" i="4"/>
  <c r="G24" i="4"/>
  <c r="O23" i="4"/>
  <c r="G23" i="4"/>
  <c r="O22" i="4"/>
  <c r="G22" i="4"/>
  <c r="O21" i="4"/>
  <c r="G21" i="4"/>
  <c r="O20" i="4"/>
  <c r="G20" i="4"/>
  <c r="O19" i="4"/>
  <c r="G19" i="4"/>
  <c r="O18" i="4"/>
  <c r="G18" i="4"/>
  <c r="H20" i="4" l="1"/>
  <c r="H22" i="4"/>
  <c r="H24" i="4"/>
  <c r="H28" i="4"/>
  <c r="P18" i="4"/>
  <c r="P20" i="4"/>
  <c r="P26" i="4"/>
  <c r="P28" i="4"/>
  <c r="H21" i="4"/>
  <c r="H23" i="4"/>
  <c r="H25" i="4"/>
  <c r="H29" i="4"/>
  <c r="P19" i="4"/>
  <c r="P21" i="4"/>
  <c r="P27" i="4"/>
  <c r="P29" i="4"/>
  <c r="G30" i="4"/>
  <c r="H30" i="4" s="1"/>
  <c r="O30" i="4"/>
  <c r="P30" i="4" s="1"/>
  <c r="P25" i="4" l="1"/>
  <c r="P24" i="4"/>
  <c r="P23" i="4"/>
  <c r="H27" i="4"/>
  <c r="H19" i="4"/>
  <c r="P22" i="4"/>
  <c r="H26" i="4"/>
  <c r="H18" i="4"/>
  <c r="N23" i="3" l="1"/>
  <c r="N24" i="3"/>
  <c r="N23" i="2"/>
  <c r="N24" i="2"/>
</calcChain>
</file>

<file path=xl/sharedStrings.xml><?xml version="1.0" encoding="utf-8"?>
<sst xmlns="http://schemas.openxmlformats.org/spreadsheetml/2006/main" count="107" uniqueCount="49">
  <si>
    <t>合計</t>
    <rPh sb="0" eb="2">
      <t>ゴウケイ</t>
    </rPh>
    <phoneticPr fontId="2"/>
  </si>
  <si>
    <t>（２）</t>
  </si>
  <si>
    <t>（３）</t>
  </si>
  <si>
    <t>（４）</t>
  </si>
  <si>
    <t>（５）</t>
  </si>
  <si>
    <t>（６）</t>
  </si>
  <si>
    <t>（７）</t>
  </si>
  <si>
    <t>（８）</t>
  </si>
  <si>
    <t>廃業</t>
    <rPh sb="0" eb="2">
      <t>ハイギョウ</t>
    </rPh>
    <phoneticPr fontId="2"/>
  </si>
  <si>
    <t>不更新</t>
    <rPh sb="0" eb="1">
      <t>フ</t>
    </rPh>
    <rPh sb="1" eb="3">
      <t>コウシン</t>
    </rPh>
    <phoneticPr fontId="2"/>
  </si>
  <si>
    <t>登録
回数</t>
    <rPh sb="0" eb="2">
      <t>トウロク</t>
    </rPh>
    <rPh sb="3" eb="5">
      <t>カイスウ</t>
    </rPh>
    <phoneticPr fontId="2"/>
  </si>
  <si>
    <t>その他</t>
    <rPh sb="2" eb="3">
      <t>タ</t>
    </rPh>
    <phoneticPr fontId="2"/>
  </si>
  <si>
    <t>登録
取消</t>
    <rPh sb="0" eb="2">
      <t>トウロク</t>
    </rPh>
    <rPh sb="3" eb="5">
      <t>トリケ</t>
    </rPh>
    <phoneticPr fontId="2"/>
  </si>
  <si>
    <t>計</t>
    <rPh sb="0" eb="1">
      <t>ケイ</t>
    </rPh>
    <phoneticPr fontId="2"/>
  </si>
  <si>
    <t>比率</t>
    <rPh sb="0" eb="2">
      <t>ヒリツ</t>
    </rPh>
    <phoneticPr fontId="2"/>
  </si>
  <si>
    <t>（９）</t>
  </si>
  <si>
    <t>（１）</t>
  </si>
  <si>
    <t>（１０）</t>
  </si>
  <si>
    <t>（１１）</t>
  </si>
  <si>
    <t>（１２）</t>
  </si>
  <si>
    <t>登録業者数
 (30年3月末)</t>
    <rPh sb="0" eb="2">
      <t>トウロク</t>
    </rPh>
    <rPh sb="2" eb="4">
      <t>ギョウシャ</t>
    </rPh>
    <rPh sb="4" eb="5">
      <t>スウ</t>
    </rPh>
    <rPh sb="10" eb="11">
      <t>ネン</t>
    </rPh>
    <rPh sb="12" eb="14">
      <t>ガツマツ</t>
    </rPh>
    <phoneticPr fontId="2"/>
  </si>
  <si>
    <t>29年度減少要因（登録回数別）</t>
    <rPh sb="2" eb="4">
      <t>ネンド</t>
    </rPh>
    <rPh sb="4" eb="6">
      <t>ゲンショウ</t>
    </rPh>
    <rPh sb="6" eb="8">
      <t>ヨウイン</t>
    </rPh>
    <rPh sb="9" eb="11">
      <t>トウロク</t>
    </rPh>
    <rPh sb="11" eb="13">
      <t>カイスウ</t>
    </rPh>
    <rPh sb="13" eb="14">
      <t>ベツ</t>
    </rPh>
    <phoneticPr fontId="2"/>
  </si>
  <si>
    <t>パーセント</t>
  </si>
  <si>
    <t>登録業者数
 (31年3月末)</t>
  </si>
  <si>
    <t>30年度減少要因（登録回数別）</t>
    <rPh sb="2" eb="4">
      <t>ネンド</t>
    </rPh>
    <rPh sb="4" eb="6">
      <t>ゲンショウ</t>
    </rPh>
    <rPh sb="6" eb="8">
      <t>ヨウイン</t>
    </rPh>
    <rPh sb="9" eb="11">
      <t>トウロク</t>
    </rPh>
    <rPh sb="11" eb="13">
      <t>カイスウ</t>
    </rPh>
    <rPh sb="13" eb="14">
      <t>ベツ</t>
    </rPh>
    <phoneticPr fontId="2"/>
  </si>
  <si>
    <t>（注）新規登録等88業者</t>
    <rPh sb="1" eb="2">
      <t>チュウ</t>
    </rPh>
    <rPh sb="3" eb="5">
      <t>シンキ</t>
    </rPh>
    <rPh sb="5" eb="8">
      <t>トウロクナド</t>
    </rPh>
    <rPh sb="10" eb="12">
      <t>ギョウシャ</t>
    </rPh>
    <phoneticPr fontId="2"/>
  </si>
  <si>
    <t>廃業等業者数
(30年4月～31年3月)</t>
    <rPh sb="0" eb="2">
      <t>ハイギョウ</t>
    </rPh>
    <rPh sb="2" eb="3">
      <t>トウ</t>
    </rPh>
    <rPh sb="3" eb="6">
      <t>ギョウシャスウ</t>
    </rPh>
    <rPh sb="10" eb="11">
      <t>ネン</t>
    </rPh>
    <rPh sb="12" eb="13">
      <t>ガツ</t>
    </rPh>
    <rPh sb="16" eb="17">
      <t>ネン</t>
    </rPh>
    <rPh sb="18" eb="19">
      <t>ガツ</t>
    </rPh>
    <phoneticPr fontId="2"/>
  </si>
  <si>
    <t>登録業者数
 (31年3月末)</t>
    <phoneticPr fontId="2"/>
  </si>
  <si>
    <t>登録回数（１２）</t>
    <rPh sb="0" eb="2">
      <t>トウロク</t>
    </rPh>
    <rPh sb="2" eb="4">
      <t>カイスウ</t>
    </rPh>
    <phoneticPr fontId="2"/>
  </si>
  <si>
    <t>登録回数（１１）</t>
    <rPh sb="0" eb="2">
      <t>トウロク</t>
    </rPh>
    <rPh sb="2" eb="4">
      <t>カイスウ</t>
    </rPh>
    <phoneticPr fontId="2"/>
  </si>
  <si>
    <t>登録回数（１０）</t>
    <rPh sb="0" eb="2">
      <t>トウロク</t>
    </rPh>
    <rPh sb="2" eb="4">
      <t>カイスウ</t>
    </rPh>
    <phoneticPr fontId="2"/>
  </si>
  <si>
    <t>登録回数（９）</t>
    <rPh sb="0" eb="2">
      <t>トウロク</t>
    </rPh>
    <rPh sb="2" eb="4">
      <t>カイスウ</t>
    </rPh>
    <phoneticPr fontId="2"/>
  </si>
  <si>
    <t>登録回数（８）</t>
    <rPh sb="0" eb="2">
      <t>トウロク</t>
    </rPh>
    <rPh sb="2" eb="4">
      <t>カイスウ</t>
    </rPh>
    <phoneticPr fontId="2"/>
  </si>
  <si>
    <t>登録回数（７）</t>
    <rPh sb="0" eb="2">
      <t>トウロク</t>
    </rPh>
    <rPh sb="2" eb="4">
      <t>カイスウ</t>
    </rPh>
    <phoneticPr fontId="2"/>
  </si>
  <si>
    <t>登録回数（６）</t>
    <rPh sb="0" eb="2">
      <t>トウロク</t>
    </rPh>
    <rPh sb="2" eb="4">
      <t>カイスウ</t>
    </rPh>
    <phoneticPr fontId="2"/>
  </si>
  <si>
    <t>登録回数（５）</t>
    <rPh sb="0" eb="2">
      <t>トウロク</t>
    </rPh>
    <rPh sb="2" eb="4">
      <t>カイスウ</t>
    </rPh>
    <phoneticPr fontId="2"/>
  </si>
  <si>
    <t>登録回数（４）</t>
    <rPh sb="0" eb="2">
      <t>トウロク</t>
    </rPh>
    <rPh sb="2" eb="4">
      <t>カイスウ</t>
    </rPh>
    <phoneticPr fontId="2"/>
  </si>
  <si>
    <t>登録回数（３）</t>
    <rPh sb="0" eb="2">
      <t>トウロク</t>
    </rPh>
    <rPh sb="2" eb="4">
      <t>カイスウ</t>
    </rPh>
    <phoneticPr fontId="2"/>
  </si>
  <si>
    <t>登録回数（２）</t>
    <rPh sb="0" eb="2">
      <t>トウロク</t>
    </rPh>
    <rPh sb="2" eb="4">
      <t>カイスウ</t>
    </rPh>
    <phoneticPr fontId="2"/>
  </si>
  <si>
    <t>登録回数（１）</t>
    <rPh sb="0" eb="2">
      <t>トウロク</t>
    </rPh>
    <rPh sb="2" eb="4">
      <t>カイスウ</t>
    </rPh>
    <phoneticPr fontId="2"/>
  </si>
  <si>
    <t>(参考３)貸金業者数の動向（登録回数別）
（30年度）</t>
    <rPh sb="1" eb="3">
      <t>サンコウ</t>
    </rPh>
    <rPh sb="5" eb="7">
      <t>カシキン</t>
    </rPh>
    <rPh sb="7" eb="10">
      <t>ギョウシャスウ</t>
    </rPh>
    <rPh sb="11" eb="13">
      <t>ドウコウ</t>
    </rPh>
    <rPh sb="14" eb="16">
      <t>トウロク</t>
    </rPh>
    <rPh sb="16" eb="18">
      <t>カイスウ</t>
    </rPh>
    <rPh sb="18" eb="19">
      <t>ベツ</t>
    </rPh>
    <rPh sb="24" eb="26">
      <t>ネンド</t>
    </rPh>
    <phoneticPr fontId="2"/>
  </si>
  <si>
    <t>（注）新規登録等75業者</t>
    <rPh sb="1" eb="2">
      <t>チュウ</t>
    </rPh>
    <rPh sb="3" eb="5">
      <t>シンキ</t>
    </rPh>
    <rPh sb="5" eb="8">
      <t>トウロクナド</t>
    </rPh>
    <rPh sb="10" eb="12">
      <t>ギョウシャ</t>
    </rPh>
    <phoneticPr fontId="2"/>
  </si>
  <si>
    <t>廃業等業者数
(29年4月～30年3月)</t>
    <rPh sb="0" eb="2">
      <t>ハイギョウ</t>
    </rPh>
    <rPh sb="2" eb="3">
      <t>トウ</t>
    </rPh>
    <rPh sb="3" eb="6">
      <t>ギョウシャスウ</t>
    </rPh>
    <rPh sb="10" eb="11">
      <t>ネン</t>
    </rPh>
    <rPh sb="12" eb="13">
      <t>ガツ</t>
    </rPh>
    <rPh sb="16" eb="17">
      <t>ネン</t>
    </rPh>
    <rPh sb="18" eb="19">
      <t>ガツ</t>
    </rPh>
    <phoneticPr fontId="2"/>
  </si>
  <si>
    <t>(参考４)貸金業者数の動向（登録回数別）
（29年度）</t>
    <rPh sb="1" eb="3">
      <t>サンコウ</t>
    </rPh>
    <rPh sb="5" eb="7">
      <t>カシキン</t>
    </rPh>
    <rPh sb="7" eb="10">
      <t>ギョウシャスウ</t>
    </rPh>
    <rPh sb="11" eb="13">
      <t>ドウコウ</t>
    </rPh>
    <rPh sb="14" eb="16">
      <t>トウロク</t>
    </rPh>
    <rPh sb="16" eb="18">
      <t>カイスウ</t>
    </rPh>
    <rPh sb="18" eb="19">
      <t>ベツ</t>
    </rPh>
    <rPh sb="24" eb="26">
      <t>ネンド</t>
    </rPh>
    <phoneticPr fontId="2"/>
  </si>
  <si>
    <t>(参考２)貸金業者数の動向（登録回数別）
（29年度、30年度）</t>
    <phoneticPr fontId="2"/>
  </si>
  <si>
    <t>（１）</t>
    <phoneticPr fontId="2"/>
  </si>
  <si>
    <t>（１）</t>
    <phoneticPr fontId="2"/>
  </si>
  <si>
    <t>（８）</t>
    <phoneticPr fontId="2"/>
  </si>
  <si>
    <t>（８）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</si>
</sst>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%"/>
    <numFmt numFmtId="178" formatCode="0.0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178" fontId="3" fillId="0" borderId="0" xfId="0" applyNumberFormat="1" applyFont="1">
      <alignment vertical="center"/>
    </xf>
    <xf numFmtId="176" fontId="3" fillId="0" borderId="8" xfId="0" quotePrefix="1" applyNumberFormat="1" applyFont="1" applyFill="1" applyBorder="1" applyAlignment="1">
      <alignment horizontal="center" vertical="center"/>
    </xf>
    <xf numFmtId="176" fontId="3" fillId="0" borderId="14" xfId="0" quotePrefix="1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38" fontId="5" fillId="0" borderId="3" xfId="2" applyFont="1" applyFill="1" applyBorder="1">
      <alignment vertical="center"/>
    </xf>
    <xf numFmtId="38" fontId="5" fillId="0" borderId="4" xfId="2" applyFont="1" applyFill="1" applyBorder="1">
      <alignment vertical="center"/>
    </xf>
    <xf numFmtId="38" fontId="5" fillId="0" borderId="5" xfId="2" applyFont="1" applyFill="1" applyBorder="1">
      <alignment vertical="center"/>
    </xf>
    <xf numFmtId="38" fontId="5" fillId="0" borderId="6" xfId="2" applyFont="1" applyFill="1" applyBorder="1">
      <alignment vertical="center"/>
    </xf>
    <xf numFmtId="177" fontId="5" fillId="0" borderId="7" xfId="2" applyNumberFormat="1" applyFont="1" applyFill="1" applyBorder="1">
      <alignment vertical="center"/>
    </xf>
    <xf numFmtId="38" fontId="5" fillId="0" borderId="9" xfId="2" applyFont="1" applyFill="1" applyBorder="1">
      <alignment vertical="center"/>
    </xf>
    <xf numFmtId="38" fontId="5" fillId="0" borderId="10" xfId="2" applyFont="1" applyFill="1" applyBorder="1">
      <alignment vertical="center"/>
    </xf>
    <xf numFmtId="38" fontId="5" fillId="0" borderId="11" xfId="2" applyFont="1" applyFill="1" applyBorder="1">
      <alignment vertical="center"/>
    </xf>
    <xf numFmtId="38" fontId="5" fillId="0" borderId="12" xfId="2" applyFont="1" applyFill="1" applyBorder="1">
      <alignment vertical="center"/>
    </xf>
    <xf numFmtId="177" fontId="5" fillId="0" borderId="13" xfId="2" applyNumberFormat="1" applyFont="1" applyFill="1" applyBorder="1">
      <alignment vertical="center"/>
    </xf>
    <xf numFmtId="38" fontId="5" fillId="0" borderId="20" xfId="2" applyFont="1" applyFill="1" applyBorder="1">
      <alignment vertical="center"/>
    </xf>
    <xf numFmtId="38" fontId="5" fillId="0" borderId="25" xfId="2" applyFont="1" applyFill="1" applyBorder="1">
      <alignment vertical="center"/>
    </xf>
    <xf numFmtId="38" fontId="5" fillId="0" borderId="22" xfId="2" applyFont="1" applyFill="1" applyBorder="1">
      <alignment vertical="center"/>
    </xf>
    <xf numFmtId="38" fontId="5" fillId="0" borderId="23" xfId="2" applyFont="1" applyFill="1" applyBorder="1">
      <alignment vertical="center"/>
    </xf>
    <xf numFmtId="38" fontId="5" fillId="0" borderId="21" xfId="2" applyFont="1" applyFill="1" applyBorder="1">
      <alignment vertical="center"/>
    </xf>
    <xf numFmtId="38" fontId="5" fillId="0" borderId="24" xfId="2" applyFont="1" applyFill="1" applyBorder="1">
      <alignment vertical="center"/>
    </xf>
    <xf numFmtId="38" fontId="5" fillId="0" borderId="15" xfId="2" applyFont="1" applyFill="1" applyBorder="1">
      <alignment vertical="center"/>
    </xf>
    <xf numFmtId="38" fontId="5" fillId="0" borderId="16" xfId="2" applyFont="1" applyFill="1" applyBorder="1">
      <alignment vertical="center"/>
    </xf>
    <xf numFmtId="38" fontId="5" fillId="0" borderId="17" xfId="2" applyFont="1" applyFill="1" applyBorder="1">
      <alignment vertical="center"/>
    </xf>
    <xf numFmtId="177" fontId="5" fillId="0" borderId="18" xfId="2" applyNumberFormat="1" applyFont="1" applyFill="1" applyBorder="1">
      <alignment vertical="center"/>
    </xf>
    <xf numFmtId="49" fontId="3" fillId="0" borderId="10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0" fontId="4" fillId="0" borderId="10" xfId="0" applyFont="1" applyBorder="1">
      <alignment vertical="center"/>
    </xf>
    <xf numFmtId="38" fontId="4" fillId="0" borderId="10" xfId="2" applyFont="1" applyBorder="1">
      <alignment vertical="center"/>
    </xf>
    <xf numFmtId="177" fontId="4" fillId="0" borderId="10" xfId="1" applyNumberFormat="1" applyFont="1" applyBorder="1">
      <alignment vertical="center"/>
    </xf>
    <xf numFmtId="0" fontId="3" fillId="0" borderId="0" xfId="0" applyFont="1" applyFill="1">
      <alignment vertical="center"/>
    </xf>
    <xf numFmtId="38" fontId="5" fillId="0" borderId="4" xfId="2" applyFont="1" applyFill="1" applyBorder="1" applyAlignment="1">
      <alignment vertical="center"/>
    </xf>
    <xf numFmtId="38" fontId="5" fillId="0" borderId="5" xfId="2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38" fontId="5" fillId="0" borderId="10" xfId="2" applyFont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>
      <alignment vertical="center"/>
    </xf>
    <xf numFmtId="0" fontId="7" fillId="0" borderId="0" xfId="0" applyFont="1" applyAlignment="1">
      <alignment vertical="center"/>
    </xf>
    <xf numFmtId="0" fontId="5" fillId="0" borderId="10" xfId="0" applyFont="1" applyFill="1" applyBorder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5" fillId="0" borderId="10" xfId="0" applyFont="1" applyBorder="1">
      <alignment vertical="center"/>
    </xf>
    <xf numFmtId="0" fontId="3" fillId="0" borderId="0" xfId="0" applyFont="1" applyFill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43277077694234"/>
          <c:y val="0.15055361111111107"/>
          <c:w val="0.56763662487294819"/>
          <c:h val="0.7163930555555554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F7964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9127217531543496E-2"/>
                  <c:y val="2.6509298757355543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登録回数（１）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210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12.2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2016570217879389E-2"/>
                  <c:y val="7.8991567295773179E-3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（２）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158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9.2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762714901601155E-3"/>
                  <c:y val="3.5432721685842487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（３）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161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9.4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3126627243883671E-2"/>
                  <c:y val="-2.134818513539477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（４）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233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13.6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998695257719666E-2"/>
                  <c:y val="-3.5467469089259383E-3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（５）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165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9.6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75743393521593E-2"/>
                  <c:y val="2.8417047440804376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（６）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120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7.0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9606615438130474E-2"/>
                  <c:y val="-1.5457800109033481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（７）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89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5.2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29218155590164E-2"/>
                  <c:y val="-5.4141666666666664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（８）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66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3.8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732333660990116E-2"/>
                  <c:y val="-9.7479914529914585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（９）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50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2.9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1416163341028156E-3"/>
                  <c:y val="-0.1327297169893675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（１０）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89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5.2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6.1833735159326907E-2"/>
                  <c:y val="-0.15040777777777778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（１１）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60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3.5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6027515191360122E-2"/>
                  <c:y val="-1.6281623931623957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（１２）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315</a:t>
                    </a:r>
                    <a:r>
                      <a:rPr lang="ja-JP" altLang="en-US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業者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（</a:t>
                    </a:r>
                    <a:r>
                      <a:rPr lang="en-US" altLang="ja-JP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18.4</a:t>
                    </a:r>
                    <a:r>
                      <a:rPr lang="ja-JP" altLang="en-US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％）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3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12700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'（参考２）'!$C$37:$N$37</c:f>
              <c:numCache>
                <c:formatCode>General</c:formatCode>
                <c:ptCount val="12"/>
                <c:pt idx="0">
                  <c:v>210</c:v>
                </c:pt>
                <c:pt idx="1">
                  <c:v>158</c:v>
                </c:pt>
                <c:pt idx="2">
                  <c:v>161</c:v>
                </c:pt>
                <c:pt idx="3">
                  <c:v>233</c:v>
                </c:pt>
                <c:pt idx="4">
                  <c:v>165</c:v>
                </c:pt>
                <c:pt idx="5">
                  <c:v>120</c:v>
                </c:pt>
                <c:pt idx="6">
                  <c:v>89</c:v>
                </c:pt>
                <c:pt idx="7">
                  <c:v>66</c:v>
                </c:pt>
                <c:pt idx="8">
                  <c:v>50</c:v>
                </c:pt>
                <c:pt idx="9">
                  <c:v>89</c:v>
                </c:pt>
                <c:pt idx="10">
                  <c:v>60</c:v>
                </c:pt>
                <c:pt idx="11">
                  <c:v>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43277077694234"/>
          <c:y val="0.15055361111111107"/>
          <c:w val="0.56763662487294819"/>
          <c:h val="0.7163930555555554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F7964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9127217531543496E-2"/>
                  <c:y val="2.6509298757355543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登録回数（１）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204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11.5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3.2016570217879389E-2"/>
                  <c:y val="7.8991567295773179E-3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（２）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170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9.6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762714901601155E-3"/>
                  <c:y val="3.5432721685842487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（３）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200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11.3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3126627243883671E-2"/>
                  <c:y val="-2.134818513539477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（４）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240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13.6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477018003594644E-2"/>
                  <c:y val="-7.0555555555555554E-3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（５）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157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8.9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75743393521593E-2"/>
                  <c:y val="2.8417047440804376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（６）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123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6.9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9606615438130474E-2"/>
                  <c:y val="-1.5457800109033481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（７）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83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4.7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29218155590164E-2"/>
                  <c:y val="-5.4141666666666664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（８）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71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4.0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732333660990116E-2"/>
                  <c:y val="-9.7479914529914585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（９）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65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3.7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1416163341028156E-3"/>
                  <c:y val="-0.1327297169893675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（１０）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86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4.9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5.6243240233251293E-2"/>
                  <c:y val="-0.15746333333333334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（１１）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61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3.4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6027515191360122E-2"/>
                  <c:y val="-1.6281623931623957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（１２）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310</a:t>
                    </a:r>
                    <a:r>
                      <a:rPr lang="ja-JP" altLang="en-US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業者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（</a:t>
                    </a:r>
                    <a:r>
                      <a:rPr lang="en-US" altLang="ja-JP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17.5</a:t>
                    </a:r>
                    <a:r>
                      <a:rPr lang="ja-JP" altLang="en-US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％）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3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12700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'（参考２）'!$C$33:$N$33</c:f>
              <c:numCache>
                <c:formatCode>General</c:formatCode>
                <c:ptCount val="12"/>
                <c:pt idx="0">
                  <c:v>204</c:v>
                </c:pt>
                <c:pt idx="1">
                  <c:v>170</c:v>
                </c:pt>
                <c:pt idx="2">
                  <c:v>200</c:v>
                </c:pt>
                <c:pt idx="3">
                  <c:v>240</c:v>
                </c:pt>
                <c:pt idx="4">
                  <c:v>157</c:v>
                </c:pt>
                <c:pt idx="5">
                  <c:v>123</c:v>
                </c:pt>
                <c:pt idx="6">
                  <c:v>83</c:v>
                </c:pt>
                <c:pt idx="7">
                  <c:v>71</c:v>
                </c:pt>
                <c:pt idx="8">
                  <c:v>65</c:v>
                </c:pt>
                <c:pt idx="9">
                  <c:v>86</c:v>
                </c:pt>
                <c:pt idx="10">
                  <c:v>61</c:v>
                </c:pt>
                <c:pt idx="11">
                  <c:v>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33512544802865E-2"/>
          <c:y val="3.0303090086588713E-2"/>
          <c:w val="0.92254802867383512"/>
          <c:h val="0.87006367673505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'（参考３）'!$A$23</c:f>
              <c:strCache>
                <c:ptCount val="1"/>
                <c:pt idx="0">
                  <c:v>登録業者数
 (31年3月末)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'（参考３）'!$B$22:$M$22</c:f>
              <c:strCache>
                <c:ptCount val="12"/>
                <c:pt idx="0">
                  <c:v>登録回数（１）</c:v>
                </c:pt>
                <c:pt idx="1">
                  <c:v>登録回数（２）</c:v>
                </c:pt>
                <c:pt idx="2">
                  <c:v>登録回数（３）</c:v>
                </c:pt>
                <c:pt idx="3">
                  <c:v>登録回数（４）</c:v>
                </c:pt>
                <c:pt idx="4">
                  <c:v>登録回数（５）</c:v>
                </c:pt>
                <c:pt idx="5">
                  <c:v>登録回数（６）</c:v>
                </c:pt>
                <c:pt idx="6">
                  <c:v>登録回数（７）</c:v>
                </c:pt>
                <c:pt idx="7">
                  <c:v>登録回数（８）</c:v>
                </c:pt>
                <c:pt idx="8">
                  <c:v>登録回数（９）</c:v>
                </c:pt>
                <c:pt idx="9">
                  <c:v>登録回数（１０）</c:v>
                </c:pt>
                <c:pt idx="10">
                  <c:v>登録回数（１１）</c:v>
                </c:pt>
                <c:pt idx="11">
                  <c:v>登録回数（１２）</c:v>
                </c:pt>
              </c:strCache>
            </c:strRef>
          </c:cat>
          <c:val>
            <c:numRef>
              <c:f>'（参考３）'!$B$23:$M$23</c:f>
              <c:numCache>
                <c:formatCode>#,##0_);[Red]\(#,##0\)</c:formatCode>
                <c:ptCount val="12"/>
                <c:pt idx="0">
                  <c:v>210</c:v>
                </c:pt>
                <c:pt idx="1">
                  <c:v>158</c:v>
                </c:pt>
                <c:pt idx="2">
                  <c:v>161</c:v>
                </c:pt>
                <c:pt idx="3">
                  <c:v>233</c:v>
                </c:pt>
                <c:pt idx="4">
                  <c:v>165</c:v>
                </c:pt>
                <c:pt idx="5">
                  <c:v>120</c:v>
                </c:pt>
                <c:pt idx="6">
                  <c:v>89</c:v>
                </c:pt>
                <c:pt idx="7">
                  <c:v>66</c:v>
                </c:pt>
                <c:pt idx="8">
                  <c:v>50</c:v>
                </c:pt>
                <c:pt idx="9">
                  <c:v>89</c:v>
                </c:pt>
                <c:pt idx="10">
                  <c:v>60</c:v>
                </c:pt>
                <c:pt idx="11">
                  <c:v>315</c:v>
                </c:pt>
              </c:numCache>
            </c:numRef>
          </c:val>
        </c:ser>
        <c:ser>
          <c:idx val="1"/>
          <c:order val="1"/>
          <c:tx>
            <c:strRef>
              <c:f>'（参考３）'!$A$24</c:f>
              <c:strCache>
                <c:ptCount val="1"/>
                <c:pt idx="0">
                  <c:v>廃業等業者数
(30年4月～31年3月)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'（参考３）'!$B$22:$M$22</c:f>
              <c:strCache>
                <c:ptCount val="12"/>
                <c:pt idx="0">
                  <c:v>登録回数（１）</c:v>
                </c:pt>
                <c:pt idx="1">
                  <c:v>登録回数（２）</c:v>
                </c:pt>
                <c:pt idx="2">
                  <c:v>登録回数（３）</c:v>
                </c:pt>
                <c:pt idx="3">
                  <c:v>登録回数（４）</c:v>
                </c:pt>
                <c:pt idx="4">
                  <c:v>登録回数（５）</c:v>
                </c:pt>
                <c:pt idx="5">
                  <c:v>登録回数（６）</c:v>
                </c:pt>
                <c:pt idx="6">
                  <c:v>登録回数（７）</c:v>
                </c:pt>
                <c:pt idx="7">
                  <c:v>登録回数（８）</c:v>
                </c:pt>
                <c:pt idx="8">
                  <c:v>登録回数（９）</c:v>
                </c:pt>
                <c:pt idx="9">
                  <c:v>登録回数（１０）</c:v>
                </c:pt>
                <c:pt idx="10">
                  <c:v>登録回数（１１）</c:v>
                </c:pt>
                <c:pt idx="11">
                  <c:v>登録回数（１２）</c:v>
                </c:pt>
              </c:strCache>
            </c:strRef>
          </c:cat>
          <c:val>
            <c:numRef>
              <c:f>'（参考３）'!$B$24:$M$24</c:f>
              <c:numCache>
                <c:formatCode>#,##0_);[Red]\(#,##0\)</c:formatCode>
                <c:ptCount val="12"/>
                <c:pt idx="0">
                  <c:v>22</c:v>
                </c:pt>
                <c:pt idx="1">
                  <c:v>23</c:v>
                </c:pt>
                <c:pt idx="2">
                  <c:v>13</c:v>
                </c:pt>
                <c:pt idx="3">
                  <c:v>17</c:v>
                </c:pt>
                <c:pt idx="4">
                  <c:v>12</c:v>
                </c:pt>
                <c:pt idx="5">
                  <c:v>12</c:v>
                </c:pt>
                <c:pt idx="6">
                  <c:v>8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1</c:v>
                </c:pt>
                <c:pt idx="1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01248"/>
        <c:axId val="97302784"/>
      </c:barChart>
      <c:catAx>
        <c:axId val="9730124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30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302784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301248"/>
        <c:crosses val="autoZero"/>
        <c:crossBetween val="between"/>
        <c:majorUnit val="1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02732167011549"/>
          <c:y val="5.2838042303535587E-2"/>
          <c:w val="0.17828222837333052"/>
          <c:h val="0.17071413132182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11917562724027E-2"/>
          <c:y val="3.0303090086588713E-2"/>
          <c:w val="0.92089614695340505"/>
          <c:h val="0.87208840067609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'（参考４）'!$A$23</c:f>
              <c:strCache>
                <c:ptCount val="1"/>
                <c:pt idx="0">
                  <c:v>登録業者数
 (30年3月末)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'（参考４）'!$B$22:$M$22</c:f>
              <c:strCache>
                <c:ptCount val="12"/>
                <c:pt idx="0">
                  <c:v>登録回数（１）</c:v>
                </c:pt>
                <c:pt idx="1">
                  <c:v>登録回数（２）</c:v>
                </c:pt>
                <c:pt idx="2">
                  <c:v>登録回数（３）</c:v>
                </c:pt>
                <c:pt idx="3">
                  <c:v>登録回数（４）</c:v>
                </c:pt>
                <c:pt idx="4">
                  <c:v>登録回数（５）</c:v>
                </c:pt>
                <c:pt idx="5">
                  <c:v>登録回数（６）</c:v>
                </c:pt>
                <c:pt idx="6">
                  <c:v>登録回数（７）</c:v>
                </c:pt>
                <c:pt idx="7">
                  <c:v>登録回数（８）</c:v>
                </c:pt>
                <c:pt idx="8">
                  <c:v>登録回数（９）</c:v>
                </c:pt>
                <c:pt idx="9">
                  <c:v>登録回数（１０）</c:v>
                </c:pt>
                <c:pt idx="10">
                  <c:v>登録回数（１１）</c:v>
                </c:pt>
                <c:pt idx="11">
                  <c:v>登録回数（１２）</c:v>
                </c:pt>
              </c:strCache>
            </c:strRef>
          </c:cat>
          <c:val>
            <c:numRef>
              <c:f>'（参考４）'!$B$23:$M$23</c:f>
              <c:numCache>
                <c:formatCode>General</c:formatCode>
                <c:ptCount val="12"/>
                <c:pt idx="0">
                  <c:v>204</c:v>
                </c:pt>
                <c:pt idx="1">
                  <c:v>170</c:v>
                </c:pt>
                <c:pt idx="2">
                  <c:v>200</c:v>
                </c:pt>
                <c:pt idx="3">
                  <c:v>240</c:v>
                </c:pt>
                <c:pt idx="4">
                  <c:v>157</c:v>
                </c:pt>
                <c:pt idx="5">
                  <c:v>123</c:v>
                </c:pt>
                <c:pt idx="6">
                  <c:v>83</c:v>
                </c:pt>
                <c:pt idx="7">
                  <c:v>71</c:v>
                </c:pt>
                <c:pt idx="8">
                  <c:v>65</c:v>
                </c:pt>
                <c:pt idx="9">
                  <c:v>86</c:v>
                </c:pt>
                <c:pt idx="10">
                  <c:v>61</c:v>
                </c:pt>
                <c:pt idx="11">
                  <c:v>310</c:v>
                </c:pt>
              </c:numCache>
            </c:numRef>
          </c:val>
        </c:ser>
        <c:ser>
          <c:idx val="1"/>
          <c:order val="1"/>
          <c:tx>
            <c:strRef>
              <c:f>'（参考４）'!$A$24</c:f>
              <c:strCache>
                <c:ptCount val="1"/>
                <c:pt idx="0">
                  <c:v>廃業等業者数
(29年4月～30年3月)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'（参考４）'!$B$22:$M$22</c:f>
              <c:strCache>
                <c:ptCount val="12"/>
                <c:pt idx="0">
                  <c:v>登録回数（１）</c:v>
                </c:pt>
                <c:pt idx="1">
                  <c:v>登録回数（２）</c:v>
                </c:pt>
                <c:pt idx="2">
                  <c:v>登録回数（３）</c:v>
                </c:pt>
                <c:pt idx="3">
                  <c:v>登録回数（４）</c:v>
                </c:pt>
                <c:pt idx="4">
                  <c:v>登録回数（５）</c:v>
                </c:pt>
                <c:pt idx="5">
                  <c:v>登録回数（６）</c:v>
                </c:pt>
                <c:pt idx="6">
                  <c:v>登録回数（７）</c:v>
                </c:pt>
                <c:pt idx="7">
                  <c:v>登録回数（８）</c:v>
                </c:pt>
                <c:pt idx="8">
                  <c:v>登録回数（９）</c:v>
                </c:pt>
                <c:pt idx="9">
                  <c:v>登録回数（１０）</c:v>
                </c:pt>
                <c:pt idx="10">
                  <c:v>登録回数（１１）</c:v>
                </c:pt>
                <c:pt idx="11">
                  <c:v>登録回数（１２）</c:v>
                </c:pt>
              </c:strCache>
            </c:strRef>
          </c:cat>
          <c:val>
            <c:numRef>
              <c:f>'（参考４）'!$B$24:$M$24</c:f>
              <c:numCache>
                <c:formatCode>General</c:formatCode>
                <c:ptCount val="12"/>
                <c:pt idx="0">
                  <c:v>23</c:v>
                </c:pt>
                <c:pt idx="1">
                  <c:v>28</c:v>
                </c:pt>
                <c:pt idx="2">
                  <c:v>30</c:v>
                </c:pt>
                <c:pt idx="3">
                  <c:v>15</c:v>
                </c:pt>
                <c:pt idx="4">
                  <c:v>17</c:v>
                </c:pt>
                <c:pt idx="5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7</c:v>
                </c:pt>
                <c:pt idx="10">
                  <c:v>11</c:v>
                </c:pt>
                <c:pt idx="1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26432"/>
        <c:axId val="97432320"/>
      </c:barChart>
      <c:catAx>
        <c:axId val="9742643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3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432320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26432"/>
        <c:crosses val="autoZero"/>
        <c:crossBetween val="between"/>
        <c:majorUnit val="1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61336632664726"/>
          <c:y val="5.2838019621503911E-2"/>
          <c:w val="0.178282330421763"/>
          <c:h val="0.17071409479491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57150</xdr:rowOff>
    </xdr:from>
    <xdr:to>
      <xdr:col>2</xdr:col>
      <xdr:colOff>258945</xdr:colOff>
      <xdr:row>9</xdr:row>
      <xdr:rowOff>266700</xdr:rowOff>
    </xdr:to>
    <xdr:grpSp>
      <xdr:nvGrpSpPr>
        <xdr:cNvPr id="2" name="グループ化 1"/>
        <xdr:cNvGrpSpPr/>
      </xdr:nvGrpSpPr>
      <xdr:grpSpPr>
        <a:xfrm>
          <a:off x="76200" y="1685925"/>
          <a:ext cx="1182870" cy="1352550"/>
          <a:chOff x="5743575" y="1682115"/>
          <a:chExt cx="1182870" cy="1352550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5751195" y="1682115"/>
            <a:ext cx="1175250" cy="4362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増　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75</a:t>
            </a:r>
            <a:endPara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（新規登録等）</a:t>
            </a:r>
            <a:endPara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4" name="AutoShape 10"/>
          <xdr:cNvSpPr>
            <a:spLocks noChangeArrowheads="1"/>
          </xdr:cNvSpPr>
        </xdr:nvSpPr>
        <xdr:spPr bwMode="auto">
          <a:xfrm>
            <a:off x="5951220" y="2089785"/>
            <a:ext cx="767625" cy="540000"/>
          </a:xfrm>
          <a:prstGeom prst="rightArrow">
            <a:avLst>
              <a:gd name="adj1" fmla="val 42944"/>
              <a:gd name="adj2" fmla="val 69886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" name="Rectangle 9"/>
          <xdr:cNvSpPr>
            <a:spLocks noChangeArrowheads="1"/>
          </xdr:cNvSpPr>
        </xdr:nvSpPr>
        <xdr:spPr bwMode="auto">
          <a:xfrm>
            <a:off x="5743575" y="2630805"/>
            <a:ext cx="1175250" cy="4038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減　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170</a:t>
            </a:r>
            <a:endPara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（廃業等）</a:t>
            </a:r>
            <a:endPara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10</xdr:col>
      <xdr:colOff>25669</xdr:colOff>
      <xdr:row>1</xdr:row>
      <xdr:rowOff>39461</xdr:rowOff>
    </xdr:from>
    <xdr:to>
      <xdr:col>15</xdr:col>
      <xdr:colOff>759095</xdr:colOff>
      <xdr:row>13</xdr:row>
      <xdr:rowOff>210461</xdr:rowOff>
    </xdr:to>
    <xdr:graphicFrame macro="">
      <xdr:nvGraphicFramePr>
        <xdr:cNvPr id="6" name="グラフ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26669</xdr:colOff>
      <xdr:row>1</xdr:row>
      <xdr:rowOff>40007</xdr:rowOff>
    </xdr:from>
    <xdr:to>
      <xdr:col>7</xdr:col>
      <xdr:colOff>760095</xdr:colOff>
      <xdr:row>13</xdr:row>
      <xdr:rowOff>211007</xdr:rowOff>
    </xdr:to>
    <xdr:graphicFrame macro="">
      <xdr:nvGraphicFramePr>
        <xdr:cNvPr id="7" name="グラフ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210092</xdr:colOff>
      <xdr:row>5</xdr:row>
      <xdr:rowOff>161110</xdr:rowOff>
    </xdr:from>
    <xdr:to>
      <xdr:col>13</xdr:col>
      <xdr:colOff>564092</xdr:colOff>
      <xdr:row>9</xdr:row>
      <xdr:rowOff>134110</xdr:rowOff>
    </xdr:to>
    <xdr:sp macro="" textlink="">
      <xdr:nvSpPr>
        <xdr:cNvPr id="8" name="Oval 13"/>
        <xdr:cNvSpPr>
          <a:spLocks noChangeArrowheads="1"/>
        </xdr:cNvSpPr>
      </xdr:nvSpPr>
      <xdr:spPr bwMode="auto">
        <a:xfrm>
          <a:off x="8830217" y="1789885"/>
          <a:ext cx="1116000" cy="1116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31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月末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1,716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業者</a:t>
          </a:r>
          <a:endParaRPr lang="ja-JP" altLang="en-US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202237</xdr:colOff>
      <xdr:row>5</xdr:row>
      <xdr:rowOff>167197</xdr:rowOff>
    </xdr:from>
    <xdr:to>
      <xdr:col>5</xdr:col>
      <xdr:colOff>556237</xdr:colOff>
      <xdr:row>9</xdr:row>
      <xdr:rowOff>140197</xdr:rowOff>
    </xdr:to>
    <xdr:sp macro="" textlink="">
      <xdr:nvSpPr>
        <xdr:cNvPr id="9" name="Oval 11"/>
        <xdr:cNvSpPr>
          <a:spLocks noChangeArrowheads="1"/>
        </xdr:cNvSpPr>
      </xdr:nvSpPr>
      <xdr:spPr bwMode="auto">
        <a:xfrm>
          <a:off x="2726362" y="1795972"/>
          <a:ext cx="1116000" cy="1116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月末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1,770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業者</a:t>
          </a:r>
          <a:endParaRPr lang="ja-JP" altLang="en-US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171450</xdr:colOff>
      <xdr:row>5</xdr:row>
      <xdr:rowOff>47625</xdr:rowOff>
    </xdr:from>
    <xdr:to>
      <xdr:col>9</xdr:col>
      <xdr:colOff>592320</xdr:colOff>
      <xdr:row>10</xdr:row>
      <xdr:rowOff>9524</xdr:rowOff>
    </xdr:to>
    <xdr:grpSp>
      <xdr:nvGrpSpPr>
        <xdr:cNvPr id="10" name="グループ化 9"/>
        <xdr:cNvGrpSpPr/>
      </xdr:nvGrpSpPr>
      <xdr:grpSpPr>
        <a:xfrm>
          <a:off x="5743575" y="1676400"/>
          <a:ext cx="1182870" cy="1390649"/>
          <a:chOff x="5743575" y="1676400"/>
          <a:chExt cx="1182870" cy="1390649"/>
        </a:xfrm>
      </xdr:grpSpPr>
      <xdr:sp macro="" textlink="">
        <xdr:nvSpPr>
          <xdr:cNvPr id="11" name="Rectangle 8"/>
          <xdr:cNvSpPr>
            <a:spLocks noChangeArrowheads="1"/>
          </xdr:cNvSpPr>
        </xdr:nvSpPr>
        <xdr:spPr bwMode="auto">
          <a:xfrm>
            <a:off x="5751195" y="1676400"/>
            <a:ext cx="1175250" cy="4419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増　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88</a:t>
            </a:r>
            <a:endPara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（新規登録等）</a:t>
            </a:r>
            <a:endPara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12" name="AutoShape 10"/>
          <xdr:cNvSpPr>
            <a:spLocks noChangeArrowheads="1"/>
          </xdr:cNvSpPr>
        </xdr:nvSpPr>
        <xdr:spPr bwMode="auto">
          <a:xfrm>
            <a:off x="5951220" y="2089785"/>
            <a:ext cx="767625" cy="540000"/>
          </a:xfrm>
          <a:prstGeom prst="rightArrow">
            <a:avLst>
              <a:gd name="adj1" fmla="val 42944"/>
              <a:gd name="adj2" fmla="val 69886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" name="Rectangle 9"/>
          <xdr:cNvSpPr>
            <a:spLocks noChangeArrowheads="1"/>
          </xdr:cNvSpPr>
        </xdr:nvSpPr>
        <xdr:spPr bwMode="auto">
          <a:xfrm>
            <a:off x="5743575" y="2630804"/>
            <a:ext cx="1175250" cy="4362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減　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142</a:t>
            </a:r>
            <a:endPara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（廃業等）</a:t>
            </a:r>
            <a:endPara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1</xdr:col>
      <xdr:colOff>57150</xdr:colOff>
      <xdr:row>1</xdr:row>
      <xdr:rowOff>104775</xdr:rowOff>
    </xdr:from>
    <xdr:to>
      <xdr:col>2</xdr:col>
      <xdr:colOff>628650</xdr:colOff>
      <xdr:row>3</xdr:row>
      <xdr:rowOff>152400</xdr:rowOff>
    </xdr:to>
    <xdr:sp macro="" textlink="">
      <xdr:nvSpPr>
        <xdr:cNvPr id="14" name="Oval 4"/>
        <xdr:cNvSpPr>
          <a:spLocks noChangeArrowheads="1"/>
        </xdr:cNvSpPr>
      </xdr:nvSpPr>
      <xdr:spPr bwMode="auto">
        <a:xfrm>
          <a:off x="295275" y="590550"/>
          <a:ext cx="1333500" cy="6191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年3月末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1,865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業者</a:t>
          </a:r>
          <a:endParaRPr lang="ja-JP" altLang="en-US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</xdr:row>
      <xdr:rowOff>28575</xdr:rowOff>
    </xdr:from>
    <xdr:to>
      <xdr:col>13</xdr:col>
      <xdr:colOff>76200</xdr:colOff>
      <xdr:row>20</xdr:row>
      <xdr:rowOff>266700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</xdr:row>
      <xdr:rowOff>19050</xdr:rowOff>
    </xdr:from>
    <xdr:to>
      <xdr:col>13</xdr:col>
      <xdr:colOff>95250</xdr:colOff>
      <xdr:row>21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0.00511</cdr:x>
      <cdr:y>0.01008</cdr:y>
    </cdr:from>
    <cdr:to>
      <cdr:x>0.14241</cdr:x>
      <cdr:y>0.11027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683000" cy="474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0.00511</cdr:x>
      <cdr:y>0.01008</cdr:y>
    </cdr:from>
    <cdr:to>
      <cdr:x>0.14241</cdr:x>
      <cdr:y>0.11027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683000" cy="474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435;&#30563;&#23616;/&#32207;&#21209;&#35506;/&#37329;&#34701;&#20250;&#31038;&#23460;/03&#65294;&#36024;&#37329;&#26989;&#32773;/05.&#20844;&#34920;&#36039;&#26009;&#12539;&#36024;&#37329;&#26989;&#38306;&#20418;&#36039;&#26009;&#38598;&#31561;&#65288;&#26989;&#21209;&#22577;&#21578;&#26360;&#12539;&#20107;&#26989;&#22577;&#21578;&#26360;&#21547;&#12416;&#65289;/01.&#36024;&#37329;&#26989;&#38306;&#20418;&#36039;&#26009;&#38598;/01.&#20844;&#34920;&#36039;&#26009;/&#20844;&#34920;&#36039;&#26009;&#65288;20190425&#65289;/01%20&#20316;&#26989;&#29992;/05%201.(&#21442;&#32771;2)&#36024;&#37329;&#26989;&#32773;&#25968;&#12398;&#21205;&#21521;&#65288;&#30331;&#37682;&#22238;&#25968;&#21029;&#65289;(29&#24180;&#24230;&#12289;30&#24180;&#2423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参考２）"/>
    </sheetNames>
    <sheetDataSet>
      <sheetData sheetId="0">
        <row r="33">
          <cell r="C33">
            <v>204</v>
          </cell>
          <cell r="D33">
            <v>170</v>
          </cell>
          <cell r="E33">
            <v>200</v>
          </cell>
          <cell r="F33">
            <v>240</v>
          </cell>
          <cell r="G33">
            <v>157</v>
          </cell>
          <cell r="H33">
            <v>123</v>
          </cell>
          <cell r="I33">
            <v>83</v>
          </cell>
          <cell r="J33">
            <v>71</v>
          </cell>
          <cell r="K33">
            <v>65</v>
          </cell>
          <cell r="L33">
            <v>86</v>
          </cell>
          <cell r="M33">
            <v>61</v>
          </cell>
          <cell r="N33">
            <v>310</v>
          </cell>
        </row>
        <row r="37">
          <cell r="C37">
            <v>210</v>
          </cell>
          <cell r="D37">
            <v>158</v>
          </cell>
          <cell r="E37">
            <v>161</v>
          </cell>
          <cell r="F37">
            <v>233</v>
          </cell>
          <cell r="G37">
            <v>165</v>
          </cell>
          <cell r="H37">
            <v>120</v>
          </cell>
          <cell r="I37">
            <v>89</v>
          </cell>
          <cell r="J37">
            <v>66</v>
          </cell>
          <cell r="K37">
            <v>50</v>
          </cell>
          <cell r="L37">
            <v>89</v>
          </cell>
          <cell r="M37">
            <v>60</v>
          </cell>
          <cell r="N37">
            <v>315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13"/>
  <sheetViews>
    <sheetView view="pageBreakPreview" zoomScaleNormal="100" zoomScaleSheetLayoutView="100" workbookViewId="0">
      <selection activeCell="Q3" sqref="Q3"/>
    </sheetView>
  </sheetViews>
  <sheetFormatPr defaultRowHeight="13.5" x14ac:dyDescent="0.15"/>
  <cols>
    <col min="1" max="1" width="3.125" style="1" customWidth="1"/>
    <col min="2" max="16" width="10" style="1" customWidth="1"/>
    <col min="17" max="16384" width="9" style="1"/>
  </cols>
  <sheetData>
    <row r="1" spans="2:16" ht="38.25" customHeight="1" x14ac:dyDescent="0.15">
      <c r="B1" s="60" t="s">
        <v>44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2:16" ht="22.5" customHeight="1" x14ac:dyDescent="0.15"/>
    <row r="3" spans="2:16" ht="22.5" customHeight="1" x14ac:dyDescent="0.15"/>
    <row r="4" spans="2:16" ht="22.5" customHeight="1" x14ac:dyDescent="0.15"/>
    <row r="5" spans="2:16" ht="22.5" customHeight="1" x14ac:dyDescent="0.15"/>
    <row r="6" spans="2:16" ht="22.5" customHeight="1" x14ac:dyDescent="0.15"/>
    <row r="7" spans="2:16" ht="22.5" customHeight="1" x14ac:dyDescent="0.15"/>
    <row r="8" spans="2:16" ht="22.5" customHeight="1" x14ac:dyDescent="0.15"/>
    <row r="9" spans="2:16" ht="22.5" customHeight="1" x14ac:dyDescent="0.15"/>
    <row r="10" spans="2:16" ht="22.5" customHeight="1" x14ac:dyDescent="0.15"/>
    <row r="11" spans="2:16" ht="22.5" customHeight="1" x14ac:dyDescent="0.15"/>
    <row r="12" spans="2:16" ht="22.5" customHeight="1" x14ac:dyDescent="0.15"/>
    <row r="13" spans="2:16" ht="22.5" customHeight="1" x14ac:dyDescent="0.15"/>
    <row r="14" spans="2:16" ht="22.5" customHeight="1" x14ac:dyDescent="0.15"/>
    <row r="15" spans="2:16" ht="22.5" customHeight="1" thickBot="1" x14ac:dyDescent="0.2">
      <c r="B15" s="63" t="s">
        <v>21</v>
      </c>
      <c r="C15" s="63"/>
      <c r="D15" s="63"/>
      <c r="E15" s="63"/>
      <c r="F15" s="63"/>
      <c r="G15" s="63"/>
      <c r="H15" s="63"/>
      <c r="J15" s="62" t="s">
        <v>24</v>
      </c>
      <c r="K15" s="62"/>
      <c r="L15" s="62"/>
      <c r="M15" s="62"/>
      <c r="N15" s="62"/>
      <c r="O15" s="62"/>
      <c r="P15" s="62"/>
    </row>
    <row r="16" spans="2:16" ht="18.75" customHeight="1" x14ac:dyDescent="0.15">
      <c r="B16" s="66" t="s">
        <v>10</v>
      </c>
      <c r="C16" s="52" t="s">
        <v>8</v>
      </c>
      <c r="D16" s="54" t="s">
        <v>9</v>
      </c>
      <c r="E16" s="56" t="s">
        <v>12</v>
      </c>
      <c r="F16" s="58" t="s">
        <v>11</v>
      </c>
      <c r="G16" s="64" t="s">
        <v>13</v>
      </c>
      <c r="H16" s="2"/>
      <c r="J16" s="66" t="s">
        <v>10</v>
      </c>
      <c r="K16" s="52" t="s">
        <v>8</v>
      </c>
      <c r="L16" s="54" t="s">
        <v>9</v>
      </c>
      <c r="M16" s="56" t="s">
        <v>12</v>
      </c>
      <c r="N16" s="58" t="s">
        <v>11</v>
      </c>
      <c r="O16" s="64" t="s">
        <v>13</v>
      </c>
      <c r="P16" s="2"/>
    </row>
    <row r="17" spans="2:16" ht="18.75" customHeight="1" thickBot="1" x14ac:dyDescent="0.2">
      <c r="B17" s="67"/>
      <c r="C17" s="53"/>
      <c r="D17" s="55"/>
      <c r="E17" s="57"/>
      <c r="F17" s="59"/>
      <c r="G17" s="65"/>
      <c r="H17" s="3" t="s">
        <v>14</v>
      </c>
      <c r="J17" s="67"/>
      <c r="K17" s="53"/>
      <c r="L17" s="55"/>
      <c r="M17" s="57"/>
      <c r="N17" s="59"/>
      <c r="O17" s="65"/>
      <c r="P17" s="3" t="s">
        <v>14</v>
      </c>
    </row>
    <row r="18" spans="2:16" ht="18.75" customHeight="1" x14ac:dyDescent="0.15">
      <c r="B18" s="6" t="s">
        <v>45</v>
      </c>
      <c r="C18" s="9">
        <v>18</v>
      </c>
      <c r="D18" s="10">
        <v>1</v>
      </c>
      <c r="E18" s="10">
        <v>0</v>
      </c>
      <c r="F18" s="11">
        <v>4</v>
      </c>
      <c r="G18" s="12">
        <f>SUM(C18:F18)</f>
        <v>23</v>
      </c>
      <c r="H18" s="13">
        <f>G18/G30</f>
        <v>0.13529411764705881</v>
      </c>
      <c r="I18" s="4"/>
      <c r="J18" s="6" t="s">
        <v>46</v>
      </c>
      <c r="K18" s="9">
        <v>13</v>
      </c>
      <c r="L18" s="10">
        <v>6</v>
      </c>
      <c r="M18" s="10">
        <v>0</v>
      </c>
      <c r="N18" s="11">
        <v>3</v>
      </c>
      <c r="O18" s="12">
        <f>SUM(K18:N18)</f>
        <v>22</v>
      </c>
      <c r="P18" s="13">
        <f>O18/O30</f>
        <v>0.15492957746478872</v>
      </c>
    </row>
    <row r="19" spans="2:16" ht="18.75" customHeight="1" x14ac:dyDescent="0.15">
      <c r="B19" s="7" t="s">
        <v>1</v>
      </c>
      <c r="C19" s="14">
        <v>22</v>
      </c>
      <c r="D19" s="15">
        <v>6</v>
      </c>
      <c r="E19" s="15">
        <v>0</v>
      </c>
      <c r="F19" s="16">
        <v>0</v>
      </c>
      <c r="G19" s="17">
        <f t="shared" ref="G19:G24" si="0">SUM(C19:F19)</f>
        <v>28</v>
      </c>
      <c r="H19" s="18">
        <f>G19/G30</f>
        <v>0.16470588235294117</v>
      </c>
      <c r="I19" s="4"/>
      <c r="J19" s="7" t="s">
        <v>1</v>
      </c>
      <c r="K19" s="14">
        <v>19</v>
      </c>
      <c r="L19" s="15">
        <v>3</v>
      </c>
      <c r="M19" s="15">
        <v>0</v>
      </c>
      <c r="N19" s="16">
        <v>1</v>
      </c>
      <c r="O19" s="17">
        <f t="shared" ref="O19:O24" si="1">SUM(K19:N19)</f>
        <v>23</v>
      </c>
      <c r="P19" s="18">
        <f>O19/O30</f>
        <v>0.1619718309859155</v>
      </c>
    </row>
    <row r="20" spans="2:16" ht="18.75" customHeight="1" x14ac:dyDescent="0.15">
      <c r="B20" s="7" t="s">
        <v>2</v>
      </c>
      <c r="C20" s="14">
        <v>24</v>
      </c>
      <c r="D20" s="15">
        <v>4</v>
      </c>
      <c r="E20" s="15">
        <v>0</v>
      </c>
      <c r="F20" s="16">
        <v>2</v>
      </c>
      <c r="G20" s="17">
        <f t="shared" si="0"/>
        <v>30</v>
      </c>
      <c r="H20" s="18">
        <f>G20/G30</f>
        <v>0.17647058823529413</v>
      </c>
      <c r="I20" s="4"/>
      <c r="J20" s="7" t="s">
        <v>2</v>
      </c>
      <c r="K20" s="14">
        <v>11</v>
      </c>
      <c r="L20" s="15">
        <v>2</v>
      </c>
      <c r="M20" s="15">
        <v>0</v>
      </c>
      <c r="N20" s="16">
        <v>0</v>
      </c>
      <c r="O20" s="17">
        <f t="shared" si="1"/>
        <v>13</v>
      </c>
      <c r="P20" s="18">
        <f>O20/O30</f>
        <v>9.154929577464789E-2</v>
      </c>
    </row>
    <row r="21" spans="2:16" ht="18.75" customHeight="1" x14ac:dyDescent="0.15">
      <c r="B21" s="7" t="s">
        <v>3</v>
      </c>
      <c r="C21" s="14">
        <v>12</v>
      </c>
      <c r="D21" s="15">
        <v>3</v>
      </c>
      <c r="E21" s="15">
        <v>0</v>
      </c>
      <c r="F21" s="16">
        <v>0</v>
      </c>
      <c r="G21" s="17">
        <f t="shared" si="0"/>
        <v>15</v>
      </c>
      <c r="H21" s="18">
        <f>G21/G30</f>
        <v>8.8235294117647065E-2</v>
      </c>
      <c r="I21" s="4"/>
      <c r="J21" s="7" t="s">
        <v>3</v>
      </c>
      <c r="K21" s="14">
        <v>15</v>
      </c>
      <c r="L21" s="15">
        <v>2</v>
      </c>
      <c r="M21" s="15">
        <v>0</v>
      </c>
      <c r="N21" s="16">
        <v>0</v>
      </c>
      <c r="O21" s="17">
        <f t="shared" si="1"/>
        <v>17</v>
      </c>
      <c r="P21" s="18">
        <f>O21/O30</f>
        <v>0.11971830985915492</v>
      </c>
    </row>
    <row r="22" spans="2:16" ht="18.75" customHeight="1" x14ac:dyDescent="0.15">
      <c r="B22" s="7" t="s">
        <v>4</v>
      </c>
      <c r="C22" s="14">
        <v>15</v>
      </c>
      <c r="D22" s="15">
        <v>1</v>
      </c>
      <c r="E22" s="15">
        <v>0</v>
      </c>
      <c r="F22" s="16">
        <v>1</v>
      </c>
      <c r="G22" s="17">
        <f t="shared" si="0"/>
        <v>17</v>
      </c>
      <c r="H22" s="18">
        <f>G22/G30</f>
        <v>0.1</v>
      </c>
      <c r="I22" s="4"/>
      <c r="J22" s="7" t="s">
        <v>4</v>
      </c>
      <c r="K22" s="14">
        <v>9</v>
      </c>
      <c r="L22" s="15">
        <v>3</v>
      </c>
      <c r="M22" s="15">
        <v>0</v>
      </c>
      <c r="N22" s="16">
        <v>0</v>
      </c>
      <c r="O22" s="17">
        <f t="shared" si="1"/>
        <v>12</v>
      </c>
      <c r="P22" s="18">
        <f>O22/O30</f>
        <v>8.4507042253521125E-2</v>
      </c>
    </row>
    <row r="23" spans="2:16" ht="18.75" customHeight="1" x14ac:dyDescent="0.15">
      <c r="B23" s="7" t="s">
        <v>5</v>
      </c>
      <c r="C23" s="14">
        <v>8</v>
      </c>
      <c r="D23" s="15">
        <v>1</v>
      </c>
      <c r="E23" s="15">
        <v>0</v>
      </c>
      <c r="F23" s="16">
        <v>0</v>
      </c>
      <c r="G23" s="17">
        <f t="shared" si="0"/>
        <v>9</v>
      </c>
      <c r="H23" s="18">
        <f>G23/G30</f>
        <v>5.2941176470588235E-2</v>
      </c>
      <c r="I23" s="4"/>
      <c r="J23" s="7" t="s">
        <v>5</v>
      </c>
      <c r="K23" s="14">
        <v>10</v>
      </c>
      <c r="L23" s="15">
        <v>2</v>
      </c>
      <c r="M23" s="15">
        <v>0</v>
      </c>
      <c r="N23" s="16">
        <v>0</v>
      </c>
      <c r="O23" s="17">
        <f t="shared" si="1"/>
        <v>12</v>
      </c>
      <c r="P23" s="18">
        <f>O23/O30</f>
        <v>8.4507042253521125E-2</v>
      </c>
    </row>
    <row r="24" spans="2:16" ht="18.75" customHeight="1" x14ac:dyDescent="0.15">
      <c r="B24" s="7" t="s">
        <v>6</v>
      </c>
      <c r="C24" s="14">
        <v>6</v>
      </c>
      <c r="D24" s="15">
        <v>0</v>
      </c>
      <c r="E24" s="15">
        <v>0</v>
      </c>
      <c r="F24" s="16">
        <v>0</v>
      </c>
      <c r="G24" s="17">
        <f t="shared" si="0"/>
        <v>6</v>
      </c>
      <c r="H24" s="18">
        <f>G24/G30</f>
        <v>3.5294117647058823E-2</v>
      </c>
      <c r="I24" s="4"/>
      <c r="J24" s="7" t="s">
        <v>6</v>
      </c>
      <c r="K24" s="14">
        <v>7</v>
      </c>
      <c r="L24" s="15">
        <v>1</v>
      </c>
      <c r="M24" s="15">
        <v>0</v>
      </c>
      <c r="N24" s="16">
        <v>0</v>
      </c>
      <c r="O24" s="17">
        <f t="shared" si="1"/>
        <v>8</v>
      </c>
      <c r="P24" s="18">
        <f>O24/O30</f>
        <v>5.6338028169014086E-2</v>
      </c>
    </row>
    <row r="25" spans="2:16" ht="18.75" customHeight="1" x14ac:dyDescent="0.15">
      <c r="B25" s="7" t="s">
        <v>47</v>
      </c>
      <c r="C25" s="14">
        <v>4</v>
      </c>
      <c r="D25" s="15">
        <v>2</v>
      </c>
      <c r="E25" s="15">
        <v>0</v>
      </c>
      <c r="F25" s="16">
        <v>1</v>
      </c>
      <c r="G25" s="17">
        <f>SUM(C25:F25)</f>
        <v>7</v>
      </c>
      <c r="H25" s="18">
        <f>G25/G30</f>
        <v>4.1176470588235294E-2</v>
      </c>
      <c r="I25" s="4"/>
      <c r="J25" s="7" t="s">
        <v>48</v>
      </c>
      <c r="K25" s="14">
        <v>6</v>
      </c>
      <c r="L25" s="15">
        <v>1</v>
      </c>
      <c r="M25" s="15">
        <v>0</v>
      </c>
      <c r="N25" s="16">
        <v>1</v>
      </c>
      <c r="O25" s="17">
        <f>SUM(K25:N25)</f>
        <v>8</v>
      </c>
      <c r="P25" s="18">
        <f>O25/O30</f>
        <v>5.6338028169014086E-2</v>
      </c>
    </row>
    <row r="26" spans="2:16" ht="18.75" customHeight="1" x14ac:dyDescent="0.15">
      <c r="B26" s="7" t="s">
        <v>15</v>
      </c>
      <c r="C26" s="14">
        <v>2</v>
      </c>
      <c r="D26" s="15">
        <v>0</v>
      </c>
      <c r="E26" s="15">
        <v>0</v>
      </c>
      <c r="F26" s="16">
        <v>1</v>
      </c>
      <c r="G26" s="19">
        <f>SUM(C26:F26)</f>
        <v>3</v>
      </c>
      <c r="H26" s="18">
        <f>G26/G30</f>
        <v>1.7647058823529412E-2</v>
      </c>
      <c r="I26" s="4"/>
      <c r="J26" s="7" t="s">
        <v>15</v>
      </c>
      <c r="K26" s="14">
        <v>5</v>
      </c>
      <c r="L26" s="15">
        <v>1</v>
      </c>
      <c r="M26" s="15">
        <v>0</v>
      </c>
      <c r="N26" s="16">
        <v>0</v>
      </c>
      <c r="O26" s="19">
        <f>SUM(K26:N26)</f>
        <v>6</v>
      </c>
      <c r="P26" s="18">
        <f>O26/O30</f>
        <v>4.2253521126760563E-2</v>
      </c>
    </row>
    <row r="27" spans="2:16" ht="18.75" customHeight="1" x14ac:dyDescent="0.15">
      <c r="B27" s="7" t="s">
        <v>17</v>
      </c>
      <c r="C27" s="14">
        <v>6</v>
      </c>
      <c r="D27" s="15">
        <v>0</v>
      </c>
      <c r="E27" s="15">
        <v>0</v>
      </c>
      <c r="F27" s="16">
        <v>1</v>
      </c>
      <c r="G27" s="19">
        <f>SUM(C27:F27)</f>
        <v>7</v>
      </c>
      <c r="H27" s="18">
        <f>G27/G30</f>
        <v>4.1176470588235294E-2</v>
      </c>
      <c r="I27" s="4"/>
      <c r="J27" s="7" t="s">
        <v>17</v>
      </c>
      <c r="K27" s="14">
        <v>4</v>
      </c>
      <c r="L27" s="15">
        <v>0</v>
      </c>
      <c r="M27" s="15">
        <v>0</v>
      </c>
      <c r="N27" s="16">
        <v>1</v>
      </c>
      <c r="O27" s="19">
        <f>SUM(K27:N27)</f>
        <v>5</v>
      </c>
      <c r="P27" s="18">
        <f>O27/O30</f>
        <v>3.5211267605633804E-2</v>
      </c>
    </row>
    <row r="28" spans="2:16" ht="18.75" customHeight="1" x14ac:dyDescent="0.15">
      <c r="B28" s="7" t="s">
        <v>18</v>
      </c>
      <c r="C28" s="20">
        <v>8</v>
      </c>
      <c r="D28" s="15">
        <v>2</v>
      </c>
      <c r="E28" s="15">
        <v>0</v>
      </c>
      <c r="F28" s="16">
        <v>1</v>
      </c>
      <c r="G28" s="17">
        <f>SUM(C28:F28)</f>
        <v>11</v>
      </c>
      <c r="H28" s="18">
        <f>G28/G30</f>
        <v>6.4705882352941183E-2</v>
      </c>
      <c r="I28" s="4"/>
      <c r="J28" s="7" t="s">
        <v>18</v>
      </c>
      <c r="K28" s="20">
        <v>1</v>
      </c>
      <c r="L28" s="15">
        <v>0</v>
      </c>
      <c r="M28" s="15">
        <v>0</v>
      </c>
      <c r="N28" s="16">
        <v>0</v>
      </c>
      <c r="O28" s="17">
        <f>SUM(K28:N28)</f>
        <v>1</v>
      </c>
      <c r="P28" s="18">
        <f>O28/O30</f>
        <v>7.0422535211267607E-3</v>
      </c>
    </row>
    <row r="29" spans="2:16" ht="18.75" customHeight="1" thickBot="1" x14ac:dyDescent="0.2">
      <c r="B29" s="7" t="s">
        <v>19</v>
      </c>
      <c r="C29" s="21">
        <v>13</v>
      </c>
      <c r="D29" s="22">
        <v>0</v>
      </c>
      <c r="E29" s="22">
        <v>0</v>
      </c>
      <c r="F29" s="23">
        <v>1</v>
      </c>
      <c r="G29" s="24">
        <f>SUM(C29:F29)</f>
        <v>14</v>
      </c>
      <c r="H29" s="13">
        <f>G29/G30</f>
        <v>8.2352941176470587E-2</v>
      </c>
      <c r="I29" s="4"/>
      <c r="J29" s="7" t="s">
        <v>19</v>
      </c>
      <c r="K29" s="21">
        <v>13</v>
      </c>
      <c r="L29" s="22">
        <v>0</v>
      </c>
      <c r="M29" s="22">
        <v>1</v>
      </c>
      <c r="N29" s="23">
        <v>1</v>
      </c>
      <c r="O29" s="24">
        <f>SUM(K29:N29)</f>
        <v>15</v>
      </c>
      <c r="P29" s="13">
        <f>O29/O30</f>
        <v>0.10563380281690141</v>
      </c>
    </row>
    <row r="30" spans="2:16" ht="18.75" customHeight="1" thickBot="1" x14ac:dyDescent="0.2">
      <c r="B30" s="8" t="s">
        <v>0</v>
      </c>
      <c r="C30" s="25">
        <f>SUM(C18:C29)</f>
        <v>138</v>
      </c>
      <c r="D30" s="26">
        <f>SUM(D18:D29)</f>
        <v>20</v>
      </c>
      <c r="E30" s="26">
        <f>SUM(E18:E29)</f>
        <v>0</v>
      </c>
      <c r="F30" s="26">
        <f>SUM(F18:F29)</f>
        <v>12</v>
      </c>
      <c r="G30" s="27">
        <f>SUM(G18:G29)</f>
        <v>170</v>
      </c>
      <c r="H30" s="28">
        <f>G30/G30</f>
        <v>1</v>
      </c>
      <c r="I30" s="4"/>
      <c r="J30" s="8" t="s">
        <v>0</v>
      </c>
      <c r="K30" s="25">
        <f>SUM(K18:K29)</f>
        <v>113</v>
      </c>
      <c r="L30" s="26">
        <f>SUM(L18:L29)</f>
        <v>21</v>
      </c>
      <c r="M30" s="26">
        <f>SUM(M18:M29)</f>
        <v>1</v>
      </c>
      <c r="N30" s="26">
        <f>SUM(N18:N29)</f>
        <v>7</v>
      </c>
      <c r="O30" s="27">
        <f>SUM(O18:O29)</f>
        <v>142</v>
      </c>
      <c r="P30" s="28">
        <f>O30/O30</f>
        <v>1</v>
      </c>
    </row>
    <row r="31" spans="2:16" ht="22.5" customHeight="1" x14ac:dyDescent="0.15"/>
    <row r="32" spans="2:16" ht="14.25" x14ac:dyDescent="0.15">
      <c r="B32" s="29"/>
      <c r="C32" s="33" t="s">
        <v>16</v>
      </c>
      <c r="D32" s="33" t="s">
        <v>1</v>
      </c>
      <c r="E32" s="33" t="s">
        <v>2</v>
      </c>
      <c r="F32" s="33" t="s">
        <v>3</v>
      </c>
      <c r="G32" s="33" t="s">
        <v>4</v>
      </c>
      <c r="H32" s="33" t="s">
        <v>5</v>
      </c>
      <c r="I32" s="33" t="s">
        <v>6</v>
      </c>
      <c r="J32" s="33" t="s">
        <v>7</v>
      </c>
      <c r="K32" s="33" t="s">
        <v>15</v>
      </c>
      <c r="L32" s="33" t="s">
        <v>17</v>
      </c>
      <c r="M32" s="33" t="s">
        <v>18</v>
      </c>
      <c r="N32" s="33" t="s">
        <v>19</v>
      </c>
      <c r="O32" s="33" t="s">
        <v>0</v>
      </c>
    </row>
    <row r="33" spans="2:15" ht="54" x14ac:dyDescent="0.15">
      <c r="B33" s="31" t="s">
        <v>20</v>
      </c>
      <c r="C33" s="34">
        <v>204</v>
      </c>
      <c r="D33" s="34">
        <v>170</v>
      </c>
      <c r="E33" s="34">
        <v>200</v>
      </c>
      <c r="F33" s="34">
        <v>240</v>
      </c>
      <c r="G33" s="34">
        <v>157</v>
      </c>
      <c r="H33" s="34">
        <v>123</v>
      </c>
      <c r="I33" s="34">
        <v>83</v>
      </c>
      <c r="J33" s="34">
        <v>71</v>
      </c>
      <c r="K33" s="34">
        <v>65</v>
      </c>
      <c r="L33" s="34">
        <v>86</v>
      </c>
      <c r="M33" s="34">
        <v>61</v>
      </c>
      <c r="N33" s="34">
        <v>310</v>
      </c>
      <c r="O33" s="35">
        <v>1770</v>
      </c>
    </row>
    <row r="34" spans="2:15" ht="27" x14ac:dyDescent="0.15">
      <c r="B34" s="31" t="s">
        <v>22</v>
      </c>
      <c r="C34" s="36">
        <v>0.11525423728813559</v>
      </c>
      <c r="D34" s="36">
        <v>9.6045197740112997E-2</v>
      </c>
      <c r="E34" s="36">
        <v>0.11299435028248588</v>
      </c>
      <c r="F34" s="36">
        <v>0.13559322033898305</v>
      </c>
      <c r="G34" s="36">
        <v>8.8700564971751411E-2</v>
      </c>
      <c r="H34" s="36">
        <v>6.9491525423728814E-2</v>
      </c>
      <c r="I34" s="36">
        <v>4.6892655367231639E-2</v>
      </c>
      <c r="J34" s="36">
        <v>4.0112994350282483E-2</v>
      </c>
      <c r="K34" s="36">
        <v>3.6723163841807911E-2</v>
      </c>
      <c r="L34" s="36">
        <v>4.8587570621468928E-2</v>
      </c>
      <c r="M34" s="36">
        <v>3.4463276836158192E-2</v>
      </c>
      <c r="N34" s="36">
        <v>0.1751412429378531</v>
      </c>
      <c r="O34" s="36">
        <v>1</v>
      </c>
    </row>
    <row r="35" spans="2:15" ht="14.25" x14ac:dyDescent="0.15">
      <c r="B35" s="30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2:15" ht="14.25" x14ac:dyDescent="0.15">
      <c r="B36" s="32"/>
      <c r="C36" s="33" t="s">
        <v>16</v>
      </c>
      <c r="D36" s="33" t="s">
        <v>1</v>
      </c>
      <c r="E36" s="33" t="s">
        <v>2</v>
      </c>
      <c r="F36" s="33" t="s">
        <v>3</v>
      </c>
      <c r="G36" s="33" t="s">
        <v>4</v>
      </c>
      <c r="H36" s="33" t="s">
        <v>5</v>
      </c>
      <c r="I36" s="33" t="s">
        <v>6</v>
      </c>
      <c r="J36" s="33" t="s">
        <v>7</v>
      </c>
      <c r="K36" s="33" t="s">
        <v>15</v>
      </c>
      <c r="L36" s="33" t="s">
        <v>17</v>
      </c>
      <c r="M36" s="33" t="s">
        <v>18</v>
      </c>
      <c r="N36" s="33" t="s">
        <v>19</v>
      </c>
      <c r="O36" s="33" t="s">
        <v>0</v>
      </c>
    </row>
    <row r="37" spans="2:15" ht="54" x14ac:dyDescent="0.15">
      <c r="B37" s="31" t="s">
        <v>23</v>
      </c>
      <c r="C37" s="34">
        <v>210</v>
      </c>
      <c r="D37" s="34">
        <v>158</v>
      </c>
      <c r="E37" s="34">
        <v>161</v>
      </c>
      <c r="F37" s="34">
        <v>233</v>
      </c>
      <c r="G37" s="34">
        <v>165</v>
      </c>
      <c r="H37" s="34">
        <v>120</v>
      </c>
      <c r="I37" s="34">
        <v>89</v>
      </c>
      <c r="J37" s="34">
        <v>66</v>
      </c>
      <c r="K37" s="34">
        <v>50</v>
      </c>
      <c r="L37" s="34">
        <v>89</v>
      </c>
      <c r="M37" s="34">
        <v>60</v>
      </c>
      <c r="N37" s="34">
        <v>315</v>
      </c>
      <c r="O37" s="35">
        <v>1716</v>
      </c>
    </row>
    <row r="38" spans="2:15" ht="27" x14ac:dyDescent="0.15">
      <c r="B38" s="31" t="s">
        <v>22</v>
      </c>
      <c r="C38" s="36">
        <v>0.12237762237762238</v>
      </c>
      <c r="D38" s="36">
        <v>9.2074592074592079E-2</v>
      </c>
      <c r="E38" s="36">
        <v>9.3822843822843824E-2</v>
      </c>
      <c r="F38" s="36">
        <v>0.13578088578088579</v>
      </c>
      <c r="G38" s="36">
        <v>9.6153846153846159E-2</v>
      </c>
      <c r="H38" s="36">
        <v>6.9930069930069935E-2</v>
      </c>
      <c r="I38" s="36">
        <v>5.1864801864801864E-2</v>
      </c>
      <c r="J38" s="36">
        <v>3.8461538461538464E-2</v>
      </c>
      <c r="K38" s="36">
        <v>2.9137529137529136E-2</v>
      </c>
      <c r="L38" s="36">
        <v>5.1864801864801864E-2</v>
      </c>
      <c r="M38" s="36">
        <v>3.4965034965034968E-2</v>
      </c>
      <c r="N38" s="36">
        <v>0.18356643356643357</v>
      </c>
      <c r="O38" s="36">
        <v>1</v>
      </c>
    </row>
    <row r="113" s="5" customFormat="1" x14ac:dyDescent="0.15"/>
  </sheetData>
  <mergeCells count="15">
    <mergeCell ref="K16:K17"/>
    <mergeCell ref="L16:L17"/>
    <mergeCell ref="M16:M17"/>
    <mergeCell ref="N16:N17"/>
    <mergeCell ref="O16:O17"/>
    <mergeCell ref="B1:P1"/>
    <mergeCell ref="B15:H15"/>
    <mergeCell ref="J15:P15"/>
    <mergeCell ref="B16:B17"/>
    <mergeCell ref="C16:C17"/>
    <mergeCell ref="D16:D17"/>
    <mergeCell ref="E16:E17"/>
    <mergeCell ref="F16:F17"/>
    <mergeCell ref="G16:G17"/>
    <mergeCell ref="J16:J17"/>
  </mergeCells>
  <phoneticPr fontId="2"/>
  <printOptions horizontalCentered="1"/>
  <pageMargins left="0.19685039370078741" right="0.19685039370078741" top="0.59055118110236227" bottom="0.39370078740157483" header="0.51181102362204722" footer="0.19685039370078741"/>
  <pageSetup paperSize="9" scale="91" orientation="landscape" r:id="rId1"/>
  <headerFooter alignWithMargins="0">
    <oddFooter>&amp;C５</oddFooter>
  </headerFooter>
  <rowBreaks count="1" manualBreakCount="1">
    <brk id="32" min="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view="pageBreakPreview" zoomScale="70" zoomScaleNormal="110" zoomScaleSheetLayoutView="70" workbookViewId="0">
      <selection activeCell="S9" sqref="S9"/>
    </sheetView>
  </sheetViews>
  <sheetFormatPr defaultRowHeight="13.5" x14ac:dyDescent="0.15"/>
  <cols>
    <col min="1" max="1" width="20" style="37" customWidth="1"/>
    <col min="2" max="14" width="11.25" style="37" customWidth="1"/>
    <col min="15" max="16384" width="9" style="37"/>
  </cols>
  <sheetData>
    <row r="1" spans="1:14" ht="45" customHeight="1" x14ac:dyDescent="0.15">
      <c r="A1" s="69" t="s">
        <v>40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22.5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4" ht="22.5" customHeight="1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22.5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ht="22.5" customHeight="1" x14ac:dyDescent="0.15"/>
    <row r="6" spans="1:14" ht="22.5" customHeight="1" x14ac:dyDescent="0.15"/>
    <row r="7" spans="1:14" ht="22.5" customHeight="1" x14ac:dyDescent="0.15"/>
    <row r="8" spans="1:14" ht="22.5" customHeight="1" x14ac:dyDescent="0.15"/>
    <row r="9" spans="1:14" ht="22.5" customHeight="1" x14ac:dyDescent="0.15"/>
    <row r="10" spans="1:14" ht="22.5" customHeight="1" x14ac:dyDescent="0.15"/>
    <row r="11" spans="1:14" ht="22.5" customHeight="1" x14ac:dyDescent="0.15"/>
    <row r="12" spans="1:14" ht="22.5" customHeight="1" x14ac:dyDescent="0.15"/>
    <row r="13" spans="1:14" ht="22.5" customHeight="1" x14ac:dyDescent="0.15"/>
    <row r="14" spans="1:14" ht="22.5" customHeight="1" x14ac:dyDescent="0.15"/>
    <row r="15" spans="1:14" ht="22.5" customHeight="1" x14ac:dyDescent="0.15"/>
    <row r="16" spans="1:14" ht="22.5" customHeight="1" x14ac:dyDescent="0.15"/>
    <row r="17" spans="1:14" ht="22.5" customHeight="1" x14ac:dyDescent="0.15"/>
    <row r="18" spans="1:14" ht="22.5" customHeight="1" x14ac:dyDescent="0.15"/>
    <row r="19" spans="1:14" ht="22.5" customHeight="1" x14ac:dyDescent="0.15"/>
    <row r="20" spans="1:14" ht="22.5" customHeight="1" x14ac:dyDescent="0.15"/>
    <row r="21" spans="1:14" ht="22.5" customHeight="1" x14ac:dyDescent="0.15"/>
    <row r="22" spans="1:14" ht="22.5" customHeight="1" x14ac:dyDescent="0.15">
      <c r="A22" s="45"/>
      <c r="B22" s="44" t="s">
        <v>39</v>
      </c>
      <c r="C22" s="44" t="s">
        <v>38</v>
      </c>
      <c r="D22" s="44" t="s">
        <v>37</v>
      </c>
      <c r="E22" s="44" t="s">
        <v>36</v>
      </c>
      <c r="F22" s="44" t="s">
        <v>35</v>
      </c>
      <c r="G22" s="44" t="s">
        <v>34</v>
      </c>
      <c r="H22" s="44" t="s">
        <v>33</v>
      </c>
      <c r="I22" s="43" t="s">
        <v>32</v>
      </c>
      <c r="J22" s="43" t="s">
        <v>31</v>
      </c>
      <c r="K22" s="43" t="s">
        <v>30</v>
      </c>
      <c r="L22" s="43" t="s">
        <v>29</v>
      </c>
      <c r="M22" s="43" t="s">
        <v>28</v>
      </c>
      <c r="N22" s="42" t="s">
        <v>0</v>
      </c>
    </row>
    <row r="23" spans="1:14" ht="30" customHeight="1" x14ac:dyDescent="0.15">
      <c r="A23" s="40" t="s">
        <v>27</v>
      </c>
      <c r="B23" s="41">
        <v>210</v>
      </c>
      <c r="C23" s="41">
        <v>158</v>
      </c>
      <c r="D23" s="41">
        <v>161</v>
      </c>
      <c r="E23" s="41">
        <v>233</v>
      </c>
      <c r="F23" s="41">
        <v>165</v>
      </c>
      <c r="G23" s="41">
        <v>120</v>
      </c>
      <c r="H23" s="41">
        <v>89</v>
      </c>
      <c r="I23" s="41">
        <v>66</v>
      </c>
      <c r="J23" s="41">
        <v>50</v>
      </c>
      <c r="K23" s="41">
        <v>89</v>
      </c>
      <c r="L23" s="41">
        <v>60</v>
      </c>
      <c r="M23" s="41">
        <v>315</v>
      </c>
      <c r="N23" s="38">
        <f>SUM(B23:M23)</f>
        <v>1716</v>
      </c>
    </row>
    <row r="24" spans="1:14" ht="30" customHeight="1" x14ac:dyDescent="0.15">
      <c r="A24" s="40" t="s">
        <v>26</v>
      </c>
      <c r="B24" s="39">
        <v>22</v>
      </c>
      <c r="C24" s="39">
        <v>23</v>
      </c>
      <c r="D24" s="39">
        <v>13</v>
      </c>
      <c r="E24" s="39">
        <v>17</v>
      </c>
      <c r="F24" s="39">
        <v>12</v>
      </c>
      <c r="G24" s="39">
        <v>12</v>
      </c>
      <c r="H24" s="39">
        <v>8</v>
      </c>
      <c r="I24" s="39">
        <v>8</v>
      </c>
      <c r="J24" s="39">
        <v>6</v>
      </c>
      <c r="K24" s="39">
        <v>5</v>
      </c>
      <c r="L24" s="39">
        <v>1</v>
      </c>
      <c r="M24" s="39">
        <v>15</v>
      </c>
      <c r="N24" s="38">
        <f>SUM(B24:M24)</f>
        <v>142</v>
      </c>
    </row>
    <row r="25" spans="1:14" ht="22.5" customHeight="1" x14ac:dyDescent="0.15">
      <c r="J25" s="68" t="s">
        <v>25</v>
      </c>
      <c r="K25" s="68"/>
      <c r="L25" s="68"/>
      <c r="M25" s="68"/>
      <c r="N25" s="68"/>
    </row>
  </sheetData>
  <mergeCells count="2">
    <mergeCell ref="J25:N25"/>
    <mergeCell ref="A1:N1"/>
  </mergeCells>
  <phoneticPr fontId="2"/>
  <printOptions horizontalCentered="1"/>
  <pageMargins left="0.19685039370078741" right="0.19685039370078741" top="0.78740157480314965" bottom="0.39370078740157483" header="0.86614173228346458" footer="0.31496062992125984"/>
  <pageSetup paperSize="9" scale="88" orientation="landscape" r:id="rId1"/>
  <headerFooter alignWithMargins="0">
    <oddFooter>&amp;C７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view="pageBreakPreview" zoomScale="85" zoomScaleNormal="110" zoomScaleSheetLayoutView="85" workbookViewId="0">
      <selection activeCell="D28" sqref="D28"/>
    </sheetView>
  </sheetViews>
  <sheetFormatPr defaultRowHeight="13.5" x14ac:dyDescent="0.15"/>
  <cols>
    <col min="1" max="1" width="20" style="37" customWidth="1"/>
    <col min="2" max="14" width="11.25" style="37" customWidth="1"/>
    <col min="15" max="16384" width="9" style="37"/>
  </cols>
  <sheetData>
    <row r="1" spans="1:14" ht="45" customHeight="1" x14ac:dyDescent="0.15">
      <c r="A1" s="69" t="s">
        <v>43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22.5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4" ht="22.5" customHeight="1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22.5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ht="22.5" customHeight="1" x14ac:dyDescent="0.15"/>
    <row r="6" spans="1:14" ht="22.5" customHeight="1" x14ac:dyDescent="0.15"/>
    <row r="7" spans="1:14" ht="22.5" customHeight="1" x14ac:dyDescent="0.15"/>
    <row r="8" spans="1:14" ht="22.5" customHeight="1" x14ac:dyDescent="0.15"/>
    <row r="9" spans="1:14" ht="22.5" customHeight="1" x14ac:dyDescent="0.15"/>
    <row r="10" spans="1:14" ht="22.5" customHeight="1" x14ac:dyDescent="0.15"/>
    <row r="11" spans="1:14" ht="22.5" customHeight="1" x14ac:dyDescent="0.15"/>
    <row r="12" spans="1:14" ht="22.5" customHeight="1" x14ac:dyDescent="0.15"/>
    <row r="13" spans="1:14" ht="22.5" customHeight="1" x14ac:dyDescent="0.15"/>
    <row r="14" spans="1:14" ht="22.5" customHeight="1" x14ac:dyDescent="0.15"/>
    <row r="15" spans="1:14" ht="22.5" customHeight="1" x14ac:dyDescent="0.15"/>
    <row r="16" spans="1:14" ht="22.5" customHeight="1" x14ac:dyDescent="0.15"/>
    <row r="17" spans="1:14" ht="22.5" customHeight="1" x14ac:dyDescent="0.15"/>
    <row r="18" spans="1:14" ht="22.5" customHeight="1" x14ac:dyDescent="0.15"/>
    <row r="19" spans="1:14" ht="22.5" customHeight="1" x14ac:dyDescent="0.15"/>
    <row r="20" spans="1:14" ht="22.5" customHeight="1" x14ac:dyDescent="0.15"/>
    <row r="21" spans="1:14" ht="22.5" customHeight="1" x14ac:dyDescent="0.15"/>
    <row r="22" spans="1:14" s="50" customFormat="1" ht="22.5" customHeight="1" x14ac:dyDescent="0.15">
      <c r="A22" s="51"/>
      <c r="B22" s="44" t="s">
        <v>39</v>
      </c>
      <c r="C22" s="44" t="s">
        <v>38</v>
      </c>
      <c r="D22" s="44" t="s">
        <v>37</v>
      </c>
      <c r="E22" s="44" t="s">
        <v>36</v>
      </c>
      <c r="F22" s="44" t="s">
        <v>35</v>
      </c>
      <c r="G22" s="44" t="s">
        <v>34</v>
      </c>
      <c r="H22" s="44" t="s">
        <v>33</v>
      </c>
      <c r="I22" s="43" t="s">
        <v>32</v>
      </c>
      <c r="J22" s="43" t="s">
        <v>31</v>
      </c>
      <c r="K22" s="43" t="s">
        <v>30</v>
      </c>
      <c r="L22" s="43" t="s">
        <v>29</v>
      </c>
      <c r="M22" s="43" t="s">
        <v>28</v>
      </c>
      <c r="N22" s="44" t="s">
        <v>0</v>
      </c>
    </row>
    <row r="23" spans="1:14" ht="30" customHeight="1" x14ac:dyDescent="0.15">
      <c r="A23" s="40" t="s">
        <v>20</v>
      </c>
      <c r="B23" s="49">
        <v>204</v>
      </c>
      <c r="C23" s="49">
        <v>170</v>
      </c>
      <c r="D23" s="49">
        <v>200</v>
      </c>
      <c r="E23" s="49">
        <v>240</v>
      </c>
      <c r="F23" s="49">
        <v>157</v>
      </c>
      <c r="G23" s="49">
        <v>123</v>
      </c>
      <c r="H23" s="49">
        <v>83</v>
      </c>
      <c r="I23" s="49">
        <v>71</v>
      </c>
      <c r="J23" s="49">
        <v>65</v>
      </c>
      <c r="K23" s="49">
        <v>86</v>
      </c>
      <c r="L23" s="49">
        <v>61</v>
      </c>
      <c r="M23" s="49">
        <v>310</v>
      </c>
      <c r="N23" s="41">
        <f>SUM(B23:M23)</f>
        <v>1770</v>
      </c>
    </row>
    <row r="24" spans="1:14" ht="30" customHeight="1" x14ac:dyDescent="0.15">
      <c r="A24" s="48" t="s">
        <v>42</v>
      </c>
      <c r="B24" s="47">
        <v>23</v>
      </c>
      <c r="C24" s="47">
        <v>28</v>
      </c>
      <c r="D24" s="47">
        <v>30</v>
      </c>
      <c r="E24" s="47">
        <v>15</v>
      </c>
      <c r="F24" s="47">
        <v>17</v>
      </c>
      <c r="G24" s="47">
        <v>9</v>
      </c>
      <c r="H24" s="47">
        <v>6</v>
      </c>
      <c r="I24" s="47">
        <v>7</v>
      </c>
      <c r="J24" s="47">
        <v>3</v>
      </c>
      <c r="K24" s="47">
        <v>7</v>
      </c>
      <c r="L24" s="47">
        <v>11</v>
      </c>
      <c r="M24" s="47">
        <v>14</v>
      </c>
      <c r="N24" s="41">
        <f>SUM(B24:M24)</f>
        <v>170</v>
      </c>
    </row>
    <row r="25" spans="1:14" ht="22.5" customHeight="1" x14ac:dyDescent="0.15">
      <c r="J25" s="70" t="s">
        <v>41</v>
      </c>
      <c r="K25" s="70"/>
      <c r="L25" s="70"/>
      <c r="M25" s="70"/>
      <c r="N25" s="70"/>
    </row>
  </sheetData>
  <mergeCells count="2">
    <mergeCell ref="A1:N1"/>
    <mergeCell ref="J25:N25"/>
  </mergeCells>
  <phoneticPr fontId="2"/>
  <printOptions horizontalCentered="1"/>
  <pageMargins left="0.19685039370078741" right="0.19685039370078741" top="0.78740157480314965" bottom="0.39370078740157483" header="0.86614173228346458" footer="0.31496062992125984"/>
  <pageSetup paperSize="9" scale="88" fitToHeight="0" orientation="landscape" r:id="rId1"/>
  <headerFooter alignWithMargins="0">
    <oddFooter>&amp;C６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（参考２）</vt:lpstr>
      <vt:lpstr>（参考３）</vt:lpstr>
      <vt:lpstr>（参考４）</vt:lpstr>
      <vt:lpstr>'（参考２）'!Print_Area</vt:lpstr>
      <vt:lpstr>'（参考３）'!Print_Area</vt:lpstr>
      <vt:lpstr>'（参考４）'!Print_Area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2014-10-22T08:40:12Z</dcterms:created>
  <dcterms:modified xsi:type="dcterms:W3CDTF">2019-04-23T08:22:54Z</dcterms:modified>
</cp:coreProperties>
</file>