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15" yWindow="65371" windowWidth="10470" windowHeight="11610" activeTab="0"/>
  </bookViews>
  <sheets>
    <sheet name="5.(2)" sheetId="1" r:id="rId1"/>
  </sheets>
  <definedNames>
    <definedName name="_xlfn.COUNTIFS" hidden="1">#NAME?</definedName>
    <definedName name="_xlfn.SUMIFS" hidden="1">#NAME?</definedName>
    <definedName name="_xlnm.Print_Area" localSheetId="0">'5.(2)'!$A$1:$K$18</definedName>
  </definedNames>
  <calcPr fullCalcOnLoad="1"/>
</workbook>
</file>

<file path=xl/sharedStrings.xml><?xml version="1.0" encoding="utf-8"?>
<sst xmlns="http://schemas.openxmlformats.org/spreadsheetml/2006/main" count="29" uniqueCount="22">
  <si>
    <t>該当業者数</t>
  </si>
  <si>
    <t>構成比
（％）</t>
  </si>
  <si>
    <t>合計</t>
  </si>
  <si>
    <r>
      <t>１件当たり
平均貸付残高
(</t>
    </r>
    <r>
      <rPr>
        <sz val="11"/>
        <rFont val="ＭＳ Ｐゴシック"/>
        <family val="3"/>
      </rPr>
      <t>千</t>
    </r>
    <r>
      <rPr>
        <sz val="11"/>
        <rFont val="ＭＳ Ｐゴシック"/>
        <family val="3"/>
      </rPr>
      <t>円</t>
    </r>
    <r>
      <rPr>
        <sz val="11"/>
        <rFont val="ＭＳ Ｐゴシック"/>
        <family val="3"/>
      </rPr>
      <t>)</t>
    </r>
  </si>
  <si>
    <t>残高
（億円）</t>
  </si>
  <si>
    <t>件数
（件）</t>
  </si>
  <si>
    <r>
      <t>100億円超～</t>
    </r>
    <r>
      <rPr>
        <sz val="11"/>
        <rFont val="ＭＳ Ｐゴシック"/>
        <family val="3"/>
      </rPr>
      <t>500億円</t>
    </r>
    <r>
      <rPr>
        <sz val="11"/>
        <rFont val="ＭＳ Ｐゴシック"/>
        <family val="3"/>
      </rPr>
      <t>以下</t>
    </r>
  </si>
  <si>
    <r>
      <t>50億円超～</t>
    </r>
    <r>
      <rPr>
        <sz val="11"/>
        <rFont val="ＭＳ Ｐゴシック"/>
        <family val="3"/>
      </rPr>
      <t>100億円</t>
    </r>
    <r>
      <rPr>
        <sz val="11"/>
        <rFont val="ＭＳ Ｐゴシック"/>
        <family val="3"/>
      </rPr>
      <t>以下</t>
    </r>
  </si>
  <si>
    <r>
      <t>1</t>
    </r>
    <r>
      <rPr>
        <sz val="11"/>
        <rFont val="ＭＳ Ｐゴシック"/>
        <family val="3"/>
      </rPr>
      <t>0億円超～</t>
    </r>
    <r>
      <rPr>
        <sz val="11"/>
        <rFont val="ＭＳ Ｐゴシック"/>
        <family val="3"/>
      </rPr>
      <t>50億円以下</t>
    </r>
  </si>
  <si>
    <r>
      <t>5億円超～</t>
    </r>
    <r>
      <rPr>
        <sz val="11"/>
        <rFont val="ＭＳ Ｐゴシック"/>
        <family val="3"/>
      </rPr>
      <t>10億円以下</t>
    </r>
  </si>
  <si>
    <r>
      <t>1</t>
    </r>
    <r>
      <rPr>
        <sz val="11"/>
        <rFont val="ＭＳ Ｐゴシック"/>
        <family val="3"/>
      </rPr>
      <t>億円超～</t>
    </r>
    <r>
      <rPr>
        <sz val="11"/>
        <rFont val="ＭＳ Ｐゴシック"/>
        <family val="3"/>
      </rPr>
      <t>5億円以下</t>
    </r>
  </si>
  <si>
    <t>（2）貸付残高規模別</t>
  </si>
  <si>
    <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000億円超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</si>
  <si>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000億円超～</t>
    </r>
    <r>
      <rPr>
        <sz val="11"/>
        <rFont val="ＭＳ Ｐゴシック"/>
        <family val="3"/>
      </rPr>
      <t>5,000億円</t>
    </r>
    <r>
      <rPr>
        <sz val="11"/>
        <rFont val="ＭＳ Ｐゴシック"/>
        <family val="3"/>
      </rPr>
      <t>以下</t>
    </r>
  </si>
  <si>
    <r>
      <t>500億円超～</t>
    </r>
    <r>
      <rPr>
        <sz val="11"/>
        <rFont val="ＭＳ Ｐゴシック"/>
        <family val="3"/>
      </rPr>
      <t>1,000億円</t>
    </r>
    <r>
      <rPr>
        <sz val="11"/>
        <rFont val="ＭＳ Ｐゴシック"/>
        <family val="3"/>
      </rPr>
      <t>以下</t>
    </r>
  </si>
  <si>
    <r>
      <t>5,000万</t>
    </r>
    <r>
      <rPr>
        <sz val="11"/>
        <rFont val="ＭＳ Ｐゴシック"/>
        <family val="3"/>
      </rPr>
      <t>円超～</t>
    </r>
    <r>
      <rPr>
        <sz val="11"/>
        <rFont val="ＭＳ Ｐゴシック"/>
        <family val="3"/>
      </rPr>
      <t>1億円以下</t>
    </r>
  </si>
  <si>
    <r>
      <t>1,000万</t>
    </r>
    <r>
      <rPr>
        <sz val="11"/>
        <rFont val="ＭＳ Ｐゴシック"/>
        <family val="3"/>
      </rPr>
      <t>円超～</t>
    </r>
    <r>
      <rPr>
        <sz val="11"/>
        <rFont val="ＭＳ Ｐゴシック"/>
        <family val="3"/>
      </rPr>
      <t>5,000万円以下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</si>
  <si>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000万円以下</t>
    </r>
  </si>
  <si>
    <t>貸付残高規模</t>
  </si>
  <si>
    <t>　　（注）　貸金業者から提出された業務報告書に基づき作成。</t>
  </si>
  <si>
    <t>-</t>
  </si>
  <si>
    <t>消費者向無担保貸付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</si>
</sst>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 ;[Red]\-#,##0.0\ "/>
    <numFmt numFmtId="179" formatCode="0.0_);[Red]\(0.0\)"/>
    <numFmt numFmtId="180" formatCode="#,##0.0;[Red]\-#,##0.0"/>
    <numFmt numFmtId="181" formatCode="0.000_ "/>
    <numFmt numFmtId="182" formatCode="0.0000_ "/>
    <numFmt numFmtId="183" formatCode="0.00000_ "/>
    <numFmt numFmtId="184" formatCode="0.00_);[Red]\(0.00\)"/>
    <numFmt numFmtId="185" formatCode="0.000_);[Red]\(0.000\)"/>
    <numFmt numFmtId="186" formatCode="0.0000_);[Red]\(0.0000\)"/>
    <numFmt numFmtId="187" formatCode="0.00000_);[Red]\(0.00000\)"/>
    <numFmt numFmtId="188" formatCode="0_ "/>
    <numFmt numFmtId="189" formatCode="#,##0_ "/>
    <numFmt numFmtId="190" formatCode="#,##0_ ;[Red]\-#,##0\ "/>
    <numFmt numFmtId="191" formatCode="#,##0.00_ ;[Red]\-#,##0.00\ "/>
    <numFmt numFmtId="192" formatCode="#,##0_);[Red]\(#,##0\)"/>
    <numFmt numFmtId="193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38" fontId="4" fillId="0" borderId="0" xfId="49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vertical="center"/>
    </xf>
    <xf numFmtId="38" fontId="0" fillId="0" borderId="13" xfId="49" applyFont="1" applyBorder="1" applyAlignment="1">
      <alignment horizontal="center" vertical="center" wrapText="1" shrinkToFit="1"/>
    </xf>
    <xf numFmtId="38" fontId="4" fillId="0" borderId="1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179" fontId="4" fillId="0" borderId="15" xfId="49" applyNumberFormat="1" applyFont="1" applyFill="1" applyBorder="1" applyAlignment="1">
      <alignment horizontal="right" vertical="center"/>
    </xf>
    <xf numFmtId="179" fontId="4" fillId="0" borderId="16" xfId="49" applyNumberFormat="1" applyFont="1" applyFill="1" applyBorder="1" applyAlignment="1">
      <alignment horizontal="right" vertical="center"/>
    </xf>
    <xf numFmtId="179" fontId="4" fillId="0" borderId="17" xfId="49" applyNumberFormat="1" applyFont="1" applyFill="1" applyBorder="1" applyAlignment="1">
      <alignment horizontal="right" vertical="center"/>
    </xf>
    <xf numFmtId="188" fontId="4" fillId="0" borderId="18" xfId="0" applyNumberFormat="1" applyFont="1" applyFill="1" applyBorder="1" applyAlignment="1">
      <alignment vertical="center"/>
    </xf>
    <xf numFmtId="188" fontId="4" fillId="0" borderId="19" xfId="0" applyNumberFormat="1" applyFont="1" applyFill="1" applyBorder="1" applyAlignment="1">
      <alignment vertical="center"/>
    </xf>
    <xf numFmtId="179" fontId="4" fillId="0" borderId="15" xfId="49" applyNumberFormat="1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179" fontId="4" fillId="0" borderId="20" xfId="49" applyNumberFormat="1" applyFont="1" applyFill="1" applyBorder="1" applyAlignment="1">
      <alignment horizontal="right" vertical="center"/>
    </xf>
    <xf numFmtId="38" fontId="0" fillId="0" borderId="13" xfId="49" applyFont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right" vertical="center" indent="1"/>
    </xf>
    <xf numFmtId="0" fontId="0" fillId="0" borderId="34" xfId="0" applyFont="1" applyBorder="1" applyAlignment="1">
      <alignment horizontal="right" vertical="center" indent="1"/>
    </xf>
    <xf numFmtId="0" fontId="0" fillId="0" borderId="35" xfId="0" applyFont="1" applyBorder="1" applyAlignment="1">
      <alignment horizontal="right" vertical="center" indent="1"/>
    </xf>
    <xf numFmtId="0" fontId="0" fillId="0" borderId="36" xfId="0" applyFont="1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wrapText="1" indent="1"/>
    </xf>
    <xf numFmtId="0" fontId="0" fillId="0" borderId="37" xfId="0" applyFont="1" applyBorder="1" applyAlignment="1">
      <alignment horizontal="right" vertical="center" wrapText="1" inden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9675" y="0"/>
          <a:ext cx="0" cy="0"/>
        </a:xfrm>
        <a:prstGeom prst="rightBrace">
          <a:avLst>
            <a:gd name="adj1" fmla="val -2147483648"/>
            <a:gd name="adj2" fmla="val 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19675" y="0"/>
          <a:ext cx="0" cy="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19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19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1967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商工ローン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19675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無担保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有・無保証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19675" y="0"/>
          <a:ext cx="142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1967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不動産担保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0196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大企業向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019675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企業グループ内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ファイナンス</a:t>
          </a:r>
        </a:p>
      </xdr:txBody>
    </xdr:sp>
    <xdr:clientData/>
  </xdr:twoCellAnchor>
  <xdr:twoCellAnchor>
    <xdr:from>
      <xdr:col>10</xdr:col>
      <xdr:colOff>38100</xdr:colOff>
      <xdr:row>10</xdr:row>
      <xdr:rowOff>114300</xdr:rowOff>
    </xdr:from>
    <xdr:to>
      <xdr:col>11</xdr:col>
      <xdr:colOff>0</xdr:colOff>
      <xdr:row>11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505700" y="5181600"/>
          <a:ext cx="3714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view="pageBreakPreview" zoomScale="70" zoomScaleSheetLayoutView="70" zoomScalePageLayoutView="0" workbookViewId="0" topLeftCell="A1">
      <selection activeCell="B2" sqref="B2:J2"/>
    </sheetView>
  </sheetViews>
  <sheetFormatPr defaultColWidth="9.00390625" defaultRowHeight="30" customHeight="1"/>
  <cols>
    <col min="1" max="1" width="1.75390625" style="3" customWidth="1"/>
    <col min="2" max="2" width="9.00390625" style="3" customWidth="1"/>
    <col min="3" max="3" width="18.25390625" style="5" customWidth="1"/>
    <col min="4" max="4" width="7.625" style="6" customWidth="1"/>
    <col min="5" max="5" width="9.125" style="6" customWidth="1"/>
    <col min="6" max="6" width="11.00390625" style="6" customWidth="1"/>
    <col min="7" max="7" width="9.125" style="3" customWidth="1"/>
    <col min="8" max="8" width="10.25390625" style="1" customWidth="1"/>
    <col min="9" max="9" width="9.125" style="1" customWidth="1"/>
    <col min="10" max="10" width="12.75390625" style="2" customWidth="1"/>
    <col min="11" max="11" width="5.375" style="3" customWidth="1"/>
    <col min="12" max="12" width="9.25390625" style="3" bestFit="1" customWidth="1"/>
    <col min="13" max="13" width="10.50390625" style="3" bestFit="1" customWidth="1"/>
    <col min="14" max="16384" width="9.00390625" style="3" customWidth="1"/>
  </cols>
  <sheetData>
    <row r="1" ht="48" customHeight="1"/>
    <row r="2" spans="2:10" ht="23.25" customHeight="1" thickBot="1">
      <c r="B2" s="35" t="s">
        <v>11</v>
      </c>
      <c r="C2" s="35"/>
      <c r="D2" s="35"/>
      <c r="E2" s="35"/>
      <c r="F2" s="35"/>
      <c r="G2" s="35"/>
      <c r="H2" s="35"/>
      <c r="I2" s="35"/>
      <c r="J2" s="35"/>
    </row>
    <row r="3" spans="2:10" ht="30" customHeight="1">
      <c r="B3" s="36" t="s">
        <v>18</v>
      </c>
      <c r="C3" s="37"/>
      <c r="D3" s="40" t="s">
        <v>0</v>
      </c>
      <c r="E3" s="41"/>
      <c r="F3" s="42" t="s">
        <v>21</v>
      </c>
      <c r="G3" s="40"/>
      <c r="H3" s="40"/>
      <c r="I3" s="40"/>
      <c r="J3" s="43"/>
    </row>
    <row r="4" spans="2:10" ht="45.75" customHeight="1" thickBot="1">
      <c r="B4" s="38"/>
      <c r="C4" s="39"/>
      <c r="D4" s="4"/>
      <c r="E4" s="21" t="s">
        <v>1</v>
      </c>
      <c r="F4" s="9" t="s">
        <v>4</v>
      </c>
      <c r="G4" s="21" t="s">
        <v>1</v>
      </c>
      <c r="H4" s="11" t="s">
        <v>5</v>
      </c>
      <c r="I4" s="21" t="s">
        <v>1</v>
      </c>
      <c r="J4" s="7" t="s">
        <v>3</v>
      </c>
    </row>
    <row r="5" spans="2:13" ht="42" customHeight="1">
      <c r="B5" s="44" t="s">
        <v>12</v>
      </c>
      <c r="C5" s="45"/>
      <c r="D5" s="32">
        <v>2</v>
      </c>
      <c r="E5" s="13">
        <f>(D5/$D$16)*100</f>
        <v>0.5509641873278237</v>
      </c>
      <c r="F5" s="26">
        <v>15654</v>
      </c>
      <c r="G5" s="13">
        <f>(F5/$F$16)*100</f>
        <v>56.861605521249544</v>
      </c>
      <c r="H5" s="27">
        <v>2909318</v>
      </c>
      <c r="I5" s="13">
        <f>(H5/$H$16)*100</f>
        <v>51.750547999568106</v>
      </c>
      <c r="J5" s="8">
        <v>538.0642473596904</v>
      </c>
      <c r="L5" s="23"/>
      <c r="M5" s="25"/>
    </row>
    <row r="6" spans="2:13" ht="42" customHeight="1">
      <c r="B6" s="46" t="s">
        <v>13</v>
      </c>
      <c r="C6" s="47"/>
      <c r="D6" s="33">
        <v>3</v>
      </c>
      <c r="E6" s="13">
        <f aca="true" t="shared" si="0" ref="E6:E16">(D6/$D$16)*100</f>
        <v>0.8264462809917356</v>
      </c>
      <c r="F6" s="28">
        <v>8194</v>
      </c>
      <c r="G6" s="13">
        <f>(F6/$F$16)*100</f>
        <v>29.7638939338903</v>
      </c>
      <c r="H6" s="29">
        <v>1709913</v>
      </c>
      <c r="I6" s="18">
        <f aca="true" t="shared" si="1" ref="I6:I16">(H6/$H$16)*100</f>
        <v>30.4156970058225</v>
      </c>
      <c r="J6" s="8">
        <v>479.20566718891547</v>
      </c>
      <c r="L6" s="23"/>
      <c r="M6" s="25"/>
    </row>
    <row r="7" spans="2:13" ht="42" customHeight="1">
      <c r="B7" s="46" t="s">
        <v>14</v>
      </c>
      <c r="C7" s="47"/>
      <c r="D7" s="33">
        <v>0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22" t="s">
        <v>20</v>
      </c>
      <c r="L7" s="23"/>
      <c r="M7" s="25"/>
    </row>
    <row r="8" spans="2:13" ht="42" customHeight="1">
      <c r="B8" s="46" t="s">
        <v>6</v>
      </c>
      <c r="C8" s="47"/>
      <c r="D8" s="33">
        <v>10</v>
      </c>
      <c r="E8" s="13">
        <f t="shared" si="0"/>
        <v>2.7548209366391188</v>
      </c>
      <c r="F8" s="28">
        <v>2572</v>
      </c>
      <c r="G8" s="13">
        <f aca="true" t="shared" si="2" ref="G8:G16">(F8/$F$16)*100</f>
        <v>9.342535415909916</v>
      </c>
      <c r="H8" s="29">
        <v>614212</v>
      </c>
      <c r="I8" s="18">
        <f t="shared" si="1"/>
        <v>10.925518485057573</v>
      </c>
      <c r="J8" s="8">
        <v>418.74792416950504</v>
      </c>
      <c r="L8" s="23"/>
      <c r="M8" s="25"/>
    </row>
    <row r="9" spans="2:13" ht="42" customHeight="1">
      <c r="B9" s="46" t="s">
        <v>7</v>
      </c>
      <c r="C9" s="47"/>
      <c r="D9" s="33">
        <v>5</v>
      </c>
      <c r="E9" s="13">
        <f t="shared" si="0"/>
        <v>1.3774104683195594</v>
      </c>
      <c r="F9" s="29">
        <v>355</v>
      </c>
      <c r="G9" s="13">
        <f t="shared" si="2"/>
        <v>1.289502361060661</v>
      </c>
      <c r="H9" s="28">
        <v>90645</v>
      </c>
      <c r="I9" s="18">
        <f t="shared" si="1"/>
        <v>1.6123807790763511</v>
      </c>
      <c r="J9" s="8">
        <v>391.6377075404049</v>
      </c>
      <c r="L9" s="23"/>
      <c r="M9" s="25"/>
    </row>
    <row r="10" spans="2:13" ht="42" customHeight="1">
      <c r="B10" s="48" t="s">
        <v>8</v>
      </c>
      <c r="C10" s="47"/>
      <c r="D10" s="33">
        <v>15</v>
      </c>
      <c r="E10" s="13">
        <f t="shared" si="0"/>
        <v>4.132231404958678</v>
      </c>
      <c r="F10" s="28">
        <v>355</v>
      </c>
      <c r="G10" s="13">
        <f t="shared" si="2"/>
        <v>1.289502361060661</v>
      </c>
      <c r="H10" s="28">
        <v>121679</v>
      </c>
      <c r="I10" s="18">
        <f t="shared" si="1"/>
        <v>2.164409298000235</v>
      </c>
      <c r="J10" s="8">
        <v>291.7512471338522</v>
      </c>
      <c r="L10" s="23"/>
      <c r="M10" s="25"/>
    </row>
    <row r="11" spans="2:13" ht="42" customHeight="1">
      <c r="B11" s="46" t="s">
        <v>9</v>
      </c>
      <c r="C11" s="47"/>
      <c r="D11" s="33">
        <v>21</v>
      </c>
      <c r="E11" s="13">
        <f t="shared" si="0"/>
        <v>5.785123966942149</v>
      </c>
      <c r="F11" s="28">
        <v>141</v>
      </c>
      <c r="G11" s="13">
        <f t="shared" si="2"/>
        <v>0.5121685434071922</v>
      </c>
      <c r="H11" s="29">
        <v>60029</v>
      </c>
      <c r="I11" s="18">
        <f t="shared" si="1"/>
        <v>1.0677875865979842</v>
      </c>
      <c r="J11" s="8">
        <v>234.88647153875627</v>
      </c>
      <c r="L11" s="23"/>
      <c r="M11" s="25"/>
    </row>
    <row r="12" spans="2:13" ht="42" customHeight="1">
      <c r="B12" s="48" t="s">
        <v>10</v>
      </c>
      <c r="C12" s="47"/>
      <c r="D12" s="33">
        <v>77</v>
      </c>
      <c r="E12" s="13">
        <f t="shared" si="0"/>
        <v>21.21212121212121</v>
      </c>
      <c r="F12" s="28">
        <v>173</v>
      </c>
      <c r="G12" s="13">
        <f t="shared" si="2"/>
        <v>0.6284053759535052</v>
      </c>
      <c r="H12" s="29">
        <v>72015</v>
      </c>
      <c r="I12" s="18">
        <f t="shared" si="1"/>
        <v>1.280992904243846</v>
      </c>
      <c r="J12" s="8">
        <v>240.22773033395822</v>
      </c>
      <c r="L12" s="23"/>
      <c r="M12" s="25"/>
    </row>
    <row r="13" spans="2:13" ht="42" customHeight="1">
      <c r="B13" s="48" t="s">
        <v>15</v>
      </c>
      <c r="C13" s="47"/>
      <c r="D13" s="33">
        <v>62</v>
      </c>
      <c r="E13" s="13">
        <f t="shared" si="0"/>
        <v>17.079889807162534</v>
      </c>
      <c r="F13" s="28">
        <v>42</v>
      </c>
      <c r="G13" s="13">
        <f t="shared" si="2"/>
        <v>0.15256084271703596</v>
      </c>
      <c r="H13" s="29">
        <v>19767</v>
      </c>
      <c r="I13" s="18">
        <f t="shared" si="1"/>
        <v>0.3516126742788045</v>
      </c>
      <c r="J13" s="8">
        <v>212.4753376840188</v>
      </c>
      <c r="L13" s="23"/>
      <c r="M13" s="25"/>
    </row>
    <row r="14" spans="2:13" ht="42" customHeight="1">
      <c r="B14" s="48" t="s">
        <v>16</v>
      </c>
      <c r="C14" s="47"/>
      <c r="D14" s="33">
        <v>119</v>
      </c>
      <c r="E14" s="13">
        <f t="shared" si="0"/>
        <v>32.78236914600551</v>
      </c>
      <c r="F14" s="28">
        <v>39</v>
      </c>
      <c r="G14" s="13">
        <f t="shared" si="2"/>
        <v>0.1416636396658191</v>
      </c>
      <c r="H14" s="29">
        <v>21636</v>
      </c>
      <c r="I14" s="18">
        <f t="shared" si="1"/>
        <v>0.38485818893591406</v>
      </c>
      <c r="J14" s="8">
        <v>180.25513033832502</v>
      </c>
      <c r="L14" s="23"/>
      <c r="M14" s="25"/>
    </row>
    <row r="15" spans="2:13" ht="42" customHeight="1" thickBot="1">
      <c r="B15" s="49" t="s">
        <v>17</v>
      </c>
      <c r="C15" s="50"/>
      <c r="D15" s="34">
        <v>49</v>
      </c>
      <c r="E15" s="14">
        <f t="shared" si="0"/>
        <v>13.498622589531681</v>
      </c>
      <c r="F15" s="30">
        <v>1</v>
      </c>
      <c r="G15" s="14">
        <f t="shared" si="2"/>
        <v>0.0036324010170722845</v>
      </c>
      <c r="H15" s="31">
        <v>2597</v>
      </c>
      <c r="I15" s="19">
        <f t="shared" si="1"/>
        <v>0.04619507841868038</v>
      </c>
      <c r="J15" s="16">
        <v>38.50596842510589</v>
      </c>
      <c r="L15" s="25"/>
      <c r="M15" s="25"/>
    </row>
    <row r="16" spans="2:13" s="2" customFormat="1" ht="42" customHeight="1" thickBot="1">
      <c r="B16" s="51" t="s">
        <v>2</v>
      </c>
      <c r="C16" s="52"/>
      <c r="D16" s="10">
        <f>SUM(D5:D15)</f>
        <v>363</v>
      </c>
      <c r="E16" s="15">
        <f t="shared" si="0"/>
        <v>100</v>
      </c>
      <c r="F16" s="10">
        <v>27530</v>
      </c>
      <c r="G16" s="15">
        <f t="shared" si="2"/>
        <v>100</v>
      </c>
      <c r="H16" s="10">
        <v>5621811</v>
      </c>
      <c r="I16" s="20">
        <f t="shared" si="1"/>
        <v>100</v>
      </c>
      <c r="J16" s="17">
        <v>489.6998493901698</v>
      </c>
      <c r="M16" s="24"/>
    </row>
    <row r="17" spans="2:10" ht="18" customHeight="1">
      <c r="B17" s="53" t="s">
        <v>19</v>
      </c>
      <c r="C17" s="53"/>
      <c r="D17" s="53"/>
      <c r="E17" s="53"/>
      <c r="F17" s="53"/>
      <c r="G17" s="53"/>
      <c r="H17" s="53"/>
      <c r="I17" s="53"/>
      <c r="J17" s="53"/>
    </row>
    <row r="18" spans="2:10" ht="15" customHeight="1">
      <c r="B18" s="54"/>
      <c r="C18" s="54"/>
      <c r="D18" s="54"/>
      <c r="E18" s="54"/>
      <c r="F18" s="54"/>
      <c r="G18" s="54"/>
      <c r="H18" s="54"/>
      <c r="I18" s="54"/>
      <c r="J18" s="54"/>
    </row>
    <row r="19" ht="15.75" customHeight="1">
      <c r="B19" s="12"/>
    </row>
    <row r="21" spans="4:6" ht="30" customHeight="1">
      <c r="D21" s="1"/>
      <c r="F21" s="1"/>
    </row>
  </sheetData>
  <sheetProtection/>
  <mergeCells count="18">
    <mergeCell ref="B13:C13"/>
    <mergeCell ref="B14:C14"/>
    <mergeCell ref="B15:C15"/>
    <mergeCell ref="B16:C16"/>
    <mergeCell ref="B17:J17"/>
    <mergeCell ref="B18:J18"/>
    <mergeCell ref="B7:C7"/>
    <mergeCell ref="B8:C8"/>
    <mergeCell ref="B9:C9"/>
    <mergeCell ref="B10:C10"/>
    <mergeCell ref="B11:C11"/>
    <mergeCell ref="B12:C12"/>
    <mergeCell ref="B2:J2"/>
    <mergeCell ref="B3:C4"/>
    <mergeCell ref="D3:E3"/>
    <mergeCell ref="F3:J3"/>
    <mergeCell ref="B5:C5"/>
    <mergeCell ref="B6:C6"/>
  </mergeCells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2019-10-29T12:27:23Z</dcterms:created>
  <dcterms:modified xsi:type="dcterms:W3CDTF">2019-10-29T12:27:28Z</dcterms:modified>
  <cp:category/>
  <cp:version/>
  <cp:contentType/>
  <cp:contentStatus/>
</cp:coreProperties>
</file>