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65B56ECC-0152-460A-B2B5-01B64B249C3C}" xr6:coauthVersionLast="47" xr6:coauthVersionMax="47" xr10:uidLastSave="{00000000-0000-0000-0000-000000000000}"/>
  <bookViews>
    <workbookView xWindow="-110" yWindow="-110" windowWidth="19420" windowHeight="11500" xr2:uid="{B73D81C6-5C68-43A3-9CBD-2C8310FD1839}"/>
  </bookViews>
  <sheets>
    <sheet name="2.(参考２)" sheetId="18" r:id="rId1"/>
  </sheets>
  <definedNames>
    <definedName name="_xlnm.Print_Area" localSheetId="0">'2.(参考２)'!$A$1:$N$48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8" l="1"/>
  <c r="J45" i="18" s="1"/>
  <c r="J41" i="18"/>
  <c r="J42" i="18" s="1"/>
  <c r="J37" i="18"/>
  <c r="J38" i="18"/>
  <c r="J31" i="18"/>
  <c r="J32" i="18"/>
  <c r="J24" i="18"/>
  <c r="J25" i="18"/>
  <c r="J17" i="18"/>
  <c r="J18" i="18"/>
  <c r="J9" i="18"/>
  <c r="J44" i="18" s="1"/>
  <c r="J10" i="18"/>
  <c r="C46" i="18"/>
  <c r="C45" i="18"/>
  <c r="C38" i="18"/>
  <c r="C39" i="18" s="1"/>
  <c r="C29" i="18"/>
  <c r="C30" i="18" s="1"/>
  <c r="C25" i="18"/>
  <c r="C16" i="18"/>
  <c r="C17" i="18" s="1"/>
  <c r="C26" i="18"/>
</calcChain>
</file>

<file path=xl/sharedStrings.xml><?xml version="1.0" encoding="utf-8"?>
<sst xmlns="http://schemas.openxmlformats.org/spreadsheetml/2006/main" count="93" uniqueCount="79">
  <si>
    <t>東京都</t>
  </si>
  <si>
    <t>富山県</t>
  </si>
  <si>
    <t>神奈川県</t>
  </si>
  <si>
    <t>石川県</t>
  </si>
  <si>
    <t>埼玉県</t>
  </si>
  <si>
    <t>福井県</t>
  </si>
  <si>
    <t>千葉県</t>
  </si>
  <si>
    <t>小計</t>
  </si>
  <si>
    <t>山梨県</t>
  </si>
  <si>
    <t>栃木県</t>
  </si>
  <si>
    <t>茨城県</t>
  </si>
  <si>
    <t>広島県</t>
  </si>
  <si>
    <t>群馬県</t>
  </si>
  <si>
    <t>山口県</t>
  </si>
  <si>
    <t>新潟県</t>
  </si>
  <si>
    <t>岡山県</t>
  </si>
  <si>
    <t>長野県</t>
  </si>
  <si>
    <t>鳥取県</t>
  </si>
  <si>
    <t>島根県</t>
  </si>
  <si>
    <t>大阪府</t>
  </si>
  <si>
    <t>京都府</t>
  </si>
  <si>
    <t>香川県</t>
  </si>
  <si>
    <t>兵庫県</t>
  </si>
  <si>
    <t>奈良県</t>
  </si>
  <si>
    <t>和歌山県</t>
  </si>
  <si>
    <t>高知県</t>
  </si>
  <si>
    <t>滋賀県</t>
  </si>
  <si>
    <t>九州財務局</t>
  </si>
  <si>
    <t>熊本県</t>
  </si>
  <si>
    <t>北海道</t>
  </si>
  <si>
    <t>大分県</t>
  </si>
  <si>
    <t>宮崎県</t>
  </si>
  <si>
    <t>鹿児島県</t>
  </si>
  <si>
    <t>宮城県</t>
  </si>
  <si>
    <t>岩手県</t>
  </si>
  <si>
    <t>福島県</t>
  </si>
  <si>
    <t>福岡県</t>
  </si>
  <si>
    <t>秋田県</t>
  </si>
  <si>
    <t>佐賀県</t>
  </si>
  <si>
    <t>青森県</t>
  </si>
  <si>
    <t>長崎県</t>
  </si>
  <si>
    <t>山形県</t>
  </si>
  <si>
    <t>沖縄県</t>
  </si>
  <si>
    <t>愛知県</t>
  </si>
  <si>
    <t>静岡県</t>
  </si>
  <si>
    <t>三重県</t>
  </si>
  <si>
    <t>岐阜県</t>
  </si>
  <si>
    <t>北陸管内合計</t>
    <rPh sb="2" eb="4">
      <t>カンナイ</t>
    </rPh>
    <rPh sb="4" eb="6">
      <t>ゴウケイ</t>
    </rPh>
    <phoneticPr fontId="2"/>
  </si>
  <si>
    <t>関東管内合計</t>
    <rPh sb="2" eb="4">
      <t>カンナイ</t>
    </rPh>
    <rPh sb="4" eb="6">
      <t>ゴウケイ</t>
    </rPh>
    <phoneticPr fontId="2"/>
  </si>
  <si>
    <t>中国管内合計</t>
    <rPh sb="2" eb="4">
      <t>カンナイ</t>
    </rPh>
    <rPh sb="4" eb="6">
      <t>ゴウケイ</t>
    </rPh>
    <phoneticPr fontId="2"/>
  </si>
  <si>
    <t>徳島県</t>
    <rPh sb="0" eb="2">
      <t>トクシマ</t>
    </rPh>
    <rPh sb="2" eb="3">
      <t>ケン</t>
    </rPh>
    <phoneticPr fontId="7"/>
  </si>
  <si>
    <t>愛媛県</t>
    <rPh sb="0" eb="3">
      <t>エヒメケン</t>
    </rPh>
    <phoneticPr fontId="7"/>
  </si>
  <si>
    <t>四国管内合計</t>
    <rPh sb="2" eb="4">
      <t>カンナイ</t>
    </rPh>
    <rPh sb="4" eb="6">
      <t>ゴウケイ</t>
    </rPh>
    <phoneticPr fontId="2"/>
  </si>
  <si>
    <t>近畿管内合計</t>
    <rPh sb="2" eb="4">
      <t>カンナイ</t>
    </rPh>
    <rPh sb="4" eb="6">
      <t>ゴウケイ</t>
    </rPh>
    <phoneticPr fontId="2"/>
  </si>
  <si>
    <t>北海道管内合計</t>
    <rPh sb="3" eb="5">
      <t>カンナイ</t>
    </rPh>
    <rPh sb="5" eb="7">
      <t>ゴウケイ</t>
    </rPh>
    <phoneticPr fontId="2"/>
  </si>
  <si>
    <t>九州管内合計</t>
    <rPh sb="2" eb="4">
      <t>カンナイ</t>
    </rPh>
    <rPh sb="4" eb="6">
      <t>ゴウケイ</t>
    </rPh>
    <phoneticPr fontId="2"/>
  </si>
  <si>
    <t>福岡管内合計</t>
    <rPh sb="2" eb="4">
      <t>カンナイ</t>
    </rPh>
    <rPh sb="4" eb="6">
      <t>ゴウケイ</t>
    </rPh>
    <phoneticPr fontId="2"/>
  </si>
  <si>
    <t>東北管内合計</t>
    <rPh sb="2" eb="4">
      <t>カンナイ</t>
    </rPh>
    <rPh sb="4" eb="6">
      <t>ゴウケイ</t>
    </rPh>
    <phoneticPr fontId="2"/>
  </si>
  <si>
    <t>沖縄管内合計</t>
    <rPh sb="2" eb="4">
      <t>カンナイ</t>
    </rPh>
    <rPh sb="4" eb="6">
      <t>ゴウケイ</t>
    </rPh>
    <phoneticPr fontId="2"/>
  </si>
  <si>
    <t>東海管内合計</t>
    <rPh sb="2" eb="4">
      <t>カンナイ</t>
    </rPh>
    <rPh sb="4" eb="6">
      <t>ゴウケイ</t>
    </rPh>
    <phoneticPr fontId="2"/>
  </si>
  <si>
    <t>業者数</t>
    <rPh sb="0" eb="2">
      <t>ギョウシャ</t>
    </rPh>
    <rPh sb="2" eb="3">
      <t>スウ</t>
    </rPh>
    <phoneticPr fontId="2"/>
  </si>
  <si>
    <t>合計</t>
    <rPh sb="0" eb="2">
      <t>ゴウケイ</t>
    </rPh>
    <phoneticPr fontId="2"/>
  </si>
  <si>
    <t>消費者向
貸付残高</t>
    <rPh sb="0" eb="3">
      <t>ショウヒシャ</t>
    </rPh>
    <rPh sb="3" eb="4">
      <t>ム</t>
    </rPh>
    <rPh sb="5" eb="7">
      <t>カシツケ</t>
    </rPh>
    <rPh sb="7" eb="9">
      <t>ザンダカ</t>
    </rPh>
    <phoneticPr fontId="2"/>
  </si>
  <si>
    <t>事業者向
貸付残高</t>
    <rPh sb="0" eb="3">
      <t>ジギョウシャ</t>
    </rPh>
    <rPh sb="3" eb="4">
      <t>ム</t>
    </rPh>
    <rPh sb="5" eb="7">
      <t>カシツケ</t>
    </rPh>
    <rPh sb="7" eb="9">
      <t>ザンダカ</t>
    </rPh>
    <phoneticPr fontId="2"/>
  </si>
  <si>
    <t>　関東財務局</t>
    <phoneticPr fontId="2"/>
  </si>
  <si>
    <t>　北陸財務局</t>
    <phoneticPr fontId="2"/>
  </si>
  <si>
    <t>　中国財務局</t>
    <phoneticPr fontId="2"/>
  </si>
  <si>
    <t>　近畿財務局</t>
    <phoneticPr fontId="2"/>
  </si>
  <si>
    <t>　四国財務局</t>
    <phoneticPr fontId="2"/>
  </si>
  <si>
    <t>　北海道財務局</t>
    <phoneticPr fontId="2"/>
  </si>
  <si>
    <t>　東北財務局</t>
    <phoneticPr fontId="2"/>
  </si>
  <si>
    <t>　福岡財務支局</t>
    <phoneticPr fontId="2"/>
  </si>
  <si>
    <t>　沖縄総合事務局</t>
    <phoneticPr fontId="2"/>
  </si>
  <si>
    <t>　東海財務局</t>
    <phoneticPr fontId="2"/>
  </si>
  <si>
    <t>　財務局計</t>
    <phoneticPr fontId="2"/>
  </si>
  <si>
    <t>　都道府県計</t>
    <phoneticPr fontId="2"/>
  </si>
  <si>
    <t>　総合計</t>
    <phoneticPr fontId="2"/>
  </si>
  <si>
    <t>(参考２)財務局・都道府県別の貸付残高
（令和2年3月末）</t>
    <rPh sb="1" eb="3">
      <t>サンコウ</t>
    </rPh>
    <rPh sb="5" eb="8">
      <t>ザイムキョク</t>
    </rPh>
    <rPh sb="9" eb="13">
      <t>トドウフケン</t>
    </rPh>
    <rPh sb="13" eb="14">
      <t>ベツ</t>
    </rPh>
    <rPh sb="15" eb="17">
      <t>カシツケ</t>
    </rPh>
    <rPh sb="17" eb="19">
      <t>ザンダカ</t>
    </rPh>
    <rPh sb="21" eb="23">
      <t>レイワ</t>
    </rPh>
    <rPh sb="24" eb="25">
      <t>ネン</t>
    </rPh>
    <rPh sb="26" eb="27">
      <t>ガツ</t>
    </rPh>
    <rPh sb="27" eb="28">
      <t>マツ</t>
    </rPh>
    <phoneticPr fontId="2"/>
  </si>
  <si>
    <t>（注１）　貸金業者から提出された業務報告書に基づき作成。各貸付残高は、億円未満を切り捨てている。
（注２）　業者数は、業務報告書提出業者（1,627）のうち、貸付残高のない業者（203）を除いたものである。</t>
    <rPh sb="1" eb="2">
      <t>チュウ</t>
    </rPh>
    <rPh sb="5" eb="7">
      <t>カシキン</t>
    </rPh>
    <rPh sb="7" eb="9">
      <t>ギョウシャ</t>
    </rPh>
    <rPh sb="11" eb="13">
      <t>テイシュツ</t>
    </rPh>
    <rPh sb="16" eb="18">
      <t>ギョウム</t>
    </rPh>
    <rPh sb="18" eb="20">
      <t>ホウコク</t>
    </rPh>
    <rPh sb="20" eb="21">
      <t>ショ</t>
    </rPh>
    <rPh sb="22" eb="23">
      <t>モト</t>
    </rPh>
    <rPh sb="25" eb="27">
      <t>サクセイ</t>
    </rPh>
    <rPh sb="28" eb="29">
      <t>カク</t>
    </rPh>
    <rPh sb="29" eb="31">
      <t>カシツケ</t>
    </rPh>
    <rPh sb="31" eb="33">
      <t>ザンダカ</t>
    </rPh>
    <rPh sb="35" eb="37">
      <t>オクエン</t>
    </rPh>
    <rPh sb="37" eb="39">
      <t>ミマン</t>
    </rPh>
    <rPh sb="40" eb="41">
      <t>キ</t>
    </rPh>
    <rPh sb="42" eb="43">
      <t>ス</t>
    </rPh>
    <rPh sb="50" eb="51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</si>
</sst>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3"/>
      <name val="ＭＳ ゴシック"/>
      <family val="3"/>
      <charset val="128"/>
    </font>
    <font>
      <sz val="6"/>
      <name val="ＭＳ Ｐ明朝"/>
      <family val="1"/>
      <charset val="128"/>
    </font>
    <font>
      <sz val="13"/>
      <color indexed="8"/>
      <name val="ＭＳ ゴシック"/>
      <family val="3"/>
      <charset val="128"/>
    </font>
    <font>
      <sz val="13"/>
      <color indexed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38" fontId="6" fillId="0" borderId="0" xfId="1" applyFont="1" applyFill="1" applyBorder="1" applyAlignment="1" applyProtection="1">
      <protection locked="0"/>
    </xf>
    <xf numFmtId="38" fontId="6" fillId="0" borderId="0" xfId="1" applyFont="1" applyFill="1" applyBorder="1" applyAlignment="1"/>
    <xf numFmtId="38" fontId="9" fillId="0" borderId="0" xfId="1" applyFont="1" applyFill="1" applyBorder="1" applyAlignment="1" applyProtection="1">
      <protection locked="0"/>
    </xf>
    <xf numFmtId="38" fontId="8" fillId="0" borderId="0" xfId="1" applyFont="1" applyFill="1" applyBorder="1" applyAlignment="1"/>
    <xf numFmtId="38" fontId="11" fillId="0" borderId="0" xfId="1" applyFont="1" applyFill="1" applyBorder="1" applyAlignment="1">
      <alignment horizontal="left"/>
    </xf>
    <xf numFmtId="0" fontId="0" fillId="0" borderId="0" xfId="0" applyAlignment="1">
      <alignment horizontal="left" vertical="center"/>
    </xf>
    <xf numFmtId="38" fontId="13" fillId="0" borderId="1" xfId="1" applyFont="1" applyFill="1" applyBorder="1" applyAlignment="1">
      <alignment horizontal="right"/>
    </xf>
    <xf numFmtId="38" fontId="13" fillId="0" borderId="2" xfId="1" applyFont="1" applyFill="1" applyBorder="1" applyAlignment="1">
      <alignment horizontal="right"/>
    </xf>
    <xf numFmtId="38" fontId="13" fillId="0" borderId="3" xfId="1" applyFont="1" applyFill="1" applyBorder="1" applyAlignment="1">
      <alignment horizontal="right"/>
    </xf>
    <xf numFmtId="0" fontId="12" fillId="0" borderId="0" xfId="0" applyFont="1" applyAlignment="1">
      <alignment horizontal="center" vertical="center"/>
    </xf>
    <xf numFmtId="38" fontId="5" fillId="0" borderId="4" xfId="1" applyFont="1" applyFill="1" applyBorder="1" applyAlignment="1">
      <alignment horizontal="left" vertical="center"/>
    </xf>
    <xf numFmtId="38" fontId="13" fillId="0" borderId="5" xfId="1" applyFont="1" applyFill="1" applyBorder="1" applyAlignment="1" applyProtection="1">
      <alignment horizontal="right" shrinkToFit="1"/>
      <protection locked="0"/>
    </xf>
    <xf numFmtId="38" fontId="13" fillId="0" borderId="6" xfId="1" applyFont="1" applyFill="1" applyBorder="1" applyAlignment="1" applyProtection="1">
      <alignment horizontal="right" shrinkToFit="1"/>
      <protection locked="0"/>
    </xf>
    <xf numFmtId="38" fontId="13" fillId="0" borderId="6" xfId="1" applyFont="1" applyFill="1" applyBorder="1" applyAlignment="1" applyProtection="1">
      <alignment horizontal="right"/>
      <protection locked="0"/>
    </xf>
    <xf numFmtId="38" fontId="13" fillId="0" borderId="5" xfId="1" applyFont="1" applyFill="1" applyBorder="1" applyAlignment="1" applyProtection="1">
      <alignment horizontal="right"/>
      <protection locked="0"/>
    </xf>
    <xf numFmtId="38" fontId="13" fillId="0" borderId="7" xfId="1" applyFont="1" applyFill="1" applyBorder="1" applyAlignment="1">
      <alignment horizontal="right"/>
    </xf>
    <xf numFmtId="38" fontId="13" fillId="0" borderId="7" xfId="1" applyFont="1" applyFill="1" applyBorder="1" applyAlignment="1" applyProtection="1">
      <alignment horizontal="right"/>
      <protection locked="0"/>
    </xf>
    <xf numFmtId="38" fontId="5" fillId="0" borderId="8" xfId="1" applyFont="1" applyFill="1" applyBorder="1" applyAlignment="1">
      <alignment horizontal="left" vertical="center"/>
    </xf>
    <xf numFmtId="38" fontId="13" fillId="0" borderId="9" xfId="1" applyFont="1" applyFill="1" applyBorder="1" applyAlignment="1">
      <alignment horizontal="right"/>
    </xf>
    <xf numFmtId="38" fontId="13" fillId="0" borderId="10" xfId="1" applyFont="1" applyFill="1" applyBorder="1" applyAlignment="1">
      <alignment horizontal="right"/>
    </xf>
    <xf numFmtId="38" fontId="5" fillId="0" borderId="11" xfId="1" applyFont="1" applyFill="1" applyBorder="1" applyAlignment="1">
      <alignment horizontal="left" vertical="center"/>
    </xf>
    <xf numFmtId="38" fontId="5" fillId="0" borderId="12" xfId="1" applyFont="1" applyFill="1" applyBorder="1" applyAlignment="1">
      <alignment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vertical="center"/>
    </xf>
    <xf numFmtId="38" fontId="13" fillId="0" borderId="14" xfId="1" applyFont="1" applyFill="1" applyBorder="1" applyAlignment="1">
      <alignment horizontal="right"/>
    </xf>
    <xf numFmtId="38" fontId="13" fillId="0" borderId="15" xfId="1" applyFont="1" applyFill="1" applyBorder="1" applyAlignment="1">
      <alignment horizontal="right"/>
    </xf>
    <xf numFmtId="38" fontId="13" fillId="0" borderId="16" xfId="1" applyFont="1" applyFill="1" applyBorder="1" applyAlignment="1">
      <alignment horizontal="right"/>
    </xf>
    <xf numFmtId="38" fontId="13" fillId="0" borderId="17" xfId="1" applyFont="1" applyFill="1" applyBorder="1" applyAlignment="1">
      <alignment horizontal="right"/>
    </xf>
    <xf numFmtId="0" fontId="12" fillId="0" borderId="1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38" fontId="5" fillId="0" borderId="18" xfId="1" applyFont="1" applyFill="1" applyBorder="1" applyAlignment="1">
      <alignment horizontal="left" vertical="center"/>
    </xf>
    <xf numFmtId="38" fontId="6" fillId="0" borderId="0" xfId="1" applyFont="1" applyFill="1" applyBorder="1" applyAlignment="1">
      <alignment vertical="center" textRotation="90"/>
    </xf>
    <xf numFmtId="38" fontId="0" fillId="0" borderId="0" xfId="0" applyNumberFormat="1">
      <alignment vertical="center"/>
    </xf>
    <xf numFmtId="38" fontId="13" fillId="0" borderId="10" xfId="1" applyFont="1" applyFill="1" applyBorder="1" applyAlignment="1">
      <alignment horizontal="right" shrinkToFit="1"/>
    </xf>
    <xf numFmtId="38" fontId="13" fillId="0" borderId="18" xfId="1" applyFont="1" applyFill="1" applyBorder="1" applyAlignment="1">
      <alignment horizontal="right"/>
    </xf>
    <xf numFmtId="38" fontId="13" fillId="0" borderId="11" xfId="1" applyFont="1" applyFill="1" applyBorder="1" applyAlignment="1">
      <alignment horizontal="right"/>
    </xf>
    <xf numFmtId="38" fontId="13" fillId="0" borderId="8" xfId="1" applyFont="1" applyFill="1" applyBorder="1" applyAlignment="1">
      <alignment horizontal="right"/>
    </xf>
    <xf numFmtId="176" fontId="0" fillId="0" borderId="0" xfId="0" applyNumberFormat="1">
      <alignment vertical="center"/>
    </xf>
    <xf numFmtId="38" fontId="13" fillId="0" borderId="19" xfId="1" applyFont="1" applyFill="1" applyBorder="1" applyAlignment="1">
      <alignment horizontal="right"/>
    </xf>
    <xf numFmtId="38" fontId="13" fillId="0" borderId="20" xfId="1" applyFont="1" applyFill="1" applyBorder="1" applyAlignment="1">
      <alignment horizontal="right"/>
    </xf>
    <xf numFmtId="38" fontId="13" fillId="0" borderId="21" xfId="1" applyFont="1" applyFill="1" applyBorder="1" applyAlignment="1">
      <alignment horizontal="right"/>
    </xf>
    <xf numFmtId="38" fontId="6" fillId="0" borderId="4" xfId="1" applyFont="1" applyFill="1" applyBorder="1" applyAlignment="1" applyProtection="1">
      <protection locked="0"/>
    </xf>
    <xf numFmtId="38" fontId="5" fillId="0" borderId="0" xfId="1" applyFont="1" applyFill="1" applyBorder="1" applyAlignment="1">
      <alignment horizontal="center" vertical="center"/>
    </xf>
    <xf numFmtId="38" fontId="11" fillId="0" borderId="22" xfId="1" applyFont="1" applyFill="1" applyBorder="1" applyAlignment="1">
      <alignment horizontal="center" vertical="center"/>
    </xf>
    <xf numFmtId="38" fontId="11" fillId="0" borderId="23" xfId="1" applyFont="1" applyFill="1" applyBorder="1" applyAlignment="1">
      <alignment horizontal="center" vertical="center"/>
    </xf>
    <xf numFmtId="38" fontId="11" fillId="0" borderId="24" xfId="1" applyFont="1" applyFill="1" applyBorder="1" applyAlignment="1">
      <alignment horizontal="center" vertical="center"/>
    </xf>
    <xf numFmtId="38" fontId="13" fillId="0" borderId="22" xfId="1" applyFont="1" applyFill="1" applyBorder="1" applyAlignment="1">
      <alignment horizontal="right"/>
    </xf>
    <xf numFmtId="38" fontId="13" fillId="0" borderId="25" xfId="1" applyFont="1" applyFill="1" applyBorder="1" applyAlignment="1">
      <alignment horizontal="right"/>
    </xf>
    <xf numFmtId="38" fontId="13" fillId="0" borderId="26" xfId="1" applyFont="1" applyFill="1" applyBorder="1" applyAlignment="1">
      <alignment horizontal="right"/>
    </xf>
    <xf numFmtId="38" fontId="13" fillId="0" borderId="27" xfId="1" applyFont="1" applyFill="1" applyBorder="1" applyAlignment="1">
      <alignment horizontal="right"/>
    </xf>
    <xf numFmtId="38" fontId="13" fillId="0" borderId="23" xfId="1" applyFont="1" applyFill="1" applyBorder="1" applyAlignment="1">
      <alignment horizontal="right"/>
    </xf>
    <xf numFmtId="38" fontId="13" fillId="0" borderId="28" xfId="1" applyFont="1" applyFill="1" applyBorder="1" applyAlignment="1">
      <alignment horizontal="right"/>
    </xf>
    <xf numFmtId="38" fontId="13" fillId="0" borderId="24" xfId="1" applyFont="1" applyFill="1" applyBorder="1" applyAlignment="1">
      <alignment horizontal="right"/>
    </xf>
    <xf numFmtId="38" fontId="10" fillId="0" borderId="29" xfId="1" applyFont="1" applyFill="1" applyBorder="1" applyAlignment="1">
      <alignment horizontal="center" vertical="center"/>
    </xf>
    <xf numFmtId="38" fontId="10" fillId="0" borderId="30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31" xfId="1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2" fillId="0" borderId="1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69850</xdr:colOff>
      <xdr:row>1</xdr:row>
      <xdr:rowOff>180975</xdr:rowOff>
    </xdr:from>
    <xdr:to>
      <xdr:col>13</xdr:col>
      <xdr:colOff>31750</xdr:colOff>
      <xdr:row>2</xdr:row>
      <xdr:rowOff>190500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09601C0-8660-E403-CAEE-3EE69D3F84B9}"/>
            </a:ext>
          </a:extLst>
        </xdr:cNvPr>
        <xdr:cNvSpPr>
          <a:spLocks noChangeArrowheads="1"/>
        </xdr:cNvSpPr>
      </xdr:nvSpPr>
      <xdr:spPr bwMode="auto">
        <a:xfrm>
          <a:off x="7943850" y="419100"/>
          <a:ext cx="742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(億円）</a:t>
          </a:r>
          <a:endParaRPr lang="ja-JP" altLang="en-US"/>
        </a:p>
      </xdr:txBody>
    </xdr:sp>
    <xdr:clientData/>
  </xdr:twoCellAnchor>
  <xdr:twoCellAnchor>
    <xdr:from>
      <xdr:col>13</xdr:col>
      <xdr:colOff>88900</xdr:colOff>
      <xdr:row>23</xdr:row>
      <xdr:rowOff>238125</xdr:rowOff>
    </xdr:from>
    <xdr:to>
      <xdr:col>14</xdr:col>
      <xdr:colOff>117475</xdr:colOff>
      <xdr:row>25</xdr:row>
      <xdr:rowOff>209550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16F8C43-6720-A703-22AA-6AB2C32DF8CF}"/>
            </a:ext>
          </a:extLst>
        </xdr:cNvPr>
        <xdr:cNvSpPr>
          <a:spLocks noChangeArrowheads="1"/>
        </xdr:cNvSpPr>
      </xdr:nvSpPr>
      <xdr:spPr bwMode="auto">
        <a:xfrm>
          <a:off x="8743950" y="6581775"/>
          <a:ext cx="361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576" tIns="22860" rIns="0" bIns="0" anchor="t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06D8E-8767-4A6F-9005-8F315317457E}">
  <sheetPr>
    <tabColor rgb="FFFF0000"/>
    <pageSetUpPr fitToPage="1"/>
  </sheetPr>
  <dimension ref="A1:X51"/>
  <sheetViews>
    <sheetView tabSelected="1" view="pageBreakPreview" zoomScale="85" zoomScaleNormal="100" zoomScaleSheetLayoutView="85" workbookViewId="0">
      <pane ySplit="4" topLeftCell="A5" activePane="bottomLeft" state="frozen"/>
      <selection sqref="A1:M3"/>
      <selection pane="bottomLeft" activeCell="T9" sqref="T9"/>
    </sheetView>
  </sheetViews>
  <sheetFormatPr defaultColWidth="9" defaultRowHeight="13" x14ac:dyDescent="0.2"/>
  <cols>
    <col min="1" max="1" width="3.36328125" style="8" customWidth="1"/>
    <col min="2" max="2" width="13" customWidth="1"/>
    <col min="3" max="3" width="7.90625" customWidth="1"/>
    <col min="4" max="6" width="10.26953125" customWidth="1"/>
    <col min="7" max="7" width="3.36328125" customWidth="1"/>
    <col min="8" max="8" width="3.453125" style="8" customWidth="1"/>
    <col min="9" max="9" width="13" customWidth="1"/>
    <col min="10" max="10" width="7.90625" customWidth="1"/>
    <col min="11" max="13" width="10.26953125" customWidth="1"/>
    <col min="14" max="14" width="4.36328125" customWidth="1"/>
    <col min="15" max="15" width="6" customWidth="1"/>
    <col min="16" max="17" width="2.36328125" customWidth="1"/>
    <col min="22" max="24" width="9" style="41"/>
  </cols>
  <sheetData>
    <row r="1" spans="1:16" ht="18.75" customHeight="1" x14ac:dyDescent="0.2">
      <c r="A1" s="62" t="s">
        <v>77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1"/>
      <c r="O1" s="1"/>
      <c r="P1" s="1"/>
    </row>
    <row r="2" spans="1:16" ht="18.75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"/>
      <c r="O2" s="1"/>
      <c r="P2" s="1"/>
    </row>
    <row r="3" spans="1:16" ht="18.75" customHeight="1" thickBo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1"/>
      <c r="O3" s="1"/>
      <c r="P3" s="1"/>
    </row>
    <row r="4" spans="1:16" ht="30" customHeight="1" thickBot="1" x14ac:dyDescent="0.25">
      <c r="A4" s="63"/>
      <c r="B4" s="64"/>
      <c r="C4" s="31" t="s">
        <v>60</v>
      </c>
      <c r="D4" s="32" t="s">
        <v>62</v>
      </c>
      <c r="E4" s="32" t="s">
        <v>63</v>
      </c>
      <c r="F4" s="33" t="s">
        <v>61</v>
      </c>
      <c r="G4" s="12"/>
      <c r="H4" s="63"/>
      <c r="I4" s="64"/>
      <c r="J4" s="31" t="s">
        <v>60</v>
      </c>
      <c r="K4" s="32" t="s">
        <v>62</v>
      </c>
      <c r="L4" s="32" t="s">
        <v>63</v>
      </c>
      <c r="M4" s="33" t="s">
        <v>61</v>
      </c>
      <c r="N4" s="2"/>
      <c r="O4" s="2"/>
      <c r="P4" s="2"/>
    </row>
    <row r="5" spans="1:16" ht="21.75" customHeight="1" x14ac:dyDescent="0.25">
      <c r="A5" s="13" t="s">
        <v>64</v>
      </c>
      <c r="B5" s="46"/>
      <c r="C5" s="27">
        <v>127</v>
      </c>
      <c r="D5" s="9">
        <v>55859</v>
      </c>
      <c r="E5" s="9">
        <v>88884</v>
      </c>
      <c r="F5" s="14">
        <v>144744</v>
      </c>
      <c r="H5" s="13" t="s">
        <v>65</v>
      </c>
      <c r="I5" s="46"/>
      <c r="J5" s="27">
        <v>7</v>
      </c>
      <c r="K5" s="9">
        <v>24</v>
      </c>
      <c r="L5" s="9">
        <v>15</v>
      </c>
      <c r="M5" s="17">
        <v>39</v>
      </c>
      <c r="N5" s="3"/>
      <c r="O5" s="3"/>
      <c r="P5" s="3"/>
    </row>
    <row r="6" spans="1:16" ht="21.75" customHeight="1" x14ac:dyDescent="0.25">
      <c r="A6" s="13"/>
      <c r="B6" s="24" t="s">
        <v>0</v>
      </c>
      <c r="C6" s="28">
        <v>392</v>
      </c>
      <c r="D6" s="10">
        <v>2045</v>
      </c>
      <c r="E6" s="10">
        <v>62628</v>
      </c>
      <c r="F6" s="15">
        <v>64673</v>
      </c>
      <c r="H6" s="13"/>
      <c r="I6" s="24" t="s">
        <v>1</v>
      </c>
      <c r="J6" s="28">
        <v>10</v>
      </c>
      <c r="K6" s="10">
        <v>1</v>
      </c>
      <c r="L6" s="10">
        <v>195</v>
      </c>
      <c r="M6" s="16">
        <v>196</v>
      </c>
      <c r="N6" s="3"/>
      <c r="O6" s="3"/>
      <c r="P6" s="3"/>
    </row>
    <row r="7" spans="1:16" ht="21.75" customHeight="1" x14ac:dyDescent="0.25">
      <c r="A7" s="13"/>
      <c r="B7" s="24" t="s">
        <v>2</v>
      </c>
      <c r="C7" s="28">
        <v>37</v>
      </c>
      <c r="D7" s="10">
        <v>57</v>
      </c>
      <c r="E7" s="10">
        <v>6585</v>
      </c>
      <c r="F7" s="15">
        <v>6642</v>
      </c>
      <c r="H7" s="13"/>
      <c r="I7" s="24" t="s">
        <v>3</v>
      </c>
      <c r="J7" s="28">
        <v>7</v>
      </c>
      <c r="K7" s="10">
        <v>4</v>
      </c>
      <c r="L7" s="10">
        <v>38</v>
      </c>
      <c r="M7" s="16">
        <v>42</v>
      </c>
      <c r="N7" s="3"/>
      <c r="O7" s="3"/>
      <c r="P7" s="3"/>
    </row>
    <row r="8" spans="1:16" ht="21.75" customHeight="1" x14ac:dyDescent="0.25">
      <c r="A8" s="13"/>
      <c r="B8" s="24" t="s">
        <v>4</v>
      </c>
      <c r="C8" s="28">
        <v>19</v>
      </c>
      <c r="D8" s="10">
        <v>292</v>
      </c>
      <c r="E8" s="10">
        <v>41</v>
      </c>
      <c r="F8" s="15">
        <v>334</v>
      </c>
      <c r="H8" s="13"/>
      <c r="I8" s="24" t="s">
        <v>5</v>
      </c>
      <c r="J8" s="28">
        <v>6</v>
      </c>
      <c r="K8" s="10">
        <v>1</v>
      </c>
      <c r="L8" s="10">
        <v>3</v>
      </c>
      <c r="M8" s="16">
        <v>5</v>
      </c>
      <c r="N8" s="3"/>
      <c r="O8" s="3"/>
      <c r="P8" s="3"/>
    </row>
    <row r="9" spans="1:16" ht="21.75" customHeight="1" thickBot="1" x14ac:dyDescent="0.3">
      <c r="A9" s="13"/>
      <c r="B9" s="24" t="s">
        <v>6</v>
      </c>
      <c r="C9" s="28">
        <v>18</v>
      </c>
      <c r="D9" s="10">
        <v>2</v>
      </c>
      <c r="E9" s="10">
        <v>35</v>
      </c>
      <c r="F9" s="15">
        <v>37</v>
      </c>
      <c r="H9" s="13"/>
      <c r="I9" s="25" t="s">
        <v>7</v>
      </c>
      <c r="J9" s="29">
        <f>SUM(J6:J8)</f>
        <v>23</v>
      </c>
      <c r="K9" s="11">
        <v>7</v>
      </c>
      <c r="L9" s="11">
        <v>237</v>
      </c>
      <c r="M9" s="18">
        <v>245</v>
      </c>
      <c r="N9" s="4"/>
      <c r="O9" s="4"/>
      <c r="P9" s="4"/>
    </row>
    <row r="10" spans="1:16" ht="21.75" customHeight="1" thickBot="1" x14ac:dyDescent="0.3">
      <c r="A10" s="13"/>
      <c r="B10" s="24" t="s">
        <v>8</v>
      </c>
      <c r="C10" s="28">
        <v>5</v>
      </c>
      <c r="D10" s="10">
        <v>1</v>
      </c>
      <c r="E10" s="10">
        <v>3</v>
      </c>
      <c r="F10" s="15">
        <v>4</v>
      </c>
      <c r="H10" s="59" t="s">
        <v>47</v>
      </c>
      <c r="I10" s="60"/>
      <c r="J10" s="30">
        <f>J5+J9</f>
        <v>30</v>
      </c>
      <c r="K10" s="21">
        <v>32</v>
      </c>
      <c r="L10" s="21">
        <v>252</v>
      </c>
      <c r="M10" s="22">
        <v>285</v>
      </c>
      <c r="N10" s="4"/>
      <c r="O10" s="4"/>
      <c r="P10" s="4"/>
    </row>
    <row r="11" spans="1:16" ht="21.75" customHeight="1" x14ac:dyDescent="0.25">
      <c r="A11" s="13"/>
      <c r="B11" s="24" t="s">
        <v>9</v>
      </c>
      <c r="C11" s="28">
        <v>6</v>
      </c>
      <c r="D11" s="10">
        <v>27</v>
      </c>
      <c r="E11" s="10">
        <v>5</v>
      </c>
      <c r="F11" s="15">
        <v>32</v>
      </c>
      <c r="H11" s="13" t="s">
        <v>66</v>
      </c>
      <c r="I11" s="46"/>
      <c r="J11" s="27">
        <v>14</v>
      </c>
      <c r="K11" s="9">
        <v>113</v>
      </c>
      <c r="L11" s="9">
        <v>606</v>
      </c>
      <c r="M11" s="17">
        <v>719</v>
      </c>
      <c r="N11" s="3"/>
      <c r="O11" s="3"/>
      <c r="P11" s="3"/>
    </row>
    <row r="12" spans="1:16" ht="21.75" customHeight="1" x14ac:dyDescent="0.25">
      <c r="A12" s="13"/>
      <c r="B12" s="24" t="s">
        <v>10</v>
      </c>
      <c r="C12" s="28">
        <v>3</v>
      </c>
      <c r="D12" s="10">
        <v>3</v>
      </c>
      <c r="E12" s="10">
        <v>7</v>
      </c>
      <c r="F12" s="15">
        <v>10</v>
      </c>
      <c r="H12" s="13"/>
      <c r="I12" s="24" t="s">
        <v>11</v>
      </c>
      <c r="J12" s="28">
        <v>26</v>
      </c>
      <c r="K12" s="10">
        <v>29</v>
      </c>
      <c r="L12" s="10">
        <v>79</v>
      </c>
      <c r="M12" s="16">
        <v>108</v>
      </c>
      <c r="N12" s="3"/>
      <c r="O12" s="3"/>
      <c r="P12" s="3"/>
    </row>
    <row r="13" spans="1:16" ht="21.75" customHeight="1" x14ac:dyDescent="0.25">
      <c r="A13" s="13"/>
      <c r="B13" s="24" t="s">
        <v>12</v>
      </c>
      <c r="C13" s="28">
        <v>9</v>
      </c>
      <c r="D13" s="10">
        <v>3</v>
      </c>
      <c r="E13" s="10">
        <v>427</v>
      </c>
      <c r="F13" s="15">
        <v>430</v>
      </c>
      <c r="H13" s="13"/>
      <c r="I13" s="24" t="s">
        <v>13</v>
      </c>
      <c r="J13" s="28">
        <v>10</v>
      </c>
      <c r="K13" s="10">
        <v>14</v>
      </c>
      <c r="L13" s="10">
        <v>3</v>
      </c>
      <c r="M13" s="16">
        <v>18</v>
      </c>
      <c r="N13" s="3"/>
      <c r="O13" s="3"/>
      <c r="P13" s="3"/>
    </row>
    <row r="14" spans="1:16" ht="21.75" customHeight="1" x14ac:dyDescent="0.25">
      <c r="A14" s="13"/>
      <c r="B14" s="24" t="s">
        <v>14</v>
      </c>
      <c r="C14" s="28">
        <v>5</v>
      </c>
      <c r="D14" s="10">
        <v>1</v>
      </c>
      <c r="E14" s="10">
        <v>14</v>
      </c>
      <c r="F14" s="15">
        <v>15</v>
      </c>
      <c r="H14" s="13"/>
      <c r="I14" s="24" t="s">
        <v>15</v>
      </c>
      <c r="J14" s="28">
        <v>14</v>
      </c>
      <c r="K14" s="10">
        <v>50</v>
      </c>
      <c r="L14" s="10">
        <v>79</v>
      </c>
      <c r="M14" s="16">
        <v>130</v>
      </c>
      <c r="N14" s="3"/>
      <c r="O14" s="3"/>
      <c r="P14" s="3"/>
    </row>
    <row r="15" spans="1:16" ht="21.75" customHeight="1" x14ac:dyDescent="0.25">
      <c r="A15" s="13"/>
      <c r="B15" s="24" t="s">
        <v>16</v>
      </c>
      <c r="C15" s="28">
        <v>5</v>
      </c>
      <c r="D15" s="10">
        <v>2</v>
      </c>
      <c r="E15" s="10">
        <v>21</v>
      </c>
      <c r="F15" s="15">
        <v>24</v>
      </c>
      <c r="H15" s="13"/>
      <c r="I15" s="24" t="s">
        <v>17</v>
      </c>
      <c r="J15" s="28">
        <v>2</v>
      </c>
      <c r="K15" s="10">
        <v>0</v>
      </c>
      <c r="L15" s="10">
        <v>2</v>
      </c>
      <c r="M15" s="16">
        <v>3</v>
      </c>
      <c r="N15" s="3"/>
      <c r="O15" s="3"/>
      <c r="P15" s="3"/>
    </row>
    <row r="16" spans="1:16" ht="21.75" customHeight="1" thickBot="1" x14ac:dyDescent="0.3">
      <c r="A16" s="13"/>
      <c r="B16" s="25" t="s">
        <v>7</v>
      </c>
      <c r="C16" s="29">
        <f>SUM(C6:C15)</f>
        <v>499</v>
      </c>
      <c r="D16" s="11">
        <v>2438</v>
      </c>
      <c r="E16" s="11">
        <v>69768</v>
      </c>
      <c r="F16" s="18">
        <v>72207</v>
      </c>
      <c r="H16" s="13"/>
      <c r="I16" s="24" t="s">
        <v>18</v>
      </c>
      <c r="J16" s="28">
        <v>1</v>
      </c>
      <c r="K16" s="10">
        <v>0</v>
      </c>
      <c r="L16" s="10">
        <v>0</v>
      </c>
      <c r="M16" s="16">
        <v>0</v>
      </c>
      <c r="N16" s="3"/>
      <c r="O16" s="3"/>
      <c r="P16" s="3"/>
    </row>
    <row r="17" spans="1:16" ht="21.75" customHeight="1" thickBot="1" x14ac:dyDescent="0.3">
      <c r="A17" s="59" t="s">
        <v>48</v>
      </c>
      <c r="B17" s="60"/>
      <c r="C17" s="30">
        <f>C5+C16</f>
        <v>626</v>
      </c>
      <c r="D17" s="21">
        <v>58298</v>
      </c>
      <c r="E17" s="21">
        <v>158652</v>
      </c>
      <c r="F17" s="37">
        <v>216951</v>
      </c>
      <c r="H17" s="13"/>
      <c r="I17" s="25" t="s">
        <v>7</v>
      </c>
      <c r="J17" s="29">
        <f>SUM(J12:J16)</f>
        <v>53</v>
      </c>
      <c r="K17" s="11">
        <v>95</v>
      </c>
      <c r="L17" s="11">
        <v>166</v>
      </c>
      <c r="M17" s="18">
        <v>261</v>
      </c>
      <c r="N17" s="4"/>
      <c r="O17" s="4"/>
      <c r="P17" s="4"/>
    </row>
    <row r="18" spans="1:16" ht="21.75" customHeight="1" thickBot="1" x14ac:dyDescent="0.3">
      <c r="A18" s="13" t="s">
        <v>67</v>
      </c>
      <c r="B18" s="46"/>
      <c r="C18" s="27">
        <v>35</v>
      </c>
      <c r="D18" s="9">
        <v>8982</v>
      </c>
      <c r="E18" s="9">
        <v>1231</v>
      </c>
      <c r="F18" s="17">
        <v>10214</v>
      </c>
      <c r="H18" s="59" t="s">
        <v>49</v>
      </c>
      <c r="I18" s="60"/>
      <c r="J18" s="30">
        <f>J11+J17</f>
        <v>67</v>
      </c>
      <c r="K18" s="21">
        <v>208</v>
      </c>
      <c r="L18" s="21">
        <v>772</v>
      </c>
      <c r="M18" s="22">
        <v>981</v>
      </c>
      <c r="N18" s="4"/>
      <c r="O18" s="4"/>
      <c r="P18" s="4"/>
    </row>
    <row r="19" spans="1:16" ht="21.75" customHeight="1" x14ac:dyDescent="0.25">
      <c r="A19" s="13"/>
      <c r="B19" s="24" t="s">
        <v>19</v>
      </c>
      <c r="C19" s="28">
        <v>121</v>
      </c>
      <c r="D19" s="10">
        <v>294</v>
      </c>
      <c r="E19" s="10">
        <v>14488</v>
      </c>
      <c r="F19" s="16">
        <v>14783</v>
      </c>
      <c r="H19" s="13" t="s">
        <v>68</v>
      </c>
      <c r="I19" s="46"/>
      <c r="J19" s="27">
        <v>10</v>
      </c>
      <c r="K19" s="9">
        <v>216</v>
      </c>
      <c r="L19" s="9">
        <v>9</v>
      </c>
      <c r="M19" s="17">
        <v>226</v>
      </c>
      <c r="N19" s="3"/>
      <c r="O19" s="3"/>
      <c r="P19" s="3"/>
    </row>
    <row r="20" spans="1:16" ht="21.75" customHeight="1" x14ac:dyDescent="0.25">
      <c r="A20" s="13"/>
      <c r="B20" s="24" t="s">
        <v>20</v>
      </c>
      <c r="C20" s="28">
        <v>24</v>
      </c>
      <c r="D20" s="10">
        <v>31</v>
      </c>
      <c r="E20" s="10">
        <v>12</v>
      </c>
      <c r="F20" s="16">
        <v>43</v>
      </c>
      <c r="H20" s="13"/>
      <c r="I20" s="24" t="s">
        <v>21</v>
      </c>
      <c r="J20" s="28">
        <v>3</v>
      </c>
      <c r="K20" s="10">
        <v>2</v>
      </c>
      <c r="L20" s="10">
        <v>8</v>
      </c>
      <c r="M20" s="16">
        <v>10</v>
      </c>
      <c r="N20" s="3"/>
      <c r="O20" s="3"/>
      <c r="P20" s="3"/>
    </row>
    <row r="21" spans="1:16" ht="21.75" customHeight="1" x14ac:dyDescent="0.25">
      <c r="A21" s="13"/>
      <c r="B21" s="24" t="s">
        <v>22</v>
      </c>
      <c r="C21" s="28">
        <v>33</v>
      </c>
      <c r="D21" s="10">
        <v>20</v>
      </c>
      <c r="E21" s="10">
        <v>303</v>
      </c>
      <c r="F21" s="16">
        <v>323</v>
      </c>
      <c r="H21" s="13"/>
      <c r="I21" s="24" t="s">
        <v>50</v>
      </c>
      <c r="J21" s="28">
        <v>5</v>
      </c>
      <c r="K21" s="10">
        <v>1</v>
      </c>
      <c r="L21" s="10">
        <v>8</v>
      </c>
      <c r="M21" s="16">
        <v>10</v>
      </c>
      <c r="N21" s="3"/>
      <c r="O21" s="3"/>
      <c r="P21" s="3"/>
    </row>
    <row r="22" spans="1:16" ht="21.75" customHeight="1" x14ac:dyDescent="0.25">
      <c r="A22" s="13"/>
      <c r="B22" s="24" t="s">
        <v>23</v>
      </c>
      <c r="C22" s="28">
        <v>7</v>
      </c>
      <c r="D22" s="10">
        <v>7</v>
      </c>
      <c r="E22" s="10">
        <v>20</v>
      </c>
      <c r="F22" s="16">
        <v>28</v>
      </c>
      <c r="H22" s="13"/>
      <c r="I22" s="24" t="s">
        <v>51</v>
      </c>
      <c r="J22" s="28">
        <v>19</v>
      </c>
      <c r="K22" s="10">
        <v>21</v>
      </c>
      <c r="L22" s="10">
        <v>21</v>
      </c>
      <c r="M22" s="16">
        <v>42</v>
      </c>
      <c r="N22" s="3"/>
      <c r="O22" s="3"/>
      <c r="P22" s="3"/>
    </row>
    <row r="23" spans="1:16" ht="21.75" customHeight="1" x14ac:dyDescent="0.25">
      <c r="A23" s="13"/>
      <c r="B23" s="24" t="s">
        <v>24</v>
      </c>
      <c r="C23" s="28">
        <v>7</v>
      </c>
      <c r="D23" s="10">
        <v>12</v>
      </c>
      <c r="E23" s="10">
        <v>5</v>
      </c>
      <c r="F23" s="16">
        <v>17</v>
      </c>
      <c r="H23" s="13"/>
      <c r="I23" s="24" t="s">
        <v>25</v>
      </c>
      <c r="J23" s="28">
        <v>9</v>
      </c>
      <c r="K23" s="10">
        <v>32</v>
      </c>
      <c r="L23" s="10">
        <v>29</v>
      </c>
      <c r="M23" s="16">
        <v>61</v>
      </c>
      <c r="N23" s="3"/>
      <c r="O23" s="3"/>
      <c r="P23" s="3"/>
    </row>
    <row r="24" spans="1:16" ht="21.75" customHeight="1" thickBot="1" x14ac:dyDescent="0.3">
      <c r="A24" s="13"/>
      <c r="B24" s="24" t="s">
        <v>26</v>
      </c>
      <c r="C24" s="28">
        <v>4</v>
      </c>
      <c r="D24" s="10">
        <v>0</v>
      </c>
      <c r="E24" s="10">
        <v>0</v>
      </c>
      <c r="F24" s="16">
        <v>0</v>
      </c>
      <c r="H24" s="13"/>
      <c r="I24" s="25" t="s">
        <v>7</v>
      </c>
      <c r="J24" s="29">
        <f>SUM(J20:J23)</f>
        <v>36</v>
      </c>
      <c r="K24" s="11">
        <v>57</v>
      </c>
      <c r="L24" s="11">
        <v>67</v>
      </c>
      <c r="M24" s="18">
        <v>125</v>
      </c>
      <c r="N24" s="35"/>
      <c r="O24" s="4"/>
      <c r="P24" s="4"/>
    </row>
    <row r="25" spans="1:16" ht="21.75" customHeight="1" thickBot="1" x14ac:dyDescent="0.3">
      <c r="A25" s="13"/>
      <c r="B25" s="26" t="s">
        <v>7</v>
      </c>
      <c r="C25" s="29">
        <f>SUM(C19:C24)</f>
        <v>196</v>
      </c>
      <c r="D25" s="11">
        <v>366</v>
      </c>
      <c r="E25" s="11">
        <v>14830</v>
      </c>
      <c r="F25" s="18">
        <v>15197</v>
      </c>
      <c r="H25" s="59" t="s">
        <v>52</v>
      </c>
      <c r="I25" s="60"/>
      <c r="J25" s="30">
        <f>J19+J24</f>
        <v>46</v>
      </c>
      <c r="K25" s="21">
        <v>274</v>
      </c>
      <c r="L25" s="21">
        <v>76</v>
      </c>
      <c r="M25" s="22">
        <v>351</v>
      </c>
      <c r="N25" s="4"/>
      <c r="O25" s="4"/>
      <c r="P25" s="4"/>
    </row>
    <row r="26" spans="1:16" ht="21.75" customHeight="1" thickBot="1" x14ac:dyDescent="0.3">
      <c r="A26" s="59" t="s">
        <v>53</v>
      </c>
      <c r="B26" s="60"/>
      <c r="C26" s="30">
        <f>C18+C25</f>
        <v>231</v>
      </c>
      <c r="D26" s="21">
        <v>9348</v>
      </c>
      <c r="E26" s="21">
        <v>16062</v>
      </c>
      <c r="F26" s="37">
        <v>25411</v>
      </c>
      <c r="H26" s="13" t="s">
        <v>27</v>
      </c>
      <c r="I26" s="46"/>
      <c r="J26" s="43">
        <v>10</v>
      </c>
      <c r="K26" s="42">
        <v>152</v>
      </c>
      <c r="L26" s="9">
        <v>5</v>
      </c>
      <c r="M26" s="44">
        <v>158</v>
      </c>
      <c r="N26" s="45"/>
      <c r="O26" s="3"/>
      <c r="P26" s="3"/>
    </row>
    <row r="27" spans="1:16" ht="21.75" customHeight="1" x14ac:dyDescent="0.25">
      <c r="A27" s="13" t="s">
        <v>69</v>
      </c>
      <c r="B27" s="46"/>
      <c r="C27" s="27">
        <v>5</v>
      </c>
      <c r="D27" s="9">
        <v>512</v>
      </c>
      <c r="E27" s="9">
        <v>1751</v>
      </c>
      <c r="F27" s="17">
        <v>2264</v>
      </c>
      <c r="H27" s="13"/>
      <c r="I27" s="24" t="s">
        <v>28</v>
      </c>
      <c r="J27" s="28">
        <v>14</v>
      </c>
      <c r="K27" s="10">
        <v>10</v>
      </c>
      <c r="L27" s="10">
        <v>57</v>
      </c>
      <c r="M27" s="16">
        <v>68</v>
      </c>
      <c r="N27" s="3"/>
      <c r="O27" s="3"/>
      <c r="P27" s="3"/>
    </row>
    <row r="28" spans="1:16" ht="21.75" customHeight="1" x14ac:dyDescent="0.25">
      <c r="A28" s="13"/>
      <c r="B28" s="24" t="s">
        <v>29</v>
      </c>
      <c r="C28" s="28">
        <v>40</v>
      </c>
      <c r="D28" s="10">
        <v>355</v>
      </c>
      <c r="E28" s="10">
        <v>707</v>
      </c>
      <c r="F28" s="16">
        <v>1063</v>
      </c>
      <c r="H28" s="13"/>
      <c r="I28" s="24" t="s">
        <v>30</v>
      </c>
      <c r="J28" s="28">
        <v>5</v>
      </c>
      <c r="K28" s="10">
        <v>5</v>
      </c>
      <c r="L28" s="10">
        <v>28</v>
      </c>
      <c r="M28" s="16">
        <v>34</v>
      </c>
      <c r="N28" s="3"/>
      <c r="O28" s="3"/>
      <c r="P28" s="3"/>
    </row>
    <row r="29" spans="1:16" ht="21.75" customHeight="1" thickBot="1" x14ac:dyDescent="0.3">
      <c r="A29" s="13"/>
      <c r="B29" s="25" t="s">
        <v>7</v>
      </c>
      <c r="C29" s="29">
        <f>C28</f>
        <v>40</v>
      </c>
      <c r="D29" s="11">
        <v>355</v>
      </c>
      <c r="E29" s="11">
        <v>707</v>
      </c>
      <c r="F29" s="19">
        <v>1063</v>
      </c>
      <c r="H29" s="13"/>
      <c r="I29" s="24" t="s">
        <v>31</v>
      </c>
      <c r="J29" s="28">
        <v>11</v>
      </c>
      <c r="K29" s="10">
        <v>14</v>
      </c>
      <c r="L29" s="10">
        <v>64</v>
      </c>
      <c r="M29" s="16">
        <v>78</v>
      </c>
      <c r="N29" s="3"/>
      <c r="O29" s="3"/>
      <c r="P29" s="3"/>
    </row>
    <row r="30" spans="1:16" ht="21.75" customHeight="1" thickBot="1" x14ac:dyDescent="0.3">
      <c r="A30" s="59" t="s">
        <v>54</v>
      </c>
      <c r="B30" s="60"/>
      <c r="C30" s="30">
        <f>C27+C29</f>
        <v>45</v>
      </c>
      <c r="D30" s="21">
        <v>868</v>
      </c>
      <c r="E30" s="21">
        <v>2458</v>
      </c>
      <c r="F30" s="22">
        <v>3327</v>
      </c>
      <c r="H30" s="13"/>
      <c r="I30" s="24" t="s">
        <v>32</v>
      </c>
      <c r="J30" s="28">
        <v>6</v>
      </c>
      <c r="K30" s="10">
        <v>15</v>
      </c>
      <c r="L30" s="10">
        <v>35</v>
      </c>
      <c r="M30" s="16">
        <v>51</v>
      </c>
      <c r="N30" s="3"/>
      <c r="O30" s="3"/>
      <c r="P30" s="3"/>
    </row>
    <row r="31" spans="1:16" ht="21.75" customHeight="1" thickBot="1" x14ac:dyDescent="0.3">
      <c r="A31" s="13" t="s">
        <v>70</v>
      </c>
      <c r="B31" s="46"/>
      <c r="C31" s="27">
        <v>21</v>
      </c>
      <c r="D31" s="9">
        <v>121</v>
      </c>
      <c r="E31" s="9">
        <v>5</v>
      </c>
      <c r="F31" s="17">
        <v>126</v>
      </c>
      <c r="H31" s="13"/>
      <c r="I31" s="25" t="s">
        <v>7</v>
      </c>
      <c r="J31" s="29">
        <f>SUM(J27:J30)</f>
        <v>36</v>
      </c>
      <c r="K31" s="11">
        <v>46</v>
      </c>
      <c r="L31" s="11">
        <v>185</v>
      </c>
      <c r="M31" s="18">
        <v>232</v>
      </c>
      <c r="N31" s="4"/>
      <c r="O31" s="4"/>
      <c r="P31" s="4"/>
    </row>
    <row r="32" spans="1:16" ht="21.75" customHeight="1" thickBot="1" x14ac:dyDescent="0.3">
      <c r="A32" s="13"/>
      <c r="B32" s="24" t="s">
        <v>33</v>
      </c>
      <c r="C32" s="28">
        <v>23</v>
      </c>
      <c r="D32" s="10">
        <v>7</v>
      </c>
      <c r="E32" s="10">
        <v>31</v>
      </c>
      <c r="F32" s="16">
        <v>39</v>
      </c>
      <c r="H32" s="59" t="s">
        <v>55</v>
      </c>
      <c r="I32" s="60"/>
      <c r="J32" s="30">
        <f>J26+J31</f>
        <v>46</v>
      </c>
      <c r="K32" s="21">
        <v>199</v>
      </c>
      <c r="L32" s="21">
        <v>191</v>
      </c>
      <c r="M32" s="22">
        <v>391</v>
      </c>
      <c r="N32" s="4"/>
      <c r="O32" s="4"/>
      <c r="P32" s="4"/>
    </row>
    <row r="33" spans="1:16" ht="21.75" customHeight="1" x14ac:dyDescent="0.25">
      <c r="A33" s="13"/>
      <c r="B33" s="24" t="s">
        <v>34</v>
      </c>
      <c r="C33" s="28">
        <v>4</v>
      </c>
      <c r="D33" s="10">
        <v>10</v>
      </c>
      <c r="E33" s="10">
        <v>0</v>
      </c>
      <c r="F33" s="16">
        <v>10</v>
      </c>
      <c r="H33" s="13" t="s">
        <v>71</v>
      </c>
      <c r="I33" s="46"/>
      <c r="J33" s="27">
        <v>16</v>
      </c>
      <c r="K33" s="9">
        <v>404</v>
      </c>
      <c r="L33" s="9">
        <v>946</v>
      </c>
      <c r="M33" s="17">
        <v>1350</v>
      </c>
      <c r="N33" s="3"/>
      <c r="O33" s="3"/>
      <c r="P33" s="3"/>
    </row>
    <row r="34" spans="1:16" ht="21.75" customHeight="1" x14ac:dyDescent="0.25">
      <c r="A34" s="13"/>
      <c r="B34" s="24" t="s">
        <v>35</v>
      </c>
      <c r="C34" s="28">
        <v>2</v>
      </c>
      <c r="D34" s="10">
        <v>0</v>
      </c>
      <c r="E34" s="10">
        <v>1</v>
      </c>
      <c r="F34" s="16">
        <v>1</v>
      </c>
      <c r="H34" s="13"/>
      <c r="I34" s="24" t="s">
        <v>36</v>
      </c>
      <c r="J34" s="28">
        <v>66</v>
      </c>
      <c r="K34" s="10">
        <v>137</v>
      </c>
      <c r="L34" s="10">
        <v>1206</v>
      </c>
      <c r="M34" s="16">
        <v>1343</v>
      </c>
      <c r="N34" s="3"/>
      <c r="O34" s="3"/>
      <c r="P34" s="3"/>
    </row>
    <row r="35" spans="1:16" ht="21.75" customHeight="1" x14ac:dyDescent="0.25">
      <c r="A35" s="13"/>
      <c r="B35" s="24" t="s">
        <v>37</v>
      </c>
      <c r="C35" s="28">
        <v>8</v>
      </c>
      <c r="D35" s="10">
        <v>4</v>
      </c>
      <c r="E35" s="10">
        <v>5</v>
      </c>
      <c r="F35" s="16">
        <v>9</v>
      </c>
      <c r="H35" s="13"/>
      <c r="I35" s="24" t="s">
        <v>38</v>
      </c>
      <c r="J35" s="28">
        <v>3</v>
      </c>
      <c r="K35" s="10">
        <v>1</v>
      </c>
      <c r="L35" s="10">
        <v>0</v>
      </c>
      <c r="M35" s="16">
        <v>1</v>
      </c>
      <c r="N35" s="3"/>
      <c r="O35" s="3"/>
      <c r="P35" s="3"/>
    </row>
    <row r="36" spans="1:16" ht="21.75" customHeight="1" x14ac:dyDescent="0.25">
      <c r="A36" s="13"/>
      <c r="B36" s="24" t="s">
        <v>39</v>
      </c>
      <c r="C36" s="28">
        <v>7</v>
      </c>
      <c r="D36" s="10">
        <v>16</v>
      </c>
      <c r="E36" s="10">
        <v>1</v>
      </c>
      <c r="F36" s="16">
        <v>18</v>
      </c>
      <c r="H36" s="13"/>
      <c r="I36" s="24" t="s">
        <v>40</v>
      </c>
      <c r="J36" s="28">
        <v>14</v>
      </c>
      <c r="K36" s="10">
        <v>17</v>
      </c>
      <c r="L36" s="10">
        <v>7</v>
      </c>
      <c r="M36" s="16">
        <v>25</v>
      </c>
      <c r="N36" s="3"/>
      <c r="O36" s="3"/>
      <c r="P36" s="3"/>
    </row>
    <row r="37" spans="1:16" ht="21.75" customHeight="1" thickBot="1" x14ac:dyDescent="0.3">
      <c r="A37" s="13"/>
      <c r="B37" s="24" t="s">
        <v>41</v>
      </c>
      <c r="C37" s="28">
        <v>3</v>
      </c>
      <c r="D37" s="10">
        <v>0</v>
      </c>
      <c r="E37" s="10">
        <v>1</v>
      </c>
      <c r="F37" s="16">
        <v>2</v>
      </c>
      <c r="H37" s="13"/>
      <c r="I37" s="25" t="s">
        <v>7</v>
      </c>
      <c r="J37" s="29">
        <f>SUM(J34:J36)</f>
        <v>83</v>
      </c>
      <c r="K37" s="11">
        <v>155</v>
      </c>
      <c r="L37" s="11">
        <v>1214</v>
      </c>
      <c r="M37" s="18">
        <v>1370</v>
      </c>
      <c r="N37" s="4"/>
      <c r="O37" s="4"/>
      <c r="P37" s="4"/>
    </row>
    <row r="38" spans="1:16" ht="21.75" customHeight="1" thickBot="1" x14ac:dyDescent="0.3">
      <c r="A38" s="13"/>
      <c r="B38" s="25" t="s">
        <v>7</v>
      </c>
      <c r="C38" s="29">
        <f>SUM(C32:C37)</f>
        <v>47</v>
      </c>
      <c r="D38" s="11">
        <v>40</v>
      </c>
      <c r="E38" s="11">
        <v>41</v>
      </c>
      <c r="F38" s="18">
        <v>81</v>
      </c>
      <c r="H38" s="59" t="s">
        <v>56</v>
      </c>
      <c r="I38" s="60"/>
      <c r="J38" s="30">
        <f>J33+J37</f>
        <v>99</v>
      </c>
      <c r="K38" s="21">
        <v>559</v>
      </c>
      <c r="L38" s="21">
        <v>2161</v>
      </c>
      <c r="M38" s="22">
        <v>2720</v>
      </c>
      <c r="N38" s="4"/>
      <c r="O38" s="4"/>
      <c r="P38" s="4"/>
    </row>
    <row r="39" spans="1:16" ht="21.75" customHeight="1" thickBot="1" x14ac:dyDescent="0.3">
      <c r="A39" s="59" t="s">
        <v>57</v>
      </c>
      <c r="B39" s="60"/>
      <c r="C39" s="30">
        <f>C31+C38</f>
        <v>68</v>
      </c>
      <c r="D39" s="21">
        <v>161</v>
      </c>
      <c r="E39" s="21">
        <v>46</v>
      </c>
      <c r="F39" s="22">
        <v>208</v>
      </c>
      <c r="H39" s="13" t="s">
        <v>72</v>
      </c>
      <c r="I39" s="46"/>
      <c r="J39" s="27">
        <v>3</v>
      </c>
      <c r="K39" s="9">
        <v>43</v>
      </c>
      <c r="L39" s="9">
        <v>0</v>
      </c>
      <c r="M39" s="17">
        <v>43</v>
      </c>
      <c r="N39" s="3"/>
      <c r="O39" s="3"/>
      <c r="P39" s="3"/>
    </row>
    <row r="40" spans="1:16" ht="21.75" customHeight="1" x14ac:dyDescent="0.25">
      <c r="A40" s="13" t="s">
        <v>73</v>
      </c>
      <c r="B40" s="46"/>
      <c r="C40" s="27">
        <v>21</v>
      </c>
      <c r="D40" s="9">
        <v>2472</v>
      </c>
      <c r="E40" s="9">
        <v>8858</v>
      </c>
      <c r="F40" s="17">
        <v>11330</v>
      </c>
      <c r="H40" s="13"/>
      <c r="I40" s="24" t="s">
        <v>42</v>
      </c>
      <c r="J40" s="28">
        <v>39</v>
      </c>
      <c r="K40" s="10">
        <v>41</v>
      </c>
      <c r="L40" s="10">
        <v>124</v>
      </c>
      <c r="M40" s="16">
        <v>165</v>
      </c>
      <c r="N40" s="5"/>
      <c r="O40" s="5"/>
      <c r="P40" s="5"/>
    </row>
    <row r="41" spans="1:16" ht="21.75" customHeight="1" thickBot="1" x14ac:dyDescent="0.3">
      <c r="A41" s="13"/>
      <c r="B41" s="24" t="s">
        <v>43</v>
      </c>
      <c r="C41" s="28">
        <v>51</v>
      </c>
      <c r="D41" s="10">
        <v>633</v>
      </c>
      <c r="E41" s="10">
        <v>4957</v>
      </c>
      <c r="F41" s="16">
        <v>5590</v>
      </c>
      <c r="H41" s="13"/>
      <c r="I41" s="25" t="s">
        <v>7</v>
      </c>
      <c r="J41" s="29">
        <f>J40</f>
        <v>39</v>
      </c>
      <c r="K41" s="11">
        <v>41</v>
      </c>
      <c r="L41" s="11">
        <v>124</v>
      </c>
      <c r="M41" s="19">
        <v>165</v>
      </c>
      <c r="N41" s="4"/>
      <c r="O41" s="4"/>
      <c r="P41" s="4"/>
    </row>
    <row r="42" spans="1:16" ht="21.75" customHeight="1" thickBot="1" x14ac:dyDescent="0.3">
      <c r="A42" s="13"/>
      <c r="B42" s="24" t="s">
        <v>44</v>
      </c>
      <c r="C42" s="28">
        <v>28</v>
      </c>
      <c r="D42" s="10">
        <v>46</v>
      </c>
      <c r="E42" s="10">
        <v>192</v>
      </c>
      <c r="F42" s="16">
        <v>238</v>
      </c>
      <c r="H42" s="57" t="s">
        <v>58</v>
      </c>
      <c r="I42" s="58"/>
      <c r="J42" s="30">
        <f>J39+J41</f>
        <v>42</v>
      </c>
      <c r="K42" s="21">
        <v>84</v>
      </c>
      <c r="L42" s="21">
        <v>124</v>
      </c>
      <c r="M42" s="22">
        <v>209</v>
      </c>
      <c r="N42" s="6"/>
      <c r="O42" s="6"/>
      <c r="P42" s="6"/>
    </row>
    <row r="43" spans="1:16" ht="21.75" customHeight="1" thickTop="1" thickBot="1" x14ac:dyDescent="0.3">
      <c r="A43" s="13"/>
      <c r="B43" s="24" t="s">
        <v>45</v>
      </c>
      <c r="C43" s="28">
        <v>13</v>
      </c>
      <c r="D43" s="10">
        <v>17</v>
      </c>
      <c r="E43" s="10">
        <v>0</v>
      </c>
      <c r="F43" s="16">
        <v>18</v>
      </c>
      <c r="H43" s="34" t="s">
        <v>74</v>
      </c>
      <c r="I43" s="47"/>
      <c r="J43" s="38">
        <f>SUM(C5,C18,C27,C31,C40,J5,J11,J19,J26,J33,J39)</f>
        <v>269</v>
      </c>
      <c r="K43" s="51">
        <v>68903</v>
      </c>
      <c r="L43" s="50">
        <v>102314</v>
      </c>
      <c r="M43" s="52">
        <v>171218</v>
      </c>
      <c r="N43" s="4"/>
      <c r="O43" s="4"/>
      <c r="P43" s="4"/>
    </row>
    <row r="44" spans="1:16" ht="21.75" customHeight="1" thickBot="1" x14ac:dyDescent="0.3">
      <c r="A44" s="13"/>
      <c r="B44" s="24" t="s">
        <v>46</v>
      </c>
      <c r="C44" s="28">
        <v>11</v>
      </c>
      <c r="D44" s="10">
        <v>2</v>
      </c>
      <c r="E44" s="10">
        <v>35</v>
      </c>
      <c r="F44" s="16">
        <v>37</v>
      </c>
      <c r="H44" s="23" t="s">
        <v>75</v>
      </c>
      <c r="I44" s="48"/>
      <c r="J44" s="39">
        <f>SUM(C16,C25,C29,C38,C45,J9,J17,J24,J31,J37,J41)</f>
        <v>1155</v>
      </c>
      <c r="K44" s="55">
        <v>4304</v>
      </c>
      <c r="L44" s="54">
        <v>92529</v>
      </c>
      <c r="M44" s="53">
        <v>96835</v>
      </c>
      <c r="N44" s="4"/>
      <c r="O44" s="4"/>
      <c r="P44" s="4"/>
    </row>
    <row r="45" spans="1:16" ht="21.75" customHeight="1" thickBot="1" x14ac:dyDescent="0.3">
      <c r="A45" s="13"/>
      <c r="B45" s="25" t="s">
        <v>7</v>
      </c>
      <c r="C45" s="29">
        <f>SUM(C41:C44)</f>
        <v>103</v>
      </c>
      <c r="D45" s="11">
        <v>698</v>
      </c>
      <c r="E45" s="11">
        <v>5186</v>
      </c>
      <c r="F45" s="18">
        <v>5884</v>
      </c>
      <c r="H45" s="20" t="s">
        <v>76</v>
      </c>
      <c r="I45" s="49"/>
      <c r="J45" s="40">
        <f>SUM(J43:J44)</f>
        <v>1424</v>
      </c>
      <c r="K45" s="55">
        <v>73207</v>
      </c>
      <c r="L45" s="56">
        <v>194844</v>
      </c>
      <c r="M45" s="53">
        <v>268053</v>
      </c>
      <c r="N45" s="4"/>
      <c r="O45" s="4"/>
      <c r="P45" s="4"/>
    </row>
    <row r="46" spans="1:16" ht="21.75" customHeight="1" thickBot="1" x14ac:dyDescent="0.25">
      <c r="A46" s="59" t="s">
        <v>59</v>
      </c>
      <c r="B46" s="60"/>
      <c r="C46" s="30">
        <f>C40+C45</f>
        <v>124</v>
      </c>
      <c r="D46" s="21">
        <v>3170</v>
      </c>
      <c r="E46" s="21">
        <v>14045</v>
      </c>
      <c r="F46" s="22">
        <v>17215</v>
      </c>
    </row>
    <row r="47" spans="1:16" ht="32.25" customHeight="1" x14ac:dyDescent="0.2">
      <c r="A47" s="61" t="s">
        <v>78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7"/>
      <c r="O47" s="7"/>
      <c r="P47" s="7"/>
    </row>
    <row r="48" spans="1:16" ht="19.5" customHeight="1" x14ac:dyDescent="0.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51" spans="10:13" x14ac:dyDescent="0.2">
      <c r="J51" s="36"/>
      <c r="K51" s="36"/>
      <c r="L51" s="36"/>
      <c r="M51" s="36"/>
    </row>
  </sheetData>
  <mergeCells count="15">
    <mergeCell ref="H18:I18"/>
    <mergeCell ref="A1:M3"/>
    <mergeCell ref="A4:B4"/>
    <mergeCell ref="H4:I4"/>
    <mergeCell ref="H10:I10"/>
    <mergeCell ref="A17:B17"/>
    <mergeCell ref="H42:I42"/>
    <mergeCell ref="A46:B46"/>
    <mergeCell ref="A47:M48"/>
    <mergeCell ref="H25:I25"/>
    <mergeCell ref="A26:B26"/>
    <mergeCell ref="A30:B30"/>
    <mergeCell ref="H32:I32"/>
    <mergeCell ref="H38:I38"/>
    <mergeCell ref="A39:B39"/>
  </mergeCells>
  <phoneticPr fontId="2"/>
  <printOptions horizontalCentered="1" verticalCentered="1"/>
  <pageMargins left="0.78740157480314965" right="0.19685039370078741" top="0.39370078740157483" bottom="0.39370078740157483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2.(参考２)</vt:lpstr>
      <vt:lpstr>'2.(参考２)'!Print_Area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2019-10-29T12:24:43Z</dcterms:created>
  <dcterms:modified xsi:type="dcterms:W3CDTF">2025-12-02T04:41:35Z</dcterms:modified>
</cp:coreProperties>
</file>